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ys3\Desktop\ASHP\Summer2022\Reporting\Final\"/>
    </mc:Choice>
  </mc:AlternateContent>
  <xr:revisionPtr revIDLastSave="0" documentId="13_ncr:1_{63113B08-F731-4BC0-8344-C43DDB21CEB7}" xr6:coauthVersionLast="45" xr6:coauthVersionMax="45" xr10:uidLastSave="{00000000-0000-0000-0000-000000000000}"/>
  <bookViews>
    <workbookView xWindow="-108" yWindow="-108" windowWidth="16608" windowHeight="8856" tabRatio="967" xr2:uid="{00000000-000D-0000-FFFF-FFFF00000000}"/>
  </bookViews>
  <sheets>
    <sheet name="RawData" sheetId="15" r:id="rId1"/>
    <sheet name="1.SimpleFilter" sheetId="24" r:id="rId2"/>
    <sheet name="2.AdvancedFilter" sheetId="30" r:id="rId3"/>
    <sheet name="3.Subtotals" sheetId="25" r:id="rId4"/>
    <sheet name="4.SimplePivotTable" sheetId="26" r:id="rId5"/>
    <sheet name="5.PivotTableWithDates" sheetId="27" r:id="rId6"/>
    <sheet name="6.VLOOKUP" sheetId="28" r:id="rId7"/>
    <sheet name="7.XLOOKUP" sheetId="29" r:id="rId8"/>
    <sheet name="8.ElapsedTime" sheetId="31" r:id="rId9"/>
    <sheet name="9.MidFunction" sheetId="32" r:id="rId10"/>
    <sheet name="10.DataValidation" sheetId="33" r:id="rId11"/>
    <sheet name="11.DataParsing" sheetId="34" r:id="rId12"/>
    <sheet name="12.RemoveDuplicates" sheetId="46" r:id="rId13"/>
    <sheet name="13.PivotChart" sheetId="45" r:id="rId14"/>
    <sheet name="DrugList" sheetId="14" r:id="rId15"/>
    <sheet name="GPI" sheetId="22" r:id="rId16"/>
  </sheets>
  <definedNames>
    <definedName name="_xlnm._FilterDatabase" localSheetId="1" hidden="1">'1.SimpleFilter'!$A$1:$L$738</definedName>
    <definedName name="_xlnm._FilterDatabase" localSheetId="3" hidden="1">'3.Subtotals'!$A$1:$L$738</definedName>
    <definedName name="_xlnm._FilterDatabase" localSheetId="14" hidden="1">DrugList!$A$1:$C$85</definedName>
    <definedName name="_xlnm._FilterDatabase" localSheetId="0" hidden="1">RawData!$A$1:$L$738</definedName>
    <definedName name="Details">DrugList!$A$1:$D$85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45" l="1"/>
  <c r="M4" i="45"/>
  <c r="M5" i="45"/>
  <c r="M6" i="45"/>
  <c r="M7" i="45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27" i="45"/>
  <c r="M28" i="45"/>
  <c r="M29" i="45"/>
  <c r="M30" i="45"/>
  <c r="M31" i="45"/>
  <c r="M32" i="45"/>
  <c r="M33" i="45"/>
  <c r="M34" i="45"/>
  <c r="M35" i="45"/>
  <c r="M36" i="45"/>
  <c r="M37" i="45"/>
  <c r="M38" i="45"/>
  <c r="M39" i="45"/>
  <c r="M40" i="45"/>
  <c r="M41" i="45"/>
  <c r="M42" i="45"/>
  <c r="M43" i="45"/>
  <c r="M44" i="45"/>
  <c r="M45" i="45"/>
  <c r="M46" i="45"/>
  <c r="M47" i="45"/>
  <c r="M48" i="45"/>
  <c r="M49" i="45"/>
  <c r="M50" i="45"/>
  <c r="M51" i="45"/>
  <c r="M52" i="45"/>
  <c r="M53" i="45"/>
  <c r="M54" i="45"/>
  <c r="M55" i="45"/>
  <c r="M56" i="45"/>
  <c r="M57" i="45"/>
  <c r="M58" i="45"/>
  <c r="M59" i="45"/>
  <c r="M60" i="45"/>
  <c r="M61" i="45"/>
  <c r="M62" i="45"/>
  <c r="M63" i="45"/>
  <c r="M64" i="45"/>
  <c r="M65" i="45"/>
  <c r="M66" i="45"/>
  <c r="M67" i="45"/>
  <c r="M68" i="45"/>
  <c r="M69" i="45"/>
  <c r="M70" i="45"/>
  <c r="M71" i="45"/>
  <c r="M72" i="45"/>
  <c r="M73" i="45"/>
  <c r="M74" i="45"/>
  <c r="M75" i="45"/>
  <c r="M76" i="45"/>
  <c r="M77" i="45"/>
  <c r="M78" i="45"/>
  <c r="M79" i="45"/>
  <c r="M80" i="45"/>
  <c r="M81" i="45"/>
  <c r="M82" i="45"/>
  <c r="M83" i="45"/>
  <c r="M84" i="45"/>
  <c r="M85" i="45"/>
  <c r="M86" i="45"/>
  <c r="M87" i="45"/>
  <c r="M88" i="45"/>
  <c r="M89" i="45"/>
  <c r="M90" i="45"/>
  <c r="M91" i="45"/>
  <c r="M92" i="45"/>
  <c r="M93" i="45"/>
  <c r="M94" i="45"/>
  <c r="M95" i="45"/>
  <c r="M96" i="45"/>
  <c r="M97" i="45"/>
  <c r="M98" i="45"/>
  <c r="M99" i="45"/>
  <c r="M100" i="45"/>
  <c r="M101" i="45"/>
  <c r="M102" i="45"/>
  <c r="M103" i="45"/>
  <c r="M104" i="45"/>
  <c r="M105" i="45"/>
  <c r="M106" i="45"/>
  <c r="M107" i="45"/>
  <c r="M108" i="45"/>
  <c r="M109" i="45"/>
  <c r="M110" i="45"/>
  <c r="M111" i="45"/>
  <c r="M112" i="45"/>
  <c r="M113" i="45"/>
  <c r="M114" i="45"/>
  <c r="M115" i="45"/>
  <c r="M116" i="45"/>
  <c r="M117" i="45"/>
  <c r="M118" i="45"/>
  <c r="M119" i="45"/>
  <c r="M120" i="45"/>
  <c r="M121" i="45"/>
  <c r="M122" i="45"/>
  <c r="M123" i="45"/>
  <c r="M124" i="45"/>
  <c r="M125" i="45"/>
  <c r="M126" i="45"/>
  <c r="M127" i="45"/>
  <c r="M128" i="45"/>
  <c r="M129" i="45"/>
  <c r="M130" i="45"/>
  <c r="M131" i="45"/>
  <c r="M132" i="45"/>
  <c r="M133" i="45"/>
  <c r="M134" i="45"/>
  <c r="M135" i="45"/>
  <c r="M136" i="45"/>
  <c r="M137" i="45"/>
  <c r="M138" i="45"/>
  <c r="M139" i="45"/>
  <c r="M140" i="45"/>
  <c r="M141" i="45"/>
  <c r="M142" i="45"/>
  <c r="M143" i="45"/>
  <c r="M144" i="45"/>
  <c r="M145" i="45"/>
  <c r="M146" i="45"/>
  <c r="M147" i="45"/>
  <c r="M148" i="45"/>
  <c r="M149" i="45"/>
  <c r="M150" i="45"/>
  <c r="M151" i="45"/>
  <c r="M152" i="45"/>
  <c r="M153" i="45"/>
  <c r="M154" i="45"/>
  <c r="M155" i="45"/>
  <c r="M156" i="45"/>
  <c r="M157" i="45"/>
  <c r="M158" i="45"/>
  <c r="M159" i="45"/>
  <c r="M160" i="45"/>
  <c r="M161" i="45"/>
  <c r="M162" i="45"/>
  <c r="M163" i="45"/>
  <c r="M164" i="45"/>
  <c r="M165" i="45"/>
  <c r="M166" i="45"/>
  <c r="M167" i="45"/>
  <c r="M168" i="45"/>
  <c r="M169" i="45"/>
  <c r="M170" i="45"/>
  <c r="M171" i="45"/>
  <c r="M172" i="45"/>
  <c r="M173" i="45"/>
  <c r="M174" i="45"/>
  <c r="M175" i="45"/>
  <c r="M176" i="45"/>
  <c r="M177" i="45"/>
  <c r="M178" i="45"/>
  <c r="M179" i="45"/>
  <c r="M180" i="45"/>
  <c r="M181" i="45"/>
  <c r="M182" i="45"/>
  <c r="M183" i="45"/>
  <c r="M184" i="45"/>
  <c r="M185" i="45"/>
  <c r="M186" i="45"/>
  <c r="M187" i="45"/>
  <c r="M188" i="45"/>
  <c r="M189" i="45"/>
  <c r="M190" i="45"/>
  <c r="M191" i="45"/>
  <c r="M192" i="45"/>
  <c r="M193" i="45"/>
  <c r="M194" i="45"/>
  <c r="M195" i="45"/>
  <c r="M196" i="45"/>
  <c r="M197" i="45"/>
  <c r="M198" i="45"/>
  <c r="M199" i="45"/>
  <c r="M200" i="45"/>
  <c r="M201" i="45"/>
  <c r="M202" i="45"/>
  <c r="M203" i="45"/>
  <c r="M204" i="45"/>
  <c r="M205" i="45"/>
  <c r="M206" i="45"/>
  <c r="M207" i="45"/>
  <c r="M208" i="45"/>
  <c r="M209" i="45"/>
  <c r="M210" i="45"/>
  <c r="M211" i="45"/>
  <c r="M212" i="45"/>
  <c r="M213" i="45"/>
  <c r="M214" i="45"/>
  <c r="M215" i="45"/>
  <c r="M216" i="45"/>
  <c r="M217" i="45"/>
  <c r="M218" i="45"/>
  <c r="M219" i="45"/>
  <c r="M220" i="45"/>
  <c r="M221" i="45"/>
  <c r="M222" i="45"/>
  <c r="M223" i="45"/>
  <c r="M224" i="45"/>
  <c r="M225" i="45"/>
  <c r="M226" i="45"/>
  <c r="M227" i="45"/>
  <c r="M228" i="45"/>
  <c r="M229" i="45"/>
  <c r="M230" i="45"/>
  <c r="M231" i="45"/>
  <c r="M232" i="45"/>
  <c r="M233" i="45"/>
  <c r="M234" i="45"/>
  <c r="M235" i="45"/>
  <c r="M236" i="45"/>
  <c r="M237" i="45"/>
  <c r="M238" i="45"/>
  <c r="M239" i="45"/>
  <c r="M240" i="45"/>
  <c r="M241" i="45"/>
  <c r="M242" i="45"/>
  <c r="M243" i="45"/>
  <c r="M244" i="45"/>
  <c r="M245" i="45"/>
  <c r="M246" i="45"/>
  <c r="M247" i="45"/>
  <c r="M248" i="45"/>
  <c r="M249" i="45"/>
  <c r="M250" i="45"/>
  <c r="M251" i="45"/>
  <c r="M252" i="45"/>
  <c r="M253" i="45"/>
  <c r="M254" i="45"/>
  <c r="M255" i="45"/>
  <c r="M256" i="45"/>
  <c r="M257" i="45"/>
  <c r="M258" i="45"/>
  <c r="M259" i="45"/>
  <c r="M260" i="45"/>
  <c r="M261" i="45"/>
  <c r="M262" i="45"/>
  <c r="M263" i="45"/>
  <c r="M264" i="45"/>
  <c r="M265" i="45"/>
  <c r="M266" i="45"/>
  <c r="M267" i="45"/>
  <c r="M268" i="45"/>
  <c r="M269" i="45"/>
  <c r="M270" i="45"/>
  <c r="M271" i="45"/>
  <c r="M272" i="45"/>
  <c r="M273" i="45"/>
  <c r="M274" i="45"/>
  <c r="M275" i="45"/>
  <c r="M276" i="45"/>
  <c r="M277" i="45"/>
  <c r="M278" i="45"/>
  <c r="M279" i="45"/>
  <c r="M280" i="45"/>
  <c r="M281" i="45"/>
  <c r="M282" i="45"/>
  <c r="M283" i="45"/>
  <c r="M284" i="45"/>
  <c r="M285" i="45"/>
  <c r="M286" i="45"/>
  <c r="M287" i="45"/>
  <c r="M288" i="45"/>
  <c r="M289" i="45"/>
  <c r="M290" i="45"/>
  <c r="M291" i="45"/>
  <c r="M292" i="45"/>
  <c r="M293" i="45"/>
  <c r="M294" i="45"/>
  <c r="M295" i="45"/>
  <c r="M296" i="45"/>
  <c r="M297" i="45"/>
  <c r="M298" i="45"/>
  <c r="M299" i="45"/>
  <c r="M300" i="45"/>
  <c r="M301" i="45"/>
  <c r="M302" i="45"/>
  <c r="M303" i="45"/>
  <c r="M304" i="45"/>
  <c r="M305" i="45"/>
  <c r="M306" i="45"/>
  <c r="M307" i="45"/>
  <c r="M308" i="45"/>
  <c r="M309" i="45"/>
  <c r="M310" i="45"/>
  <c r="M311" i="45"/>
  <c r="M312" i="45"/>
  <c r="M313" i="45"/>
  <c r="M314" i="45"/>
  <c r="M315" i="45"/>
  <c r="M316" i="45"/>
  <c r="M317" i="45"/>
  <c r="M318" i="45"/>
  <c r="M319" i="45"/>
  <c r="M320" i="45"/>
  <c r="M321" i="45"/>
  <c r="M322" i="45"/>
  <c r="M323" i="45"/>
  <c r="M324" i="45"/>
  <c r="M325" i="45"/>
  <c r="M326" i="45"/>
  <c r="M327" i="45"/>
  <c r="M328" i="45"/>
  <c r="M329" i="45"/>
  <c r="M330" i="45"/>
  <c r="M331" i="45"/>
  <c r="M332" i="45"/>
  <c r="M333" i="45"/>
  <c r="M334" i="45"/>
  <c r="M335" i="45"/>
  <c r="M336" i="45"/>
  <c r="M337" i="45"/>
  <c r="M338" i="45"/>
  <c r="M339" i="45"/>
  <c r="M340" i="45"/>
  <c r="M341" i="45"/>
  <c r="M342" i="45"/>
  <c r="M343" i="45"/>
  <c r="M344" i="45"/>
  <c r="M345" i="45"/>
  <c r="M346" i="45"/>
  <c r="M347" i="45"/>
  <c r="M348" i="45"/>
  <c r="M349" i="45"/>
  <c r="M350" i="45"/>
  <c r="M351" i="45"/>
  <c r="M352" i="45"/>
  <c r="M353" i="45"/>
  <c r="M354" i="45"/>
  <c r="M355" i="45"/>
  <c r="M356" i="45"/>
  <c r="M357" i="45"/>
  <c r="M358" i="45"/>
  <c r="M359" i="45"/>
  <c r="M360" i="45"/>
  <c r="M361" i="45"/>
  <c r="M362" i="45"/>
  <c r="M363" i="45"/>
  <c r="M364" i="45"/>
  <c r="M365" i="45"/>
  <c r="M366" i="45"/>
  <c r="M367" i="45"/>
  <c r="M368" i="45"/>
  <c r="M369" i="45"/>
  <c r="M370" i="45"/>
  <c r="M371" i="45"/>
  <c r="M372" i="45"/>
  <c r="M373" i="45"/>
  <c r="M374" i="45"/>
  <c r="M375" i="45"/>
  <c r="M376" i="45"/>
  <c r="M377" i="45"/>
  <c r="M378" i="45"/>
  <c r="M379" i="45"/>
  <c r="M380" i="45"/>
  <c r="M381" i="45"/>
  <c r="M382" i="45"/>
  <c r="M383" i="45"/>
  <c r="M384" i="45"/>
  <c r="M385" i="45"/>
  <c r="M386" i="45"/>
  <c r="M387" i="45"/>
  <c r="M388" i="45"/>
  <c r="M389" i="45"/>
  <c r="M390" i="45"/>
  <c r="M391" i="45"/>
  <c r="M392" i="45"/>
  <c r="M393" i="45"/>
  <c r="M394" i="45"/>
  <c r="M395" i="45"/>
  <c r="M396" i="45"/>
  <c r="M397" i="45"/>
  <c r="M398" i="45"/>
  <c r="M399" i="45"/>
  <c r="M400" i="45"/>
  <c r="M401" i="45"/>
  <c r="M402" i="45"/>
  <c r="M403" i="45"/>
  <c r="M404" i="45"/>
  <c r="M405" i="45"/>
  <c r="M406" i="45"/>
  <c r="M407" i="45"/>
  <c r="M408" i="45"/>
  <c r="M409" i="45"/>
  <c r="M410" i="45"/>
  <c r="M411" i="45"/>
  <c r="M412" i="45"/>
  <c r="M413" i="45"/>
  <c r="M414" i="45"/>
  <c r="M415" i="45"/>
  <c r="M416" i="45"/>
  <c r="M417" i="45"/>
  <c r="M418" i="45"/>
  <c r="M419" i="45"/>
  <c r="M420" i="45"/>
  <c r="M421" i="45"/>
  <c r="M422" i="45"/>
  <c r="M423" i="45"/>
  <c r="M424" i="45"/>
  <c r="M425" i="45"/>
  <c r="M426" i="45"/>
  <c r="M427" i="45"/>
  <c r="M428" i="45"/>
  <c r="M429" i="45"/>
  <c r="M430" i="45"/>
  <c r="M431" i="45"/>
  <c r="M432" i="45"/>
  <c r="M433" i="45"/>
  <c r="M434" i="45"/>
  <c r="M435" i="45"/>
  <c r="M436" i="45"/>
  <c r="M437" i="45"/>
  <c r="M438" i="45"/>
  <c r="M439" i="45"/>
  <c r="M440" i="45"/>
  <c r="M441" i="45"/>
  <c r="M442" i="45"/>
  <c r="M443" i="45"/>
  <c r="M444" i="45"/>
  <c r="M445" i="45"/>
  <c r="M446" i="45"/>
  <c r="M447" i="45"/>
  <c r="M448" i="45"/>
  <c r="M449" i="45"/>
  <c r="M450" i="45"/>
  <c r="M451" i="45"/>
  <c r="M452" i="45"/>
  <c r="M453" i="45"/>
  <c r="M454" i="45"/>
  <c r="M455" i="45"/>
  <c r="M456" i="45"/>
  <c r="M457" i="45"/>
  <c r="M458" i="45"/>
  <c r="M459" i="45"/>
  <c r="M460" i="45"/>
  <c r="M461" i="45"/>
  <c r="M462" i="45"/>
  <c r="M463" i="45"/>
  <c r="M464" i="45"/>
  <c r="M465" i="45"/>
  <c r="M466" i="45"/>
  <c r="M467" i="45"/>
  <c r="M468" i="45"/>
  <c r="M469" i="45"/>
  <c r="M470" i="45"/>
  <c r="M471" i="45"/>
  <c r="M472" i="45"/>
  <c r="M473" i="45"/>
  <c r="M474" i="45"/>
  <c r="M475" i="45"/>
  <c r="M476" i="45"/>
  <c r="M477" i="45"/>
  <c r="M478" i="45"/>
  <c r="M479" i="45"/>
  <c r="M480" i="45"/>
  <c r="M481" i="45"/>
  <c r="M482" i="45"/>
  <c r="M483" i="45"/>
  <c r="M484" i="45"/>
  <c r="M485" i="45"/>
  <c r="M486" i="45"/>
  <c r="M487" i="45"/>
  <c r="M488" i="45"/>
  <c r="M489" i="45"/>
  <c r="M490" i="45"/>
  <c r="M491" i="45"/>
  <c r="M492" i="45"/>
  <c r="M493" i="45"/>
  <c r="M494" i="45"/>
  <c r="M495" i="45"/>
  <c r="M496" i="45"/>
  <c r="M497" i="45"/>
  <c r="M498" i="45"/>
  <c r="M499" i="45"/>
  <c r="M500" i="45"/>
  <c r="M501" i="45"/>
  <c r="M502" i="45"/>
  <c r="M503" i="45"/>
  <c r="M504" i="45"/>
  <c r="M505" i="45"/>
  <c r="M506" i="45"/>
  <c r="M507" i="45"/>
  <c r="M508" i="45"/>
  <c r="M509" i="45"/>
  <c r="M510" i="45"/>
  <c r="M511" i="45"/>
  <c r="M512" i="45"/>
  <c r="M513" i="45"/>
  <c r="M514" i="45"/>
  <c r="M515" i="45"/>
  <c r="M516" i="45"/>
  <c r="M517" i="45"/>
  <c r="M518" i="45"/>
  <c r="M519" i="45"/>
  <c r="M520" i="45"/>
  <c r="M521" i="45"/>
  <c r="M522" i="45"/>
  <c r="M523" i="45"/>
  <c r="M524" i="45"/>
  <c r="M525" i="45"/>
  <c r="M526" i="45"/>
  <c r="M527" i="45"/>
  <c r="M528" i="45"/>
  <c r="M529" i="45"/>
  <c r="M530" i="45"/>
  <c r="M531" i="45"/>
  <c r="M532" i="45"/>
  <c r="M533" i="45"/>
  <c r="M534" i="45"/>
  <c r="M535" i="45"/>
  <c r="M536" i="45"/>
  <c r="M537" i="45"/>
  <c r="M538" i="45"/>
  <c r="M539" i="45"/>
  <c r="M540" i="45"/>
  <c r="M541" i="45"/>
  <c r="M542" i="45"/>
  <c r="M543" i="45"/>
  <c r="M544" i="45"/>
  <c r="M545" i="45"/>
  <c r="M546" i="45"/>
  <c r="M547" i="45"/>
  <c r="M548" i="45"/>
  <c r="M549" i="45"/>
  <c r="M550" i="45"/>
  <c r="M551" i="45"/>
  <c r="M552" i="45"/>
  <c r="M553" i="45"/>
  <c r="M554" i="45"/>
  <c r="M555" i="45"/>
  <c r="M556" i="45"/>
  <c r="M557" i="45"/>
  <c r="M558" i="45"/>
  <c r="M559" i="45"/>
  <c r="M560" i="45"/>
  <c r="M561" i="45"/>
  <c r="M562" i="45"/>
  <c r="M563" i="45"/>
  <c r="M564" i="45"/>
  <c r="M565" i="45"/>
  <c r="M566" i="45"/>
  <c r="M567" i="45"/>
  <c r="M568" i="45"/>
  <c r="M569" i="45"/>
  <c r="M570" i="45"/>
  <c r="M571" i="45"/>
  <c r="M572" i="45"/>
  <c r="M573" i="45"/>
  <c r="M574" i="45"/>
  <c r="M575" i="45"/>
  <c r="M576" i="45"/>
  <c r="M577" i="45"/>
  <c r="M578" i="45"/>
  <c r="M579" i="45"/>
  <c r="M580" i="45"/>
  <c r="M581" i="45"/>
  <c r="M582" i="45"/>
  <c r="M583" i="45"/>
  <c r="M584" i="45"/>
  <c r="M585" i="45"/>
  <c r="M586" i="45"/>
  <c r="M587" i="45"/>
  <c r="M588" i="45"/>
  <c r="M589" i="45"/>
  <c r="M590" i="45"/>
  <c r="M591" i="45"/>
  <c r="M592" i="45"/>
  <c r="M593" i="45"/>
  <c r="M594" i="45"/>
  <c r="M595" i="45"/>
  <c r="M596" i="45"/>
  <c r="M597" i="45"/>
  <c r="M598" i="45"/>
  <c r="M599" i="45"/>
  <c r="M600" i="45"/>
  <c r="M601" i="45"/>
  <c r="M602" i="45"/>
  <c r="M603" i="45"/>
  <c r="M604" i="45"/>
  <c r="M605" i="45"/>
  <c r="M606" i="45"/>
  <c r="M607" i="45"/>
  <c r="M608" i="45"/>
  <c r="M609" i="45"/>
  <c r="M610" i="45"/>
  <c r="M611" i="45"/>
  <c r="M612" i="45"/>
  <c r="M613" i="45"/>
  <c r="M614" i="45"/>
  <c r="M615" i="45"/>
  <c r="M616" i="45"/>
  <c r="M617" i="45"/>
  <c r="M618" i="45"/>
  <c r="M619" i="45"/>
  <c r="M620" i="45"/>
  <c r="M621" i="45"/>
  <c r="M622" i="45"/>
  <c r="M623" i="45"/>
  <c r="M624" i="45"/>
  <c r="M625" i="45"/>
  <c r="M626" i="45"/>
  <c r="M627" i="45"/>
  <c r="M628" i="45"/>
  <c r="M629" i="45"/>
  <c r="M630" i="45"/>
  <c r="M631" i="45"/>
  <c r="M632" i="45"/>
  <c r="M633" i="45"/>
  <c r="M634" i="45"/>
  <c r="M635" i="45"/>
  <c r="M636" i="45"/>
  <c r="M637" i="45"/>
  <c r="M638" i="45"/>
  <c r="M639" i="45"/>
  <c r="M640" i="45"/>
  <c r="M641" i="45"/>
  <c r="M642" i="45"/>
  <c r="M643" i="45"/>
  <c r="M644" i="45"/>
  <c r="M645" i="45"/>
  <c r="M646" i="45"/>
  <c r="M647" i="45"/>
  <c r="M648" i="45"/>
  <c r="M649" i="45"/>
  <c r="M650" i="45"/>
  <c r="M651" i="45"/>
  <c r="M652" i="45"/>
  <c r="M653" i="45"/>
  <c r="M654" i="45"/>
  <c r="M655" i="45"/>
  <c r="M656" i="45"/>
  <c r="M657" i="45"/>
  <c r="M658" i="45"/>
  <c r="M659" i="45"/>
  <c r="M660" i="45"/>
  <c r="M661" i="45"/>
  <c r="M662" i="45"/>
  <c r="M663" i="45"/>
  <c r="M664" i="45"/>
  <c r="M665" i="45"/>
  <c r="M666" i="45"/>
  <c r="M667" i="45"/>
  <c r="M668" i="45"/>
  <c r="M669" i="45"/>
  <c r="M670" i="45"/>
  <c r="M671" i="45"/>
  <c r="M672" i="45"/>
  <c r="M673" i="45"/>
  <c r="M674" i="45"/>
  <c r="M675" i="45"/>
  <c r="M676" i="45"/>
  <c r="M677" i="45"/>
  <c r="M678" i="45"/>
  <c r="M679" i="45"/>
  <c r="M680" i="45"/>
  <c r="M681" i="45"/>
  <c r="M682" i="45"/>
  <c r="M683" i="45"/>
  <c r="M684" i="45"/>
  <c r="M685" i="45"/>
  <c r="M686" i="45"/>
  <c r="M687" i="45"/>
  <c r="M688" i="45"/>
  <c r="M689" i="45"/>
  <c r="M690" i="45"/>
  <c r="M691" i="45"/>
  <c r="M692" i="45"/>
  <c r="M693" i="45"/>
  <c r="M694" i="45"/>
  <c r="M695" i="45"/>
  <c r="M696" i="45"/>
  <c r="M697" i="45"/>
  <c r="M698" i="45"/>
  <c r="M699" i="45"/>
  <c r="M700" i="45"/>
  <c r="M701" i="45"/>
  <c r="M702" i="45"/>
  <c r="M703" i="45"/>
  <c r="M704" i="45"/>
  <c r="M705" i="45"/>
  <c r="M706" i="45"/>
  <c r="M707" i="45"/>
  <c r="M708" i="45"/>
  <c r="M709" i="45"/>
  <c r="M710" i="45"/>
  <c r="M711" i="45"/>
  <c r="M712" i="45"/>
  <c r="M713" i="45"/>
  <c r="M714" i="45"/>
  <c r="M715" i="45"/>
  <c r="M716" i="45"/>
  <c r="M717" i="45"/>
  <c r="M718" i="45"/>
  <c r="M719" i="45"/>
  <c r="M720" i="45"/>
  <c r="M721" i="45"/>
  <c r="M722" i="45"/>
  <c r="M723" i="45"/>
  <c r="M724" i="45"/>
  <c r="M725" i="45"/>
  <c r="M726" i="45"/>
  <c r="M727" i="45"/>
  <c r="M728" i="45"/>
  <c r="M729" i="45"/>
  <c r="M730" i="45"/>
  <c r="M731" i="45"/>
  <c r="M732" i="45"/>
  <c r="M733" i="45"/>
  <c r="M734" i="45"/>
  <c r="M735" i="45"/>
  <c r="M736" i="45"/>
  <c r="M737" i="45"/>
  <c r="M738" i="45"/>
  <c r="L738" i="45"/>
  <c r="L737" i="45"/>
  <c r="L736" i="45"/>
  <c r="L735" i="45"/>
  <c r="L734" i="45"/>
  <c r="L733" i="45"/>
  <c r="L732" i="45"/>
  <c r="L731" i="45"/>
  <c r="L730" i="45"/>
  <c r="L729" i="45"/>
  <c r="L728" i="45"/>
  <c r="L727" i="45"/>
  <c r="L726" i="45"/>
  <c r="L725" i="45"/>
  <c r="L724" i="45"/>
  <c r="L723" i="45"/>
  <c r="L722" i="45"/>
  <c r="L721" i="45"/>
  <c r="L720" i="45"/>
  <c r="L719" i="45"/>
  <c r="L718" i="45"/>
  <c r="L717" i="45"/>
  <c r="L716" i="45"/>
  <c r="L715" i="45"/>
  <c r="L714" i="45"/>
  <c r="L713" i="45"/>
  <c r="L712" i="45"/>
  <c r="L711" i="45"/>
  <c r="L710" i="45"/>
  <c r="L709" i="45"/>
  <c r="L708" i="45"/>
  <c r="L707" i="45"/>
  <c r="L706" i="45"/>
  <c r="L705" i="45"/>
  <c r="L704" i="45"/>
  <c r="L703" i="45"/>
  <c r="L702" i="45"/>
  <c r="L701" i="45"/>
  <c r="L700" i="45"/>
  <c r="L699" i="45"/>
  <c r="L698" i="45"/>
  <c r="L697" i="45"/>
  <c r="L696" i="45"/>
  <c r="L695" i="45"/>
  <c r="L694" i="45"/>
  <c r="L693" i="45"/>
  <c r="L692" i="45"/>
  <c r="L691" i="45"/>
  <c r="L690" i="45"/>
  <c r="L689" i="45"/>
  <c r="L688" i="45"/>
  <c r="L687" i="45"/>
  <c r="L686" i="45"/>
  <c r="L685" i="45"/>
  <c r="L684" i="45"/>
  <c r="L683" i="45"/>
  <c r="L682" i="45"/>
  <c r="L681" i="45"/>
  <c r="L680" i="45"/>
  <c r="L679" i="45"/>
  <c r="L678" i="45"/>
  <c r="L677" i="45"/>
  <c r="L676" i="45"/>
  <c r="L675" i="45"/>
  <c r="L674" i="45"/>
  <c r="L673" i="45"/>
  <c r="L672" i="45"/>
  <c r="L671" i="45"/>
  <c r="L670" i="45"/>
  <c r="L669" i="45"/>
  <c r="L668" i="45"/>
  <c r="L667" i="45"/>
  <c r="L666" i="45"/>
  <c r="L665" i="45"/>
  <c r="L664" i="45"/>
  <c r="L663" i="45"/>
  <c r="L662" i="45"/>
  <c r="L661" i="45"/>
  <c r="L660" i="45"/>
  <c r="L659" i="45"/>
  <c r="L658" i="45"/>
  <c r="L657" i="45"/>
  <c r="L656" i="45"/>
  <c r="L655" i="45"/>
  <c r="L654" i="45"/>
  <c r="L653" i="45"/>
  <c r="L652" i="45"/>
  <c r="L651" i="45"/>
  <c r="L650" i="45"/>
  <c r="L649" i="45"/>
  <c r="L648" i="45"/>
  <c r="L647" i="45"/>
  <c r="L646" i="45"/>
  <c r="L645" i="45"/>
  <c r="L644" i="45"/>
  <c r="L643" i="45"/>
  <c r="L642" i="45"/>
  <c r="L641" i="45"/>
  <c r="L640" i="45"/>
  <c r="L639" i="45"/>
  <c r="L638" i="45"/>
  <c r="L637" i="45"/>
  <c r="L636" i="45"/>
  <c r="L635" i="45"/>
  <c r="L634" i="45"/>
  <c r="L633" i="45"/>
  <c r="L632" i="45"/>
  <c r="L631" i="45"/>
  <c r="L630" i="45"/>
  <c r="L629" i="45"/>
  <c r="L628" i="45"/>
  <c r="L627" i="45"/>
  <c r="L626" i="45"/>
  <c r="L625" i="45"/>
  <c r="L624" i="45"/>
  <c r="L623" i="45"/>
  <c r="L622" i="45"/>
  <c r="L621" i="45"/>
  <c r="L620" i="45"/>
  <c r="L619" i="45"/>
  <c r="L618" i="45"/>
  <c r="L617" i="45"/>
  <c r="L616" i="45"/>
  <c r="L615" i="45"/>
  <c r="L614" i="45"/>
  <c r="L613" i="45"/>
  <c r="L612" i="45"/>
  <c r="L611" i="45"/>
  <c r="L610" i="45"/>
  <c r="L609" i="45"/>
  <c r="L608" i="45"/>
  <c r="L607" i="45"/>
  <c r="L606" i="45"/>
  <c r="L605" i="45"/>
  <c r="L604" i="45"/>
  <c r="L603" i="45"/>
  <c r="L602" i="45"/>
  <c r="L601" i="45"/>
  <c r="L600" i="45"/>
  <c r="L599" i="45"/>
  <c r="L598" i="45"/>
  <c r="L597" i="45"/>
  <c r="L596" i="45"/>
  <c r="L595" i="45"/>
  <c r="L594" i="45"/>
  <c r="L593" i="45"/>
  <c r="L592" i="45"/>
  <c r="L591" i="45"/>
  <c r="L590" i="45"/>
  <c r="L589" i="45"/>
  <c r="L588" i="45"/>
  <c r="L587" i="45"/>
  <c r="L586" i="45"/>
  <c r="L585" i="45"/>
  <c r="L584" i="45"/>
  <c r="L583" i="45"/>
  <c r="L582" i="45"/>
  <c r="L581" i="45"/>
  <c r="L580" i="45"/>
  <c r="L579" i="45"/>
  <c r="L578" i="45"/>
  <c r="L577" i="45"/>
  <c r="L576" i="45"/>
  <c r="L575" i="45"/>
  <c r="L574" i="45"/>
  <c r="L573" i="45"/>
  <c r="L572" i="45"/>
  <c r="L571" i="45"/>
  <c r="L570" i="45"/>
  <c r="L569" i="45"/>
  <c r="L568" i="45"/>
  <c r="L567" i="45"/>
  <c r="L566" i="45"/>
  <c r="L565" i="45"/>
  <c r="L564" i="45"/>
  <c r="L563" i="45"/>
  <c r="L562" i="45"/>
  <c r="L561" i="45"/>
  <c r="L560" i="45"/>
  <c r="L559" i="45"/>
  <c r="L558" i="45"/>
  <c r="L557" i="45"/>
  <c r="L556" i="45"/>
  <c r="L555" i="45"/>
  <c r="L554" i="45"/>
  <c r="L553" i="45"/>
  <c r="L552" i="45"/>
  <c r="L551" i="45"/>
  <c r="L550" i="45"/>
  <c r="L549" i="45"/>
  <c r="L548" i="45"/>
  <c r="L547" i="45"/>
  <c r="L546" i="45"/>
  <c r="L545" i="45"/>
  <c r="L544" i="45"/>
  <c r="L543" i="45"/>
  <c r="L542" i="45"/>
  <c r="L541" i="45"/>
  <c r="L540" i="45"/>
  <c r="L539" i="45"/>
  <c r="L538" i="45"/>
  <c r="L537" i="45"/>
  <c r="L536" i="45"/>
  <c r="L535" i="45"/>
  <c r="L534" i="45"/>
  <c r="L533" i="45"/>
  <c r="L532" i="45"/>
  <c r="L531" i="45"/>
  <c r="L530" i="45"/>
  <c r="L529" i="45"/>
  <c r="L528" i="45"/>
  <c r="L527" i="45"/>
  <c r="L526" i="45"/>
  <c r="L525" i="45"/>
  <c r="L524" i="45"/>
  <c r="L523" i="45"/>
  <c r="L522" i="45"/>
  <c r="L521" i="45"/>
  <c r="L520" i="45"/>
  <c r="L519" i="45"/>
  <c r="L518" i="45"/>
  <c r="L517" i="45"/>
  <c r="L516" i="45"/>
  <c r="L515" i="45"/>
  <c r="L514" i="45"/>
  <c r="L513" i="45"/>
  <c r="L512" i="45"/>
  <c r="L511" i="45"/>
  <c r="L510" i="45"/>
  <c r="L509" i="45"/>
  <c r="L508" i="45"/>
  <c r="L507" i="45"/>
  <c r="L506" i="45"/>
  <c r="L505" i="45"/>
  <c r="L504" i="45"/>
  <c r="L503" i="45"/>
  <c r="L502" i="45"/>
  <c r="L501" i="45"/>
  <c r="L500" i="45"/>
  <c r="L499" i="45"/>
  <c r="L498" i="45"/>
  <c r="L497" i="45"/>
  <c r="L496" i="45"/>
  <c r="L495" i="45"/>
  <c r="L494" i="45"/>
  <c r="L493" i="45"/>
  <c r="L492" i="45"/>
  <c r="L491" i="45"/>
  <c r="L490" i="45"/>
  <c r="L489" i="45"/>
  <c r="L488" i="45"/>
  <c r="L487" i="45"/>
  <c r="L486" i="45"/>
  <c r="L485" i="45"/>
  <c r="L484" i="45"/>
  <c r="L483" i="45"/>
  <c r="L482" i="45"/>
  <c r="L481" i="45"/>
  <c r="L480" i="45"/>
  <c r="L479" i="45"/>
  <c r="L478" i="45"/>
  <c r="L477" i="45"/>
  <c r="L476" i="45"/>
  <c r="L475" i="45"/>
  <c r="L474" i="45"/>
  <c r="L473" i="45"/>
  <c r="L472" i="45"/>
  <c r="L471" i="45"/>
  <c r="L470" i="45"/>
  <c r="L469" i="45"/>
  <c r="L468" i="45"/>
  <c r="L467" i="45"/>
  <c r="L466" i="45"/>
  <c r="L465" i="45"/>
  <c r="L464" i="45"/>
  <c r="L463" i="45"/>
  <c r="L462" i="45"/>
  <c r="L461" i="45"/>
  <c r="L460" i="45"/>
  <c r="L459" i="45"/>
  <c r="L458" i="45"/>
  <c r="L457" i="45"/>
  <c r="L456" i="45"/>
  <c r="L455" i="45"/>
  <c r="L454" i="45"/>
  <c r="L453" i="45"/>
  <c r="L452" i="45"/>
  <c r="L451" i="45"/>
  <c r="L450" i="45"/>
  <c r="L449" i="45"/>
  <c r="L448" i="45"/>
  <c r="L447" i="45"/>
  <c r="L446" i="45"/>
  <c r="L445" i="45"/>
  <c r="L444" i="45"/>
  <c r="L443" i="45"/>
  <c r="L442" i="45"/>
  <c r="L441" i="45"/>
  <c r="L440" i="45"/>
  <c r="L439" i="45"/>
  <c r="L438" i="45"/>
  <c r="L437" i="45"/>
  <c r="L436" i="45"/>
  <c r="L435" i="45"/>
  <c r="L434" i="45"/>
  <c r="L433" i="45"/>
  <c r="L432" i="45"/>
  <c r="L431" i="45"/>
  <c r="L430" i="45"/>
  <c r="L429" i="45"/>
  <c r="L428" i="45"/>
  <c r="L427" i="45"/>
  <c r="L426" i="45"/>
  <c r="L425" i="45"/>
  <c r="L424" i="45"/>
  <c r="L423" i="45"/>
  <c r="L422" i="45"/>
  <c r="L421" i="45"/>
  <c r="L420" i="45"/>
  <c r="L419" i="45"/>
  <c r="L418" i="45"/>
  <c r="L417" i="45"/>
  <c r="L416" i="45"/>
  <c r="L415" i="45"/>
  <c r="L414" i="45"/>
  <c r="L413" i="45"/>
  <c r="L412" i="45"/>
  <c r="L411" i="45"/>
  <c r="L410" i="45"/>
  <c r="L409" i="45"/>
  <c r="L408" i="45"/>
  <c r="L407" i="45"/>
  <c r="L406" i="45"/>
  <c r="L405" i="45"/>
  <c r="L404" i="45"/>
  <c r="L403" i="45"/>
  <c r="L402" i="45"/>
  <c r="L401" i="45"/>
  <c r="L400" i="45"/>
  <c r="L399" i="45"/>
  <c r="L398" i="45"/>
  <c r="L397" i="45"/>
  <c r="L396" i="45"/>
  <c r="L395" i="45"/>
  <c r="L394" i="45"/>
  <c r="L393" i="45"/>
  <c r="L392" i="45"/>
  <c r="L391" i="45"/>
  <c r="L390" i="45"/>
  <c r="L389" i="45"/>
  <c r="L388" i="45"/>
  <c r="L387" i="45"/>
  <c r="L386" i="45"/>
  <c r="L385" i="45"/>
  <c r="L384" i="45"/>
  <c r="L383" i="45"/>
  <c r="L382" i="45"/>
  <c r="L381" i="45"/>
  <c r="L380" i="45"/>
  <c r="L379" i="45"/>
  <c r="L378" i="45"/>
  <c r="L377" i="45"/>
  <c r="L376" i="45"/>
  <c r="L375" i="45"/>
  <c r="L374" i="45"/>
  <c r="L373" i="45"/>
  <c r="L372" i="45"/>
  <c r="L371" i="45"/>
  <c r="L370" i="45"/>
  <c r="L369" i="45"/>
  <c r="L368" i="45"/>
  <c r="L367" i="45"/>
  <c r="L366" i="45"/>
  <c r="L365" i="45"/>
  <c r="L364" i="45"/>
  <c r="L363" i="45"/>
  <c r="L362" i="45"/>
  <c r="L361" i="45"/>
  <c r="L360" i="45"/>
  <c r="L359" i="45"/>
  <c r="L358" i="45"/>
  <c r="L357" i="45"/>
  <c r="L356" i="45"/>
  <c r="L355" i="45"/>
  <c r="L354" i="45"/>
  <c r="L353" i="45"/>
  <c r="L352" i="45"/>
  <c r="L351" i="45"/>
  <c r="L350" i="45"/>
  <c r="L349" i="45"/>
  <c r="L348" i="45"/>
  <c r="L347" i="45"/>
  <c r="L346" i="45"/>
  <c r="L345" i="45"/>
  <c r="L344" i="45"/>
  <c r="L343" i="45"/>
  <c r="L342" i="45"/>
  <c r="L341" i="45"/>
  <c r="L340" i="45"/>
  <c r="L339" i="45"/>
  <c r="L338" i="45"/>
  <c r="L337" i="45"/>
  <c r="L336" i="45"/>
  <c r="L335" i="45"/>
  <c r="L334" i="45"/>
  <c r="L333" i="45"/>
  <c r="L332" i="45"/>
  <c r="L331" i="45"/>
  <c r="L330" i="45"/>
  <c r="L329" i="45"/>
  <c r="L328" i="45"/>
  <c r="L327" i="45"/>
  <c r="L326" i="45"/>
  <c r="L325" i="45"/>
  <c r="L324" i="45"/>
  <c r="L323" i="45"/>
  <c r="L322" i="45"/>
  <c r="L321" i="45"/>
  <c r="L320" i="45"/>
  <c r="L319" i="45"/>
  <c r="L318" i="45"/>
  <c r="L317" i="45"/>
  <c r="L316" i="45"/>
  <c r="L315" i="45"/>
  <c r="L314" i="45"/>
  <c r="L313" i="45"/>
  <c r="L312" i="45"/>
  <c r="L311" i="45"/>
  <c r="L310" i="45"/>
  <c r="L309" i="45"/>
  <c r="L308" i="45"/>
  <c r="L307" i="45"/>
  <c r="L306" i="45"/>
  <c r="L305" i="45"/>
  <c r="L304" i="45"/>
  <c r="L303" i="45"/>
  <c r="L302" i="45"/>
  <c r="L301" i="45"/>
  <c r="L300" i="45"/>
  <c r="L299" i="45"/>
  <c r="L298" i="45"/>
  <c r="L297" i="45"/>
  <c r="L296" i="45"/>
  <c r="L295" i="45"/>
  <c r="L294" i="45"/>
  <c r="L293" i="45"/>
  <c r="L292" i="45"/>
  <c r="L291" i="45"/>
  <c r="L290" i="45"/>
  <c r="L289" i="45"/>
  <c r="L288" i="45"/>
  <c r="L287" i="45"/>
  <c r="L286" i="45"/>
  <c r="L285" i="45"/>
  <c r="L284" i="45"/>
  <c r="L283" i="45"/>
  <c r="L282" i="45"/>
  <c r="L281" i="45"/>
  <c r="L280" i="45"/>
  <c r="L279" i="45"/>
  <c r="L278" i="45"/>
  <c r="L277" i="45"/>
  <c r="L276" i="45"/>
  <c r="L275" i="45"/>
  <c r="L274" i="45"/>
  <c r="L273" i="45"/>
  <c r="L272" i="45"/>
  <c r="L271" i="45"/>
  <c r="L270" i="45"/>
  <c r="L269" i="45"/>
  <c r="L268" i="45"/>
  <c r="L267" i="45"/>
  <c r="L266" i="45"/>
  <c r="L265" i="45"/>
  <c r="L264" i="45"/>
  <c r="L263" i="45"/>
  <c r="L262" i="45"/>
  <c r="L261" i="45"/>
  <c r="L260" i="45"/>
  <c r="L259" i="45"/>
  <c r="L258" i="45"/>
  <c r="L257" i="45"/>
  <c r="L256" i="45"/>
  <c r="L255" i="45"/>
  <c r="L254" i="45"/>
  <c r="L253" i="45"/>
  <c r="L252" i="45"/>
  <c r="L251" i="45"/>
  <c r="L250" i="45"/>
  <c r="L249" i="45"/>
  <c r="L248" i="45"/>
  <c r="L247" i="45"/>
  <c r="L246" i="45"/>
  <c r="L245" i="45"/>
  <c r="L244" i="45"/>
  <c r="L243" i="45"/>
  <c r="L242" i="45"/>
  <c r="L241" i="45"/>
  <c r="L240" i="45"/>
  <c r="L239" i="45"/>
  <c r="L238" i="45"/>
  <c r="L237" i="45"/>
  <c r="L236" i="45"/>
  <c r="L235" i="45"/>
  <c r="L234" i="45"/>
  <c r="L233" i="45"/>
  <c r="L232" i="45"/>
  <c r="L231" i="45"/>
  <c r="L230" i="45"/>
  <c r="L229" i="45"/>
  <c r="L228" i="45"/>
  <c r="L227" i="45"/>
  <c r="L226" i="45"/>
  <c r="L225" i="45"/>
  <c r="L224" i="45"/>
  <c r="L223" i="45"/>
  <c r="L222" i="45"/>
  <c r="L221" i="45"/>
  <c r="L220" i="45"/>
  <c r="L219" i="45"/>
  <c r="L218" i="45"/>
  <c r="L217" i="45"/>
  <c r="L216" i="45"/>
  <c r="L215" i="45"/>
  <c r="L214" i="45"/>
  <c r="L213" i="45"/>
  <c r="L212" i="45"/>
  <c r="L211" i="45"/>
  <c r="L210" i="45"/>
  <c r="L209" i="45"/>
  <c r="L208" i="45"/>
  <c r="L207" i="45"/>
  <c r="L206" i="45"/>
  <c r="L205" i="45"/>
  <c r="L204" i="45"/>
  <c r="L203" i="45"/>
  <c r="L202" i="45"/>
  <c r="L201" i="45"/>
  <c r="L200" i="45"/>
  <c r="L199" i="45"/>
  <c r="L198" i="45"/>
  <c r="L197" i="45"/>
  <c r="L196" i="45"/>
  <c r="L195" i="45"/>
  <c r="L194" i="45"/>
  <c r="L193" i="45"/>
  <c r="L192" i="45"/>
  <c r="L191" i="45"/>
  <c r="L190" i="45"/>
  <c r="L189" i="45"/>
  <c r="L188" i="45"/>
  <c r="L187" i="45"/>
  <c r="L186" i="45"/>
  <c r="L185" i="45"/>
  <c r="L184" i="45"/>
  <c r="L183" i="45"/>
  <c r="L182" i="45"/>
  <c r="L181" i="45"/>
  <c r="L180" i="45"/>
  <c r="L179" i="45"/>
  <c r="L178" i="45"/>
  <c r="L177" i="45"/>
  <c r="L176" i="45"/>
  <c r="L175" i="45"/>
  <c r="L174" i="45"/>
  <c r="L173" i="45"/>
  <c r="L172" i="45"/>
  <c r="L171" i="45"/>
  <c r="L170" i="45"/>
  <c r="L169" i="45"/>
  <c r="L168" i="45"/>
  <c r="L167" i="45"/>
  <c r="L166" i="45"/>
  <c r="L165" i="45"/>
  <c r="L164" i="45"/>
  <c r="L163" i="45"/>
  <c r="L162" i="45"/>
  <c r="L161" i="45"/>
  <c r="L160" i="45"/>
  <c r="L159" i="45"/>
  <c r="L158" i="45"/>
  <c r="L157" i="45"/>
  <c r="L156" i="45"/>
  <c r="L155" i="45"/>
  <c r="L154" i="45"/>
  <c r="L153" i="45"/>
  <c r="L152" i="45"/>
  <c r="L151" i="45"/>
  <c r="L150" i="45"/>
  <c r="L149" i="45"/>
  <c r="L148" i="45"/>
  <c r="L147" i="45"/>
  <c r="L146" i="45"/>
  <c r="L145" i="45"/>
  <c r="L144" i="45"/>
  <c r="L143" i="45"/>
  <c r="L142" i="45"/>
  <c r="L141" i="45"/>
  <c r="L140" i="45"/>
  <c r="L139" i="45"/>
  <c r="L138" i="45"/>
  <c r="L137" i="45"/>
  <c r="L136" i="45"/>
  <c r="L135" i="45"/>
  <c r="L134" i="45"/>
  <c r="L133" i="45"/>
  <c r="L132" i="45"/>
  <c r="L131" i="45"/>
  <c r="L130" i="45"/>
  <c r="L129" i="45"/>
  <c r="L128" i="45"/>
  <c r="L127" i="45"/>
  <c r="L126" i="45"/>
  <c r="L125" i="45"/>
  <c r="L124" i="45"/>
  <c r="L123" i="45"/>
  <c r="L122" i="45"/>
  <c r="L121" i="45"/>
  <c r="L120" i="45"/>
  <c r="L119" i="45"/>
  <c r="L118" i="45"/>
  <c r="L117" i="45"/>
  <c r="L116" i="45"/>
  <c r="L115" i="45"/>
  <c r="L114" i="45"/>
  <c r="L113" i="45"/>
  <c r="L112" i="45"/>
  <c r="L111" i="45"/>
  <c r="L110" i="45"/>
  <c r="L109" i="45"/>
  <c r="L108" i="45"/>
  <c r="L107" i="45"/>
  <c r="L106" i="45"/>
  <c r="L105" i="45"/>
  <c r="L104" i="45"/>
  <c r="L103" i="45"/>
  <c r="L102" i="45"/>
  <c r="L101" i="45"/>
  <c r="L100" i="45"/>
  <c r="L99" i="45"/>
  <c r="L98" i="45"/>
  <c r="L97" i="45"/>
  <c r="L96" i="45"/>
  <c r="L95" i="45"/>
  <c r="L94" i="45"/>
  <c r="L93" i="45"/>
  <c r="L92" i="45"/>
  <c r="L91" i="45"/>
  <c r="L90" i="45"/>
  <c r="L89" i="45"/>
  <c r="L88" i="45"/>
  <c r="L87" i="45"/>
  <c r="L86" i="45"/>
  <c r="L85" i="45"/>
  <c r="L84" i="45"/>
  <c r="L83" i="45"/>
  <c r="L82" i="45"/>
  <c r="L81" i="45"/>
  <c r="L80" i="45"/>
  <c r="L79" i="45"/>
  <c r="L78" i="45"/>
  <c r="L77" i="45"/>
  <c r="L76" i="45"/>
  <c r="L75" i="45"/>
  <c r="L74" i="45"/>
  <c r="L73" i="45"/>
  <c r="L72" i="45"/>
  <c r="L71" i="45"/>
  <c r="L70" i="45"/>
  <c r="L69" i="45"/>
  <c r="L68" i="45"/>
  <c r="L67" i="45"/>
  <c r="L66" i="45"/>
  <c r="L65" i="45"/>
  <c r="L64" i="45"/>
  <c r="L63" i="45"/>
  <c r="L62" i="45"/>
  <c r="L61" i="45"/>
  <c r="L60" i="45"/>
  <c r="L59" i="45"/>
  <c r="L58" i="45"/>
  <c r="L57" i="45"/>
  <c r="L56" i="45"/>
  <c r="L55" i="45"/>
  <c r="L54" i="45"/>
  <c r="L53" i="45"/>
  <c r="L52" i="45"/>
  <c r="L51" i="45"/>
  <c r="L50" i="45"/>
  <c r="L49" i="45"/>
  <c r="L48" i="45"/>
  <c r="L47" i="45"/>
  <c r="L46" i="45"/>
  <c r="L45" i="45"/>
  <c r="L44" i="45"/>
  <c r="L43" i="45"/>
  <c r="L42" i="45"/>
  <c r="L41" i="45"/>
  <c r="L40" i="45"/>
  <c r="L39" i="45"/>
  <c r="L38" i="45"/>
  <c r="L37" i="45"/>
  <c r="L36" i="45"/>
  <c r="L35" i="45"/>
  <c r="L34" i="45"/>
  <c r="L33" i="45"/>
  <c r="L32" i="45"/>
  <c r="L31" i="45"/>
  <c r="L30" i="45"/>
  <c r="L29" i="45"/>
  <c r="L28" i="45"/>
  <c r="L27" i="45"/>
  <c r="L26" i="45"/>
  <c r="L25" i="45"/>
  <c r="L24" i="45"/>
  <c r="L23" i="45"/>
  <c r="L22" i="45"/>
  <c r="L21" i="45"/>
  <c r="L20" i="45"/>
  <c r="L19" i="45"/>
  <c r="L18" i="45"/>
  <c r="L17" i="45"/>
  <c r="L16" i="45"/>
  <c r="L15" i="45"/>
  <c r="L14" i="45"/>
  <c r="L13" i="45"/>
  <c r="L12" i="45"/>
  <c r="L11" i="45"/>
  <c r="L10" i="45"/>
  <c r="L9" i="45"/>
  <c r="L8" i="45"/>
  <c r="L7" i="45"/>
  <c r="L6" i="45"/>
  <c r="L5" i="45"/>
  <c r="L4" i="45"/>
  <c r="L3" i="45"/>
  <c r="M2" i="45"/>
  <c r="L2" i="45"/>
  <c r="D2" i="33" l="1"/>
  <c r="C2" i="33"/>
  <c r="L738" i="33"/>
  <c r="L737" i="33"/>
  <c r="L736" i="33"/>
  <c r="L735" i="33"/>
  <c r="L734" i="33"/>
  <c r="L733" i="33"/>
  <c r="L732" i="33"/>
  <c r="L731" i="33"/>
  <c r="L730" i="33"/>
  <c r="L729" i="33"/>
  <c r="L728" i="33"/>
  <c r="L727" i="33"/>
  <c r="L726" i="33"/>
  <c r="L725" i="33"/>
  <c r="L724" i="33"/>
  <c r="L723" i="33"/>
  <c r="L722" i="33"/>
  <c r="L721" i="33"/>
  <c r="L720" i="33"/>
  <c r="L719" i="33"/>
  <c r="L718" i="33"/>
  <c r="L717" i="33"/>
  <c r="L716" i="33"/>
  <c r="L715" i="33"/>
  <c r="L714" i="33"/>
  <c r="L713" i="33"/>
  <c r="L712" i="33"/>
  <c r="L711" i="33"/>
  <c r="L710" i="33"/>
  <c r="L709" i="33"/>
  <c r="L708" i="33"/>
  <c r="L707" i="33"/>
  <c r="L706" i="33"/>
  <c r="L705" i="33"/>
  <c r="L704" i="33"/>
  <c r="L703" i="33"/>
  <c r="L702" i="33"/>
  <c r="L701" i="33"/>
  <c r="L700" i="33"/>
  <c r="L699" i="33"/>
  <c r="L698" i="33"/>
  <c r="L697" i="33"/>
  <c r="L696" i="33"/>
  <c r="L695" i="33"/>
  <c r="L694" i="33"/>
  <c r="L693" i="33"/>
  <c r="L692" i="33"/>
  <c r="L691" i="33"/>
  <c r="L690" i="33"/>
  <c r="L689" i="33"/>
  <c r="L688" i="33"/>
  <c r="L687" i="33"/>
  <c r="L686" i="33"/>
  <c r="L685" i="33"/>
  <c r="L684" i="33"/>
  <c r="L683" i="33"/>
  <c r="L682" i="33"/>
  <c r="L681" i="33"/>
  <c r="L680" i="33"/>
  <c r="L679" i="33"/>
  <c r="L678" i="33"/>
  <c r="L677" i="33"/>
  <c r="L676" i="33"/>
  <c r="L675" i="33"/>
  <c r="L674" i="33"/>
  <c r="L673" i="33"/>
  <c r="L672" i="33"/>
  <c r="L671" i="33"/>
  <c r="L670" i="33"/>
  <c r="L669" i="33"/>
  <c r="L668" i="33"/>
  <c r="L667" i="33"/>
  <c r="L666" i="33"/>
  <c r="L665" i="33"/>
  <c r="L664" i="33"/>
  <c r="L663" i="33"/>
  <c r="L662" i="33"/>
  <c r="L661" i="33"/>
  <c r="L660" i="33"/>
  <c r="L659" i="33"/>
  <c r="L658" i="33"/>
  <c r="L657" i="33"/>
  <c r="L656" i="33"/>
  <c r="L655" i="33"/>
  <c r="L654" i="33"/>
  <c r="L653" i="33"/>
  <c r="L652" i="33"/>
  <c r="L651" i="33"/>
  <c r="L650" i="33"/>
  <c r="L649" i="33"/>
  <c r="L648" i="33"/>
  <c r="L647" i="33"/>
  <c r="L646" i="33"/>
  <c r="L645" i="33"/>
  <c r="L644" i="33"/>
  <c r="L643" i="33"/>
  <c r="L642" i="33"/>
  <c r="L641" i="33"/>
  <c r="L640" i="33"/>
  <c r="L639" i="33"/>
  <c r="L638" i="33"/>
  <c r="L637" i="33"/>
  <c r="L636" i="33"/>
  <c r="L635" i="33"/>
  <c r="L634" i="33"/>
  <c r="L633" i="33"/>
  <c r="L632" i="33"/>
  <c r="L631" i="33"/>
  <c r="L630" i="33"/>
  <c r="L629" i="33"/>
  <c r="L628" i="33"/>
  <c r="L627" i="33"/>
  <c r="L626" i="33"/>
  <c r="L625" i="33"/>
  <c r="L624" i="33"/>
  <c r="L623" i="33"/>
  <c r="L622" i="33"/>
  <c r="L621" i="33"/>
  <c r="L620" i="33"/>
  <c r="L619" i="33"/>
  <c r="L618" i="33"/>
  <c r="L617" i="33"/>
  <c r="L616" i="33"/>
  <c r="L615" i="33"/>
  <c r="L614" i="33"/>
  <c r="L613" i="33"/>
  <c r="L612" i="33"/>
  <c r="L611" i="33"/>
  <c r="L610" i="33"/>
  <c r="L609" i="33"/>
  <c r="L608" i="33"/>
  <c r="L607" i="33"/>
  <c r="L606" i="33"/>
  <c r="L605" i="33"/>
  <c r="L604" i="33"/>
  <c r="L603" i="33"/>
  <c r="L602" i="33"/>
  <c r="L601" i="33"/>
  <c r="L600" i="33"/>
  <c r="L599" i="33"/>
  <c r="L598" i="33"/>
  <c r="L597" i="33"/>
  <c r="L596" i="33"/>
  <c r="L595" i="33"/>
  <c r="L594" i="33"/>
  <c r="L593" i="33"/>
  <c r="L592" i="33"/>
  <c r="L591" i="33"/>
  <c r="L590" i="33"/>
  <c r="L589" i="33"/>
  <c r="L588" i="33"/>
  <c r="L587" i="33"/>
  <c r="L586" i="33"/>
  <c r="L585" i="33"/>
  <c r="L584" i="33"/>
  <c r="L583" i="33"/>
  <c r="L582" i="33"/>
  <c r="L581" i="33"/>
  <c r="L580" i="33"/>
  <c r="L579" i="33"/>
  <c r="L578" i="33"/>
  <c r="L577" i="33"/>
  <c r="L576" i="33"/>
  <c r="L575" i="33"/>
  <c r="L574" i="33"/>
  <c r="L573" i="33"/>
  <c r="L572" i="33"/>
  <c r="L571" i="33"/>
  <c r="L570" i="33"/>
  <c r="L569" i="33"/>
  <c r="L568" i="33"/>
  <c r="L567" i="33"/>
  <c r="L566" i="33"/>
  <c r="L565" i="33"/>
  <c r="L564" i="33"/>
  <c r="L563" i="33"/>
  <c r="L562" i="33"/>
  <c r="L561" i="33"/>
  <c r="L560" i="33"/>
  <c r="L559" i="33"/>
  <c r="L558" i="33"/>
  <c r="L557" i="33"/>
  <c r="L556" i="33"/>
  <c r="L555" i="33"/>
  <c r="L554" i="33"/>
  <c r="L553" i="33"/>
  <c r="L552" i="33"/>
  <c r="L551" i="33"/>
  <c r="L550" i="33"/>
  <c r="L549" i="33"/>
  <c r="L548" i="33"/>
  <c r="L547" i="33"/>
  <c r="L546" i="33"/>
  <c r="L545" i="33"/>
  <c r="L544" i="33"/>
  <c r="L543" i="33"/>
  <c r="L542" i="33"/>
  <c r="L541" i="33"/>
  <c r="L540" i="33"/>
  <c r="L539" i="33"/>
  <c r="L538" i="33"/>
  <c r="L537" i="33"/>
  <c r="L536" i="33"/>
  <c r="L535" i="33"/>
  <c r="L534" i="33"/>
  <c r="L533" i="33"/>
  <c r="L532" i="33"/>
  <c r="L531" i="33"/>
  <c r="L530" i="33"/>
  <c r="L529" i="33"/>
  <c r="L528" i="33"/>
  <c r="L527" i="33"/>
  <c r="L526" i="33"/>
  <c r="L525" i="33"/>
  <c r="L524" i="33"/>
  <c r="L523" i="33"/>
  <c r="L522" i="33"/>
  <c r="L521" i="33"/>
  <c r="L520" i="33"/>
  <c r="L519" i="33"/>
  <c r="L518" i="33"/>
  <c r="L517" i="33"/>
  <c r="L516" i="33"/>
  <c r="L515" i="33"/>
  <c r="L514" i="33"/>
  <c r="L513" i="33"/>
  <c r="L512" i="33"/>
  <c r="L511" i="33"/>
  <c r="L510" i="33"/>
  <c r="L509" i="33"/>
  <c r="L508" i="33"/>
  <c r="L507" i="33"/>
  <c r="L506" i="33"/>
  <c r="L505" i="33"/>
  <c r="L504" i="33"/>
  <c r="L503" i="33"/>
  <c r="L502" i="33"/>
  <c r="L501" i="33"/>
  <c r="L500" i="33"/>
  <c r="L499" i="33"/>
  <c r="L498" i="33"/>
  <c r="L497" i="33"/>
  <c r="L496" i="33"/>
  <c r="L495" i="33"/>
  <c r="L494" i="33"/>
  <c r="L493" i="33"/>
  <c r="L492" i="33"/>
  <c r="L491" i="33"/>
  <c r="L490" i="33"/>
  <c r="L489" i="33"/>
  <c r="L488" i="33"/>
  <c r="L487" i="33"/>
  <c r="L486" i="33"/>
  <c r="L485" i="33"/>
  <c r="L484" i="33"/>
  <c r="L483" i="33"/>
  <c r="L482" i="33"/>
  <c r="L481" i="33"/>
  <c r="L480" i="33"/>
  <c r="L479" i="33"/>
  <c r="L478" i="33"/>
  <c r="L477" i="33"/>
  <c r="L476" i="33"/>
  <c r="L475" i="33"/>
  <c r="L474" i="33"/>
  <c r="L473" i="33"/>
  <c r="L472" i="33"/>
  <c r="L471" i="33"/>
  <c r="L470" i="33"/>
  <c r="L469" i="33"/>
  <c r="L468" i="33"/>
  <c r="L467" i="33"/>
  <c r="L466" i="33"/>
  <c r="L465" i="33"/>
  <c r="L464" i="33"/>
  <c r="L463" i="33"/>
  <c r="L462" i="33"/>
  <c r="L461" i="33"/>
  <c r="L460" i="33"/>
  <c r="L459" i="33"/>
  <c r="L458" i="33"/>
  <c r="L457" i="33"/>
  <c r="L456" i="33"/>
  <c r="L455" i="33"/>
  <c r="L454" i="33"/>
  <c r="L453" i="33"/>
  <c r="L452" i="33"/>
  <c r="L451" i="33"/>
  <c r="L450" i="33"/>
  <c r="L449" i="33"/>
  <c r="L448" i="33"/>
  <c r="L447" i="33"/>
  <c r="L446" i="33"/>
  <c r="L445" i="33"/>
  <c r="L444" i="33"/>
  <c r="L443" i="33"/>
  <c r="L442" i="33"/>
  <c r="L441" i="33"/>
  <c r="L440" i="33"/>
  <c r="L439" i="33"/>
  <c r="L438" i="33"/>
  <c r="L437" i="33"/>
  <c r="L436" i="33"/>
  <c r="L435" i="33"/>
  <c r="L434" i="33"/>
  <c r="L433" i="33"/>
  <c r="L432" i="33"/>
  <c r="L431" i="33"/>
  <c r="L430" i="33"/>
  <c r="L429" i="33"/>
  <c r="L428" i="33"/>
  <c r="L427" i="33"/>
  <c r="L426" i="33"/>
  <c r="L425" i="33"/>
  <c r="L424" i="33"/>
  <c r="L423" i="33"/>
  <c r="L422" i="33"/>
  <c r="L421" i="33"/>
  <c r="L420" i="33"/>
  <c r="L419" i="33"/>
  <c r="L418" i="33"/>
  <c r="L417" i="33"/>
  <c r="L416" i="33"/>
  <c r="L415" i="33"/>
  <c r="L414" i="33"/>
  <c r="L413" i="33"/>
  <c r="L412" i="33"/>
  <c r="L411" i="33"/>
  <c r="L410" i="33"/>
  <c r="L409" i="33"/>
  <c r="L408" i="33"/>
  <c r="L407" i="33"/>
  <c r="L406" i="33"/>
  <c r="L405" i="33"/>
  <c r="L404" i="33"/>
  <c r="L403" i="33"/>
  <c r="L402" i="33"/>
  <c r="L401" i="33"/>
  <c r="L400" i="33"/>
  <c r="L399" i="33"/>
  <c r="L398" i="33"/>
  <c r="L397" i="33"/>
  <c r="L396" i="33"/>
  <c r="L395" i="33"/>
  <c r="L394" i="33"/>
  <c r="L393" i="33"/>
  <c r="L392" i="33"/>
  <c r="L391" i="33"/>
  <c r="L390" i="33"/>
  <c r="L389" i="33"/>
  <c r="L388" i="33"/>
  <c r="L387" i="33"/>
  <c r="L386" i="33"/>
  <c r="L385" i="33"/>
  <c r="L384" i="33"/>
  <c r="L383" i="33"/>
  <c r="L382" i="33"/>
  <c r="L381" i="33"/>
  <c r="L380" i="33"/>
  <c r="L379" i="33"/>
  <c r="L378" i="33"/>
  <c r="L377" i="33"/>
  <c r="L376" i="33"/>
  <c r="L375" i="33"/>
  <c r="L374" i="33"/>
  <c r="L373" i="33"/>
  <c r="L372" i="33"/>
  <c r="L371" i="33"/>
  <c r="L370" i="33"/>
  <c r="L369" i="33"/>
  <c r="L368" i="33"/>
  <c r="L367" i="33"/>
  <c r="L366" i="33"/>
  <c r="L365" i="33"/>
  <c r="L364" i="33"/>
  <c r="L363" i="33"/>
  <c r="L362" i="33"/>
  <c r="L361" i="33"/>
  <c r="L360" i="33"/>
  <c r="L359" i="33"/>
  <c r="L358" i="33"/>
  <c r="L357" i="33"/>
  <c r="L356" i="33"/>
  <c r="L355" i="33"/>
  <c r="L354" i="33"/>
  <c r="L353" i="33"/>
  <c r="L352" i="33"/>
  <c r="L351" i="33"/>
  <c r="L350" i="33"/>
  <c r="L349" i="33"/>
  <c r="L348" i="33"/>
  <c r="L347" i="33"/>
  <c r="L346" i="33"/>
  <c r="L345" i="33"/>
  <c r="L344" i="33"/>
  <c r="L343" i="33"/>
  <c r="L342" i="33"/>
  <c r="L341" i="33"/>
  <c r="L340" i="33"/>
  <c r="L339" i="33"/>
  <c r="L338" i="33"/>
  <c r="L337" i="33"/>
  <c r="L336" i="33"/>
  <c r="L335" i="33"/>
  <c r="L334" i="33"/>
  <c r="L333" i="33"/>
  <c r="L332" i="33"/>
  <c r="L331" i="33"/>
  <c r="L330" i="33"/>
  <c r="L329" i="33"/>
  <c r="L328" i="33"/>
  <c r="L327" i="33"/>
  <c r="L326" i="33"/>
  <c r="L325" i="33"/>
  <c r="L324" i="33"/>
  <c r="L323" i="33"/>
  <c r="L322" i="33"/>
  <c r="L321" i="33"/>
  <c r="L320" i="33"/>
  <c r="L319" i="33"/>
  <c r="L318" i="33"/>
  <c r="L317" i="33"/>
  <c r="L316" i="33"/>
  <c r="L315" i="33"/>
  <c r="L314" i="33"/>
  <c r="L313" i="33"/>
  <c r="L312" i="33"/>
  <c r="L311" i="33"/>
  <c r="L310" i="33"/>
  <c r="L309" i="33"/>
  <c r="L308" i="33"/>
  <c r="L307" i="33"/>
  <c r="L306" i="33"/>
  <c r="L305" i="33"/>
  <c r="L304" i="33"/>
  <c r="L303" i="33"/>
  <c r="L302" i="33"/>
  <c r="L301" i="33"/>
  <c r="L300" i="33"/>
  <c r="L299" i="33"/>
  <c r="L298" i="33"/>
  <c r="L297" i="33"/>
  <c r="L296" i="33"/>
  <c r="L295" i="33"/>
  <c r="L294" i="33"/>
  <c r="L293" i="33"/>
  <c r="L292" i="33"/>
  <c r="L291" i="33"/>
  <c r="L290" i="33"/>
  <c r="L289" i="33"/>
  <c r="L288" i="33"/>
  <c r="L287" i="33"/>
  <c r="L286" i="33"/>
  <c r="L285" i="33"/>
  <c r="L284" i="33"/>
  <c r="L283" i="33"/>
  <c r="L282" i="33"/>
  <c r="L281" i="33"/>
  <c r="L280" i="33"/>
  <c r="L279" i="33"/>
  <c r="L278" i="33"/>
  <c r="L277" i="33"/>
  <c r="L276" i="33"/>
  <c r="L275" i="33"/>
  <c r="L274" i="33"/>
  <c r="L273" i="33"/>
  <c r="L272" i="33"/>
  <c r="L271" i="33"/>
  <c r="L270" i="33"/>
  <c r="L269" i="33"/>
  <c r="L268" i="33"/>
  <c r="L267" i="33"/>
  <c r="L266" i="33"/>
  <c r="L265" i="33"/>
  <c r="L264" i="33"/>
  <c r="L263" i="33"/>
  <c r="L262" i="33"/>
  <c r="L261" i="33"/>
  <c r="L260" i="33"/>
  <c r="L259" i="33"/>
  <c r="L258" i="33"/>
  <c r="L257" i="33"/>
  <c r="L256" i="33"/>
  <c r="L255" i="33"/>
  <c r="L254" i="33"/>
  <c r="L253" i="33"/>
  <c r="L252" i="33"/>
  <c r="L251" i="33"/>
  <c r="L250" i="33"/>
  <c r="L249" i="33"/>
  <c r="L248" i="33"/>
  <c r="L247" i="33"/>
  <c r="L246" i="33"/>
  <c r="L245" i="33"/>
  <c r="L244" i="33"/>
  <c r="L243" i="33"/>
  <c r="L242" i="33"/>
  <c r="L241" i="33"/>
  <c r="L240" i="33"/>
  <c r="L239" i="33"/>
  <c r="L238" i="33"/>
  <c r="L237" i="33"/>
  <c r="L236" i="33"/>
  <c r="L235" i="33"/>
  <c r="L234" i="33"/>
  <c r="L233" i="33"/>
  <c r="L232" i="33"/>
  <c r="L231" i="33"/>
  <c r="L230" i="33"/>
  <c r="L229" i="33"/>
  <c r="L228" i="33"/>
  <c r="L227" i="33"/>
  <c r="L226" i="33"/>
  <c r="L225" i="33"/>
  <c r="L224" i="33"/>
  <c r="L223" i="33"/>
  <c r="L222" i="33"/>
  <c r="L221" i="33"/>
  <c r="L220" i="33"/>
  <c r="L219" i="33"/>
  <c r="L218" i="33"/>
  <c r="L217" i="33"/>
  <c r="L216" i="33"/>
  <c r="L215" i="33"/>
  <c r="L214" i="33"/>
  <c r="L213" i="33"/>
  <c r="L212" i="33"/>
  <c r="L211" i="33"/>
  <c r="L210" i="33"/>
  <c r="L209" i="33"/>
  <c r="L208" i="33"/>
  <c r="L207" i="33"/>
  <c r="L206" i="33"/>
  <c r="L205" i="33"/>
  <c r="L204" i="33"/>
  <c r="L203" i="33"/>
  <c r="L202" i="33"/>
  <c r="L201" i="33"/>
  <c r="L200" i="33"/>
  <c r="L199" i="33"/>
  <c r="L198" i="33"/>
  <c r="L197" i="33"/>
  <c r="L196" i="33"/>
  <c r="L195" i="33"/>
  <c r="L194" i="33"/>
  <c r="L193" i="33"/>
  <c r="L192" i="33"/>
  <c r="L191" i="33"/>
  <c r="L190" i="33"/>
  <c r="L189" i="33"/>
  <c r="L188" i="33"/>
  <c r="L187" i="33"/>
  <c r="L186" i="33"/>
  <c r="L185" i="33"/>
  <c r="L184" i="33"/>
  <c r="L183" i="33"/>
  <c r="L182" i="33"/>
  <c r="L181" i="33"/>
  <c r="L180" i="33"/>
  <c r="L179" i="33"/>
  <c r="L178" i="33"/>
  <c r="L177" i="33"/>
  <c r="L176" i="33"/>
  <c r="L175" i="33"/>
  <c r="L174" i="33"/>
  <c r="L173" i="33"/>
  <c r="L172" i="33"/>
  <c r="L171" i="33"/>
  <c r="L170" i="33"/>
  <c r="L169" i="33"/>
  <c r="L168" i="33"/>
  <c r="L167" i="33"/>
  <c r="L166" i="33"/>
  <c r="L165" i="33"/>
  <c r="L164" i="33"/>
  <c r="L163" i="33"/>
  <c r="L162" i="33"/>
  <c r="L161" i="33"/>
  <c r="L160" i="33"/>
  <c r="L159" i="33"/>
  <c r="L158" i="33"/>
  <c r="L157" i="33"/>
  <c r="L156" i="33"/>
  <c r="L155" i="33"/>
  <c r="L154" i="33"/>
  <c r="L153" i="33"/>
  <c r="L152" i="33"/>
  <c r="L151" i="33"/>
  <c r="L150" i="33"/>
  <c r="L149" i="33"/>
  <c r="L148" i="33"/>
  <c r="L147" i="33"/>
  <c r="L146" i="33"/>
  <c r="L145" i="33"/>
  <c r="L144" i="33"/>
  <c r="L143" i="33"/>
  <c r="L142" i="33"/>
  <c r="L141" i="33"/>
  <c r="L140" i="33"/>
  <c r="L139" i="33"/>
  <c r="L138" i="33"/>
  <c r="L137" i="33"/>
  <c r="L136" i="33"/>
  <c r="L135" i="33"/>
  <c r="L134" i="33"/>
  <c r="L133" i="33"/>
  <c r="L132" i="33"/>
  <c r="L131" i="33"/>
  <c r="L130" i="33"/>
  <c r="L129" i="33"/>
  <c r="L128" i="33"/>
  <c r="L127" i="33"/>
  <c r="L126" i="33"/>
  <c r="L125" i="33"/>
  <c r="L124" i="33"/>
  <c r="L123" i="33"/>
  <c r="L122" i="33"/>
  <c r="L121" i="33"/>
  <c r="L120" i="33"/>
  <c r="L119" i="33"/>
  <c r="L118" i="33"/>
  <c r="L117" i="33"/>
  <c r="L116" i="33"/>
  <c r="L115" i="33"/>
  <c r="L114" i="33"/>
  <c r="L113" i="33"/>
  <c r="L112" i="33"/>
  <c r="L111" i="33"/>
  <c r="L110" i="33"/>
  <c r="L109" i="33"/>
  <c r="L108" i="33"/>
  <c r="L107" i="33"/>
  <c r="L106" i="33"/>
  <c r="L105" i="33"/>
  <c r="L104" i="33"/>
  <c r="L103" i="33"/>
  <c r="L102" i="33"/>
  <c r="L101" i="33"/>
  <c r="L100" i="33"/>
  <c r="L99" i="33"/>
  <c r="L98" i="33"/>
  <c r="L97" i="33"/>
  <c r="L96" i="33"/>
  <c r="L95" i="33"/>
  <c r="L94" i="33"/>
  <c r="L93" i="33"/>
  <c r="L92" i="33"/>
  <c r="L91" i="33"/>
  <c r="L90" i="33"/>
  <c r="L89" i="33"/>
  <c r="L88" i="33"/>
  <c r="L87" i="33"/>
  <c r="L86" i="33"/>
  <c r="L85" i="33"/>
  <c r="L84" i="33"/>
  <c r="L83" i="33"/>
  <c r="L82" i="33"/>
  <c r="L81" i="33"/>
  <c r="L80" i="33"/>
  <c r="L79" i="33"/>
  <c r="L78" i="33"/>
  <c r="L77" i="33"/>
  <c r="L76" i="33"/>
  <c r="L75" i="33"/>
  <c r="L74" i="33"/>
  <c r="L73" i="33"/>
  <c r="L72" i="33"/>
  <c r="L71" i="33"/>
  <c r="L70" i="33"/>
  <c r="L69" i="33"/>
  <c r="L68" i="33"/>
  <c r="L67" i="33"/>
  <c r="L66" i="33"/>
  <c r="L65" i="33"/>
  <c r="L64" i="33"/>
  <c r="L63" i="33"/>
  <c r="L62" i="33"/>
  <c r="L61" i="33"/>
  <c r="L60" i="33"/>
  <c r="L59" i="33"/>
  <c r="L58" i="33"/>
  <c r="L57" i="33"/>
  <c r="L56" i="33"/>
  <c r="L55" i="33"/>
  <c r="L54" i="33"/>
  <c r="L53" i="33"/>
  <c r="L52" i="33"/>
  <c r="L51" i="33"/>
  <c r="L50" i="33"/>
  <c r="L49" i="33"/>
  <c r="L48" i="33"/>
  <c r="L47" i="33"/>
  <c r="L46" i="33"/>
  <c r="L45" i="33"/>
  <c r="L44" i="33"/>
  <c r="L43" i="33"/>
  <c r="L42" i="33"/>
  <c r="L41" i="33"/>
  <c r="L40" i="33"/>
  <c r="L39" i="33"/>
  <c r="L38" i="33"/>
  <c r="L37" i="33"/>
  <c r="L36" i="33"/>
  <c r="L35" i="33"/>
  <c r="L34" i="33"/>
  <c r="L33" i="33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L5" i="33"/>
  <c r="L4" i="33"/>
  <c r="L3" i="33"/>
  <c r="L2" i="33"/>
  <c r="E2" i="32"/>
  <c r="M738" i="32" l="1"/>
  <c r="M737" i="32"/>
  <c r="M736" i="32"/>
  <c r="M735" i="32"/>
  <c r="M734" i="32"/>
  <c r="M733" i="32"/>
  <c r="M732" i="32"/>
  <c r="M731" i="32"/>
  <c r="M730" i="32"/>
  <c r="M729" i="32"/>
  <c r="M728" i="32"/>
  <c r="M727" i="32"/>
  <c r="M726" i="32"/>
  <c r="M725" i="32"/>
  <c r="M724" i="32"/>
  <c r="M723" i="32"/>
  <c r="M722" i="32"/>
  <c r="M721" i="32"/>
  <c r="M720" i="32"/>
  <c r="M719" i="32"/>
  <c r="M718" i="32"/>
  <c r="M717" i="32"/>
  <c r="M716" i="32"/>
  <c r="M715" i="32"/>
  <c r="M714" i="32"/>
  <c r="M713" i="32"/>
  <c r="M712" i="32"/>
  <c r="M711" i="32"/>
  <c r="M710" i="32"/>
  <c r="M709" i="32"/>
  <c r="M708" i="32"/>
  <c r="M707" i="32"/>
  <c r="M706" i="32"/>
  <c r="M705" i="32"/>
  <c r="M704" i="32"/>
  <c r="M703" i="32"/>
  <c r="M702" i="32"/>
  <c r="M701" i="32"/>
  <c r="M700" i="32"/>
  <c r="M699" i="32"/>
  <c r="M698" i="32"/>
  <c r="M697" i="32"/>
  <c r="M696" i="32"/>
  <c r="M695" i="32"/>
  <c r="M694" i="32"/>
  <c r="M693" i="32"/>
  <c r="M692" i="32"/>
  <c r="M691" i="32"/>
  <c r="M690" i="32"/>
  <c r="M689" i="32"/>
  <c r="M688" i="32"/>
  <c r="M687" i="32"/>
  <c r="M686" i="32"/>
  <c r="M685" i="32"/>
  <c r="M684" i="32"/>
  <c r="M683" i="32"/>
  <c r="M682" i="32"/>
  <c r="M681" i="32"/>
  <c r="M680" i="32"/>
  <c r="M679" i="32"/>
  <c r="M678" i="32"/>
  <c r="M677" i="32"/>
  <c r="M676" i="32"/>
  <c r="M675" i="32"/>
  <c r="M674" i="32"/>
  <c r="M673" i="32"/>
  <c r="M672" i="32"/>
  <c r="M671" i="32"/>
  <c r="M670" i="32"/>
  <c r="M669" i="32"/>
  <c r="M668" i="32"/>
  <c r="M667" i="32"/>
  <c r="M666" i="32"/>
  <c r="M665" i="32"/>
  <c r="M664" i="32"/>
  <c r="M663" i="32"/>
  <c r="M662" i="32"/>
  <c r="M661" i="32"/>
  <c r="M660" i="32"/>
  <c r="M659" i="32"/>
  <c r="M658" i="32"/>
  <c r="M657" i="32"/>
  <c r="M656" i="32"/>
  <c r="M655" i="32"/>
  <c r="M654" i="32"/>
  <c r="M653" i="32"/>
  <c r="M652" i="32"/>
  <c r="M651" i="32"/>
  <c r="M650" i="32"/>
  <c r="M649" i="32"/>
  <c r="M648" i="32"/>
  <c r="M647" i="32"/>
  <c r="M646" i="32"/>
  <c r="M645" i="32"/>
  <c r="M644" i="32"/>
  <c r="M643" i="32"/>
  <c r="M642" i="32"/>
  <c r="M641" i="32"/>
  <c r="M640" i="32"/>
  <c r="M639" i="32"/>
  <c r="M638" i="32"/>
  <c r="M637" i="32"/>
  <c r="M636" i="32"/>
  <c r="M635" i="32"/>
  <c r="M634" i="32"/>
  <c r="M633" i="32"/>
  <c r="M632" i="32"/>
  <c r="M631" i="32"/>
  <c r="M630" i="32"/>
  <c r="M629" i="32"/>
  <c r="M628" i="32"/>
  <c r="M627" i="32"/>
  <c r="M626" i="32"/>
  <c r="M625" i="32"/>
  <c r="M624" i="32"/>
  <c r="M623" i="32"/>
  <c r="M622" i="32"/>
  <c r="M621" i="32"/>
  <c r="M620" i="32"/>
  <c r="M619" i="32"/>
  <c r="M618" i="32"/>
  <c r="M617" i="32"/>
  <c r="M616" i="32"/>
  <c r="M615" i="32"/>
  <c r="M614" i="32"/>
  <c r="M613" i="32"/>
  <c r="M612" i="32"/>
  <c r="M611" i="32"/>
  <c r="M610" i="32"/>
  <c r="M609" i="32"/>
  <c r="M608" i="32"/>
  <c r="M607" i="32"/>
  <c r="M606" i="32"/>
  <c r="M605" i="32"/>
  <c r="M604" i="32"/>
  <c r="M603" i="32"/>
  <c r="M602" i="32"/>
  <c r="M601" i="32"/>
  <c r="M600" i="32"/>
  <c r="M599" i="32"/>
  <c r="M598" i="32"/>
  <c r="M597" i="32"/>
  <c r="M596" i="32"/>
  <c r="M595" i="32"/>
  <c r="M594" i="32"/>
  <c r="M593" i="32"/>
  <c r="M592" i="32"/>
  <c r="M591" i="32"/>
  <c r="M590" i="32"/>
  <c r="M589" i="32"/>
  <c r="M588" i="32"/>
  <c r="M587" i="32"/>
  <c r="M586" i="32"/>
  <c r="M585" i="32"/>
  <c r="M584" i="32"/>
  <c r="M583" i="32"/>
  <c r="M582" i="32"/>
  <c r="M581" i="32"/>
  <c r="M580" i="32"/>
  <c r="M579" i="32"/>
  <c r="M578" i="32"/>
  <c r="M577" i="32"/>
  <c r="M576" i="32"/>
  <c r="M575" i="32"/>
  <c r="M574" i="32"/>
  <c r="M573" i="32"/>
  <c r="M572" i="32"/>
  <c r="M571" i="32"/>
  <c r="M570" i="32"/>
  <c r="M569" i="32"/>
  <c r="M568" i="32"/>
  <c r="M567" i="32"/>
  <c r="M566" i="32"/>
  <c r="M565" i="32"/>
  <c r="M564" i="32"/>
  <c r="M563" i="32"/>
  <c r="M562" i="32"/>
  <c r="M561" i="32"/>
  <c r="M560" i="32"/>
  <c r="M559" i="32"/>
  <c r="M558" i="32"/>
  <c r="M557" i="32"/>
  <c r="M556" i="32"/>
  <c r="M555" i="32"/>
  <c r="M554" i="32"/>
  <c r="M553" i="32"/>
  <c r="M552" i="32"/>
  <c r="M551" i="32"/>
  <c r="M550" i="32"/>
  <c r="M549" i="32"/>
  <c r="M548" i="32"/>
  <c r="M547" i="32"/>
  <c r="M546" i="32"/>
  <c r="M545" i="32"/>
  <c r="M544" i="32"/>
  <c r="M543" i="32"/>
  <c r="M542" i="32"/>
  <c r="M541" i="32"/>
  <c r="M540" i="32"/>
  <c r="M539" i="32"/>
  <c r="M538" i="32"/>
  <c r="M537" i="32"/>
  <c r="M536" i="32"/>
  <c r="M535" i="32"/>
  <c r="M534" i="32"/>
  <c r="M533" i="32"/>
  <c r="M532" i="32"/>
  <c r="M531" i="32"/>
  <c r="M530" i="32"/>
  <c r="M529" i="32"/>
  <c r="M528" i="32"/>
  <c r="M527" i="32"/>
  <c r="M526" i="32"/>
  <c r="M525" i="32"/>
  <c r="M524" i="32"/>
  <c r="M523" i="32"/>
  <c r="M522" i="32"/>
  <c r="M521" i="32"/>
  <c r="M520" i="32"/>
  <c r="M519" i="32"/>
  <c r="M518" i="32"/>
  <c r="M517" i="32"/>
  <c r="M516" i="32"/>
  <c r="M515" i="32"/>
  <c r="M514" i="32"/>
  <c r="M513" i="32"/>
  <c r="M512" i="32"/>
  <c r="M511" i="32"/>
  <c r="M510" i="32"/>
  <c r="M509" i="32"/>
  <c r="M508" i="32"/>
  <c r="M507" i="32"/>
  <c r="M506" i="32"/>
  <c r="M505" i="32"/>
  <c r="M504" i="32"/>
  <c r="M503" i="32"/>
  <c r="M502" i="32"/>
  <c r="M501" i="32"/>
  <c r="M500" i="32"/>
  <c r="M499" i="32"/>
  <c r="M498" i="32"/>
  <c r="M497" i="32"/>
  <c r="M496" i="32"/>
  <c r="M495" i="32"/>
  <c r="M494" i="32"/>
  <c r="M493" i="32"/>
  <c r="M492" i="32"/>
  <c r="M491" i="32"/>
  <c r="M490" i="32"/>
  <c r="M489" i="32"/>
  <c r="M488" i="32"/>
  <c r="M487" i="32"/>
  <c r="M486" i="32"/>
  <c r="M485" i="32"/>
  <c r="M484" i="32"/>
  <c r="M483" i="32"/>
  <c r="M482" i="32"/>
  <c r="M481" i="32"/>
  <c r="M480" i="32"/>
  <c r="M479" i="32"/>
  <c r="M478" i="32"/>
  <c r="M477" i="32"/>
  <c r="M476" i="32"/>
  <c r="M475" i="32"/>
  <c r="M474" i="32"/>
  <c r="M473" i="32"/>
  <c r="M472" i="32"/>
  <c r="M471" i="32"/>
  <c r="M470" i="32"/>
  <c r="M469" i="32"/>
  <c r="M468" i="32"/>
  <c r="M467" i="32"/>
  <c r="M466" i="32"/>
  <c r="M465" i="32"/>
  <c r="M464" i="32"/>
  <c r="M463" i="32"/>
  <c r="M462" i="32"/>
  <c r="M461" i="32"/>
  <c r="M460" i="32"/>
  <c r="M459" i="32"/>
  <c r="M458" i="32"/>
  <c r="M457" i="32"/>
  <c r="M456" i="32"/>
  <c r="M455" i="32"/>
  <c r="M454" i="32"/>
  <c r="M453" i="32"/>
  <c r="M452" i="32"/>
  <c r="M451" i="32"/>
  <c r="M450" i="32"/>
  <c r="M449" i="32"/>
  <c r="M448" i="32"/>
  <c r="M447" i="32"/>
  <c r="M446" i="32"/>
  <c r="M445" i="32"/>
  <c r="M444" i="32"/>
  <c r="M443" i="32"/>
  <c r="M442" i="32"/>
  <c r="M441" i="32"/>
  <c r="M440" i="32"/>
  <c r="M439" i="32"/>
  <c r="M438" i="32"/>
  <c r="M437" i="32"/>
  <c r="M436" i="32"/>
  <c r="M435" i="32"/>
  <c r="M434" i="32"/>
  <c r="M433" i="32"/>
  <c r="M432" i="32"/>
  <c r="M431" i="32"/>
  <c r="M430" i="32"/>
  <c r="M429" i="32"/>
  <c r="M428" i="32"/>
  <c r="M427" i="32"/>
  <c r="M426" i="32"/>
  <c r="M425" i="32"/>
  <c r="M424" i="32"/>
  <c r="M423" i="32"/>
  <c r="M422" i="32"/>
  <c r="M421" i="32"/>
  <c r="M420" i="32"/>
  <c r="M419" i="32"/>
  <c r="M418" i="32"/>
  <c r="M417" i="32"/>
  <c r="M416" i="32"/>
  <c r="M415" i="32"/>
  <c r="M414" i="32"/>
  <c r="M413" i="32"/>
  <c r="M412" i="32"/>
  <c r="M411" i="32"/>
  <c r="M410" i="32"/>
  <c r="M409" i="32"/>
  <c r="M408" i="32"/>
  <c r="M407" i="32"/>
  <c r="M406" i="32"/>
  <c r="M405" i="32"/>
  <c r="M404" i="32"/>
  <c r="M403" i="32"/>
  <c r="M402" i="32"/>
  <c r="M401" i="32"/>
  <c r="M400" i="32"/>
  <c r="M399" i="32"/>
  <c r="M398" i="32"/>
  <c r="M397" i="32"/>
  <c r="M396" i="32"/>
  <c r="M395" i="32"/>
  <c r="M394" i="32"/>
  <c r="M393" i="32"/>
  <c r="M392" i="32"/>
  <c r="M391" i="32"/>
  <c r="M390" i="32"/>
  <c r="M389" i="32"/>
  <c r="M388" i="32"/>
  <c r="M387" i="32"/>
  <c r="M386" i="32"/>
  <c r="M385" i="32"/>
  <c r="M384" i="32"/>
  <c r="M383" i="32"/>
  <c r="M382" i="32"/>
  <c r="M381" i="32"/>
  <c r="M380" i="32"/>
  <c r="M379" i="32"/>
  <c r="M378" i="32"/>
  <c r="M377" i="32"/>
  <c r="M376" i="32"/>
  <c r="M375" i="32"/>
  <c r="M374" i="32"/>
  <c r="M373" i="32"/>
  <c r="M372" i="32"/>
  <c r="M371" i="32"/>
  <c r="M370" i="32"/>
  <c r="M369" i="32"/>
  <c r="M368" i="32"/>
  <c r="M367" i="32"/>
  <c r="M366" i="32"/>
  <c r="M365" i="32"/>
  <c r="M364" i="32"/>
  <c r="M363" i="32"/>
  <c r="M362" i="32"/>
  <c r="M361" i="32"/>
  <c r="M360" i="32"/>
  <c r="M359" i="32"/>
  <c r="M358" i="32"/>
  <c r="M357" i="32"/>
  <c r="M356" i="32"/>
  <c r="M355" i="32"/>
  <c r="M354" i="32"/>
  <c r="M353" i="32"/>
  <c r="M352" i="32"/>
  <c r="M351" i="32"/>
  <c r="M350" i="32"/>
  <c r="M349" i="32"/>
  <c r="M348" i="32"/>
  <c r="M347" i="32"/>
  <c r="M346" i="32"/>
  <c r="M345" i="32"/>
  <c r="M344" i="32"/>
  <c r="M343" i="32"/>
  <c r="M342" i="32"/>
  <c r="M341" i="32"/>
  <c r="M340" i="32"/>
  <c r="M339" i="32"/>
  <c r="M338" i="32"/>
  <c r="M337" i="32"/>
  <c r="M336" i="32"/>
  <c r="M335" i="32"/>
  <c r="M334" i="32"/>
  <c r="M333" i="32"/>
  <c r="M332" i="32"/>
  <c r="M331" i="32"/>
  <c r="M330" i="32"/>
  <c r="M329" i="32"/>
  <c r="M328" i="32"/>
  <c r="M327" i="32"/>
  <c r="M326" i="32"/>
  <c r="M325" i="32"/>
  <c r="M324" i="32"/>
  <c r="M323" i="32"/>
  <c r="M322" i="32"/>
  <c r="M321" i="32"/>
  <c r="M320" i="32"/>
  <c r="M319" i="32"/>
  <c r="M318" i="32"/>
  <c r="M317" i="32"/>
  <c r="M316" i="32"/>
  <c r="M315" i="32"/>
  <c r="M314" i="32"/>
  <c r="M313" i="32"/>
  <c r="M312" i="32"/>
  <c r="M311" i="32"/>
  <c r="M310" i="32"/>
  <c r="M309" i="32"/>
  <c r="M308" i="32"/>
  <c r="M307" i="32"/>
  <c r="M306" i="32"/>
  <c r="M305" i="32"/>
  <c r="M304" i="32"/>
  <c r="M303" i="32"/>
  <c r="M302" i="32"/>
  <c r="M301" i="32"/>
  <c r="M300" i="32"/>
  <c r="M299" i="32"/>
  <c r="M298" i="32"/>
  <c r="M297" i="32"/>
  <c r="M296" i="32"/>
  <c r="M295" i="32"/>
  <c r="M294" i="32"/>
  <c r="M293" i="32"/>
  <c r="M292" i="32"/>
  <c r="M291" i="32"/>
  <c r="M290" i="32"/>
  <c r="M289" i="32"/>
  <c r="M288" i="32"/>
  <c r="M287" i="32"/>
  <c r="M286" i="32"/>
  <c r="M285" i="32"/>
  <c r="M284" i="32"/>
  <c r="M283" i="32"/>
  <c r="M282" i="32"/>
  <c r="M281" i="32"/>
  <c r="M280" i="32"/>
  <c r="M279" i="32"/>
  <c r="M278" i="32"/>
  <c r="M277" i="32"/>
  <c r="M276" i="32"/>
  <c r="M275" i="32"/>
  <c r="M274" i="32"/>
  <c r="M273" i="32"/>
  <c r="M272" i="32"/>
  <c r="M271" i="32"/>
  <c r="M270" i="32"/>
  <c r="M269" i="32"/>
  <c r="M268" i="32"/>
  <c r="M267" i="32"/>
  <c r="M266" i="32"/>
  <c r="M265" i="32"/>
  <c r="M264" i="32"/>
  <c r="M263" i="32"/>
  <c r="M262" i="32"/>
  <c r="M261" i="32"/>
  <c r="M260" i="32"/>
  <c r="M259" i="32"/>
  <c r="M258" i="32"/>
  <c r="M257" i="32"/>
  <c r="M256" i="32"/>
  <c r="M255" i="32"/>
  <c r="M254" i="32"/>
  <c r="M253" i="32"/>
  <c r="M252" i="32"/>
  <c r="M251" i="32"/>
  <c r="M250" i="32"/>
  <c r="M249" i="32"/>
  <c r="M248" i="32"/>
  <c r="M247" i="32"/>
  <c r="M246" i="32"/>
  <c r="M245" i="32"/>
  <c r="M244" i="32"/>
  <c r="M243" i="32"/>
  <c r="M242" i="32"/>
  <c r="M241" i="32"/>
  <c r="M240" i="32"/>
  <c r="M239" i="32"/>
  <c r="M238" i="32"/>
  <c r="M237" i="32"/>
  <c r="M236" i="32"/>
  <c r="M235" i="32"/>
  <c r="M234" i="32"/>
  <c r="M233" i="32"/>
  <c r="M232" i="32"/>
  <c r="M231" i="32"/>
  <c r="M230" i="32"/>
  <c r="M229" i="32"/>
  <c r="M228" i="32"/>
  <c r="M227" i="32"/>
  <c r="M226" i="32"/>
  <c r="M225" i="32"/>
  <c r="M224" i="32"/>
  <c r="M223" i="32"/>
  <c r="M222" i="32"/>
  <c r="M221" i="32"/>
  <c r="M220" i="32"/>
  <c r="M219" i="32"/>
  <c r="M218" i="32"/>
  <c r="M217" i="32"/>
  <c r="M216" i="32"/>
  <c r="M215" i="32"/>
  <c r="M214" i="32"/>
  <c r="M213" i="32"/>
  <c r="M212" i="32"/>
  <c r="M211" i="32"/>
  <c r="M210" i="32"/>
  <c r="M209" i="32"/>
  <c r="M208" i="32"/>
  <c r="M207" i="32"/>
  <c r="M206" i="32"/>
  <c r="M205" i="32"/>
  <c r="M204" i="32"/>
  <c r="M203" i="32"/>
  <c r="M202" i="32"/>
  <c r="M201" i="32"/>
  <c r="M200" i="32"/>
  <c r="M199" i="32"/>
  <c r="M198" i="32"/>
  <c r="M197" i="32"/>
  <c r="M196" i="32"/>
  <c r="M195" i="32"/>
  <c r="M194" i="32"/>
  <c r="M193" i="32"/>
  <c r="M192" i="32"/>
  <c r="M191" i="32"/>
  <c r="M190" i="32"/>
  <c r="M189" i="32"/>
  <c r="M188" i="32"/>
  <c r="M187" i="32"/>
  <c r="M186" i="32"/>
  <c r="M185" i="32"/>
  <c r="M184" i="32"/>
  <c r="M183" i="32"/>
  <c r="M182" i="32"/>
  <c r="M181" i="32"/>
  <c r="M180" i="32"/>
  <c r="M179" i="32"/>
  <c r="M178" i="32"/>
  <c r="M177" i="32"/>
  <c r="M176" i="32"/>
  <c r="M175" i="32"/>
  <c r="M174" i="32"/>
  <c r="M173" i="32"/>
  <c r="M172" i="32"/>
  <c r="M171" i="32"/>
  <c r="M170" i="32"/>
  <c r="M169" i="32"/>
  <c r="M168" i="32"/>
  <c r="M167" i="32"/>
  <c r="M166" i="32"/>
  <c r="M165" i="32"/>
  <c r="M164" i="32"/>
  <c r="M163" i="32"/>
  <c r="M162" i="32"/>
  <c r="M161" i="32"/>
  <c r="M160" i="32"/>
  <c r="M159" i="32"/>
  <c r="M158" i="32"/>
  <c r="M157" i="32"/>
  <c r="M156" i="32"/>
  <c r="M155" i="32"/>
  <c r="M154" i="32"/>
  <c r="M153" i="32"/>
  <c r="M152" i="32"/>
  <c r="M151" i="32"/>
  <c r="M150" i="32"/>
  <c r="M149" i="32"/>
  <c r="M148" i="32"/>
  <c r="M147" i="32"/>
  <c r="M146" i="32"/>
  <c r="M145" i="32"/>
  <c r="M144" i="32"/>
  <c r="M143" i="32"/>
  <c r="M142" i="32"/>
  <c r="M141" i="32"/>
  <c r="M140" i="32"/>
  <c r="M139" i="32"/>
  <c r="M138" i="32"/>
  <c r="M137" i="32"/>
  <c r="M136" i="32"/>
  <c r="M135" i="32"/>
  <c r="M134" i="32"/>
  <c r="M133" i="32"/>
  <c r="M132" i="32"/>
  <c r="M131" i="32"/>
  <c r="M130" i="32"/>
  <c r="M129" i="32"/>
  <c r="M128" i="32"/>
  <c r="M127" i="32"/>
  <c r="M126" i="32"/>
  <c r="M125" i="32"/>
  <c r="M124" i="32"/>
  <c r="M123" i="32"/>
  <c r="M122" i="32"/>
  <c r="M121" i="32"/>
  <c r="M120" i="32"/>
  <c r="M119" i="32"/>
  <c r="M118" i="32"/>
  <c r="M117" i="32"/>
  <c r="M116" i="32"/>
  <c r="M115" i="32"/>
  <c r="M114" i="32"/>
  <c r="M113" i="32"/>
  <c r="M112" i="32"/>
  <c r="M111" i="32"/>
  <c r="M110" i="32"/>
  <c r="M109" i="32"/>
  <c r="M108" i="32"/>
  <c r="M107" i="32"/>
  <c r="M106" i="32"/>
  <c r="M105" i="32"/>
  <c r="M104" i="32"/>
  <c r="M103" i="32"/>
  <c r="M102" i="32"/>
  <c r="M101" i="32"/>
  <c r="M100" i="32"/>
  <c r="M99" i="32"/>
  <c r="M98" i="32"/>
  <c r="M97" i="32"/>
  <c r="M96" i="32"/>
  <c r="M95" i="32"/>
  <c r="M94" i="32"/>
  <c r="M93" i="32"/>
  <c r="M92" i="32"/>
  <c r="M91" i="32"/>
  <c r="M90" i="32"/>
  <c r="M89" i="32"/>
  <c r="M88" i="32"/>
  <c r="M87" i="32"/>
  <c r="M86" i="32"/>
  <c r="M85" i="32"/>
  <c r="M84" i="32"/>
  <c r="M83" i="32"/>
  <c r="M82" i="32"/>
  <c r="M81" i="32"/>
  <c r="M80" i="32"/>
  <c r="M79" i="32"/>
  <c r="M78" i="32"/>
  <c r="M77" i="32"/>
  <c r="M76" i="32"/>
  <c r="M75" i="32"/>
  <c r="M74" i="32"/>
  <c r="M73" i="32"/>
  <c r="M72" i="32"/>
  <c r="M71" i="32"/>
  <c r="M70" i="32"/>
  <c r="M69" i="32"/>
  <c r="M68" i="32"/>
  <c r="M67" i="32"/>
  <c r="M66" i="32"/>
  <c r="M65" i="32"/>
  <c r="M64" i="32"/>
  <c r="M63" i="32"/>
  <c r="M62" i="32"/>
  <c r="M61" i="32"/>
  <c r="M60" i="32"/>
  <c r="M59" i="32"/>
  <c r="M58" i="32"/>
  <c r="M57" i="32"/>
  <c r="M56" i="32"/>
  <c r="M55" i="32"/>
  <c r="M54" i="32"/>
  <c r="M53" i="32"/>
  <c r="M52" i="32"/>
  <c r="M51" i="32"/>
  <c r="M50" i="32"/>
  <c r="M49" i="32"/>
  <c r="M48" i="32"/>
  <c r="M47" i="32"/>
  <c r="M46" i="32"/>
  <c r="M45" i="32"/>
  <c r="M44" i="32"/>
  <c r="M43" i="32"/>
  <c r="M42" i="32"/>
  <c r="M41" i="32"/>
  <c r="M40" i="32"/>
  <c r="M39" i="32"/>
  <c r="M38" i="32"/>
  <c r="M37" i="32"/>
  <c r="M36" i="32"/>
  <c r="M35" i="32"/>
  <c r="M34" i="32"/>
  <c r="M33" i="32"/>
  <c r="M32" i="32"/>
  <c r="M31" i="32"/>
  <c r="M30" i="32"/>
  <c r="M29" i="32"/>
  <c r="M28" i="32"/>
  <c r="M27" i="32"/>
  <c r="M26" i="32"/>
  <c r="M25" i="32"/>
  <c r="M24" i="32"/>
  <c r="M23" i="32"/>
  <c r="M22" i="32"/>
  <c r="M21" i="32"/>
  <c r="M20" i="32"/>
  <c r="M19" i="32"/>
  <c r="M18" i="32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4" i="32"/>
  <c r="M3" i="32"/>
  <c r="M2" i="32"/>
  <c r="M2" i="29" l="1"/>
  <c r="N2" i="28"/>
  <c r="M2" i="28"/>
  <c r="L738" i="29"/>
  <c r="L737" i="29"/>
  <c r="L736" i="29"/>
  <c r="L735" i="29"/>
  <c r="L734" i="29"/>
  <c r="L733" i="29"/>
  <c r="L732" i="29"/>
  <c r="L731" i="29"/>
  <c r="L730" i="29"/>
  <c r="L729" i="29"/>
  <c r="L728" i="29"/>
  <c r="L727" i="29"/>
  <c r="L726" i="29"/>
  <c r="L725" i="29"/>
  <c r="L724" i="29"/>
  <c r="L723" i="29"/>
  <c r="L722" i="29"/>
  <c r="L721" i="29"/>
  <c r="L720" i="29"/>
  <c r="L719" i="29"/>
  <c r="L718" i="29"/>
  <c r="L717" i="29"/>
  <c r="L716" i="29"/>
  <c r="L715" i="29"/>
  <c r="L714" i="29"/>
  <c r="L713" i="29"/>
  <c r="L712" i="29"/>
  <c r="L711" i="29"/>
  <c r="L710" i="29"/>
  <c r="L709" i="29"/>
  <c r="L708" i="29"/>
  <c r="L707" i="29"/>
  <c r="L706" i="29"/>
  <c r="L705" i="29"/>
  <c r="L704" i="29"/>
  <c r="L703" i="29"/>
  <c r="L702" i="29"/>
  <c r="L701" i="29"/>
  <c r="L700" i="29"/>
  <c r="L699" i="29"/>
  <c r="L698" i="29"/>
  <c r="L697" i="29"/>
  <c r="L696" i="29"/>
  <c r="L695" i="29"/>
  <c r="L694" i="29"/>
  <c r="L693" i="29"/>
  <c r="L692" i="29"/>
  <c r="L691" i="29"/>
  <c r="L690" i="29"/>
  <c r="L689" i="29"/>
  <c r="L688" i="29"/>
  <c r="L687" i="29"/>
  <c r="L686" i="29"/>
  <c r="L685" i="29"/>
  <c r="L684" i="29"/>
  <c r="L683" i="29"/>
  <c r="L682" i="29"/>
  <c r="L681" i="29"/>
  <c r="L680" i="29"/>
  <c r="L679" i="29"/>
  <c r="L678" i="29"/>
  <c r="L677" i="29"/>
  <c r="L676" i="29"/>
  <c r="L675" i="29"/>
  <c r="L674" i="29"/>
  <c r="L673" i="29"/>
  <c r="L672" i="29"/>
  <c r="L671" i="29"/>
  <c r="L670" i="29"/>
  <c r="L669" i="29"/>
  <c r="L668" i="29"/>
  <c r="L667" i="29"/>
  <c r="L666" i="29"/>
  <c r="L665" i="29"/>
  <c r="L664" i="29"/>
  <c r="L663" i="29"/>
  <c r="L662" i="29"/>
  <c r="L661" i="29"/>
  <c r="L660" i="29"/>
  <c r="L659" i="29"/>
  <c r="L658" i="29"/>
  <c r="L657" i="29"/>
  <c r="L656" i="29"/>
  <c r="L655" i="29"/>
  <c r="L654" i="29"/>
  <c r="L653" i="29"/>
  <c r="L652" i="29"/>
  <c r="L651" i="29"/>
  <c r="L650" i="29"/>
  <c r="L649" i="29"/>
  <c r="L648" i="29"/>
  <c r="L647" i="29"/>
  <c r="L646" i="29"/>
  <c r="L645" i="29"/>
  <c r="L644" i="29"/>
  <c r="L643" i="29"/>
  <c r="L642" i="29"/>
  <c r="L641" i="29"/>
  <c r="L640" i="29"/>
  <c r="L639" i="29"/>
  <c r="L638" i="29"/>
  <c r="L637" i="29"/>
  <c r="L636" i="29"/>
  <c r="L635" i="29"/>
  <c r="L634" i="29"/>
  <c r="L633" i="29"/>
  <c r="L632" i="29"/>
  <c r="L631" i="29"/>
  <c r="L630" i="29"/>
  <c r="L629" i="29"/>
  <c r="L628" i="29"/>
  <c r="L627" i="29"/>
  <c r="L626" i="29"/>
  <c r="L625" i="29"/>
  <c r="L624" i="29"/>
  <c r="L623" i="29"/>
  <c r="L622" i="29"/>
  <c r="L621" i="29"/>
  <c r="L620" i="29"/>
  <c r="L619" i="29"/>
  <c r="L618" i="29"/>
  <c r="L617" i="29"/>
  <c r="L616" i="29"/>
  <c r="L615" i="29"/>
  <c r="L614" i="29"/>
  <c r="L613" i="29"/>
  <c r="L612" i="29"/>
  <c r="L611" i="29"/>
  <c r="L610" i="29"/>
  <c r="L609" i="29"/>
  <c r="L608" i="29"/>
  <c r="L607" i="29"/>
  <c r="L606" i="29"/>
  <c r="L605" i="29"/>
  <c r="L604" i="29"/>
  <c r="L603" i="29"/>
  <c r="L602" i="29"/>
  <c r="L601" i="29"/>
  <c r="L600" i="29"/>
  <c r="L599" i="29"/>
  <c r="L598" i="29"/>
  <c r="L597" i="29"/>
  <c r="L596" i="29"/>
  <c r="L595" i="29"/>
  <c r="L594" i="29"/>
  <c r="L593" i="29"/>
  <c r="L592" i="29"/>
  <c r="L591" i="29"/>
  <c r="L590" i="29"/>
  <c r="L589" i="29"/>
  <c r="L588" i="29"/>
  <c r="L587" i="29"/>
  <c r="L586" i="29"/>
  <c r="L585" i="29"/>
  <c r="L584" i="29"/>
  <c r="L583" i="29"/>
  <c r="L582" i="29"/>
  <c r="L581" i="29"/>
  <c r="L580" i="29"/>
  <c r="L579" i="29"/>
  <c r="L578" i="29"/>
  <c r="L577" i="29"/>
  <c r="L576" i="29"/>
  <c r="L575" i="29"/>
  <c r="L574" i="29"/>
  <c r="L573" i="29"/>
  <c r="L572" i="29"/>
  <c r="L571" i="29"/>
  <c r="L570" i="29"/>
  <c r="L569" i="29"/>
  <c r="L568" i="29"/>
  <c r="L567" i="29"/>
  <c r="L566" i="29"/>
  <c r="L565" i="29"/>
  <c r="L564" i="29"/>
  <c r="L563" i="29"/>
  <c r="L562" i="29"/>
  <c r="L561" i="29"/>
  <c r="L560" i="29"/>
  <c r="L559" i="29"/>
  <c r="L558" i="29"/>
  <c r="L557" i="29"/>
  <c r="L556" i="29"/>
  <c r="L555" i="29"/>
  <c r="L554" i="29"/>
  <c r="L553" i="29"/>
  <c r="L552" i="29"/>
  <c r="L551" i="29"/>
  <c r="L550" i="29"/>
  <c r="L549" i="29"/>
  <c r="L548" i="29"/>
  <c r="L547" i="29"/>
  <c r="L546" i="29"/>
  <c r="L545" i="29"/>
  <c r="L544" i="29"/>
  <c r="L543" i="29"/>
  <c r="L542" i="29"/>
  <c r="L541" i="29"/>
  <c r="L540" i="29"/>
  <c r="L539" i="29"/>
  <c r="L538" i="29"/>
  <c r="L537" i="29"/>
  <c r="L536" i="29"/>
  <c r="L535" i="29"/>
  <c r="L534" i="29"/>
  <c r="L533" i="29"/>
  <c r="L532" i="29"/>
  <c r="L531" i="29"/>
  <c r="L530" i="29"/>
  <c r="L529" i="29"/>
  <c r="L528" i="29"/>
  <c r="L527" i="29"/>
  <c r="L526" i="29"/>
  <c r="L525" i="29"/>
  <c r="L524" i="29"/>
  <c r="L523" i="29"/>
  <c r="L522" i="29"/>
  <c r="L521" i="29"/>
  <c r="L520" i="29"/>
  <c r="L519" i="29"/>
  <c r="L518" i="29"/>
  <c r="L517" i="29"/>
  <c r="L516" i="29"/>
  <c r="L515" i="29"/>
  <c r="L514" i="29"/>
  <c r="L513" i="29"/>
  <c r="L512" i="29"/>
  <c r="L511" i="29"/>
  <c r="L510" i="29"/>
  <c r="L509" i="29"/>
  <c r="L508" i="29"/>
  <c r="L507" i="29"/>
  <c r="L506" i="29"/>
  <c r="L505" i="29"/>
  <c r="L504" i="29"/>
  <c r="L503" i="29"/>
  <c r="L502" i="29"/>
  <c r="L501" i="29"/>
  <c r="L500" i="29"/>
  <c r="L499" i="29"/>
  <c r="L498" i="29"/>
  <c r="L497" i="29"/>
  <c r="L496" i="29"/>
  <c r="L495" i="29"/>
  <c r="L494" i="29"/>
  <c r="L493" i="29"/>
  <c r="L492" i="29"/>
  <c r="L491" i="29"/>
  <c r="L490" i="29"/>
  <c r="L489" i="29"/>
  <c r="L488" i="29"/>
  <c r="L487" i="29"/>
  <c r="L486" i="29"/>
  <c r="L485" i="29"/>
  <c r="L484" i="29"/>
  <c r="L483" i="29"/>
  <c r="L482" i="29"/>
  <c r="L481" i="29"/>
  <c r="L480" i="29"/>
  <c r="L479" i="29"/>
  <c r="L478" i="29"/>
  <c r="L477" i="29"/>
  <c r="L476" i="29"/>
  <c r="L475" i="29"/>
  <c r="L474" i="29"/>
  <c r="L473" i="29"/>
  <c r="L472" i="29"/>
  <c r="L471" i="29"/>
  <c r="L470" i="29"/>
  <c r="L469" i="29"/>
  <c r="L468" i="29"/>
  <c r="L467" i="29"/>
  <c r="L466" i="29"/>
  <c r="L465" i="29"/>
  <c r="L464" i="29"/>
  <c r="L463" i="29"/>
  <c r="L462" i="29"/>
  <c r="L461" i="29"/>
  <c r="L460" i="29"/>
  <c r="L459" i="29"/>
  <c r="L458" i="29"/>
  <c r="L457" i="29"/>
  <c r="L456" i="29"/>
  <c r="L455" i="29"/>
  <c r="L454" i="29"/>
  <c r="L453" i="29"/>
  <c r="L452" i="29"/>
  <c r="L451" i="29"/>
  <c r="L450" i="29"/>
  <c r="L449" i="29"/>
  <c r="L448" i="29"/>
  <c r="L447" i="29"/>
  <c r="L446" i="29"/>
  <c r="L445" i="29"/>
  <c r="L444" i="29"/>
  <c r="L443" i="29"/>
  <c r="L442" i="29"/>
  <c r="L441" i="29"/>
  <c r="L440" i="29"/>
  <c r="L439" i="29"/>
  <c r="L438" i="29"/>
  <c r="L437" i="29"/>
  <c r="L436" i="29"/>
  <c r="L435" i="29"/>
  <c r="L434" i="29"/>
  <c r="L433" i="29"/>
  <c r="L432" i="29"/>
  <c r="L431" i="29"/>
  <c r="L430" i="29"/>
  <c r="L429" i="29"/>
  <c r="L428" i="29"/>
  <c r="L427" i="29"/>
  <c r="L426" i="29"/>
  <c r="L425" i="29"/>
  <c r="L424" i="29"/>
  <c r="L423" i="29"/>
  <c r="L422" i="29"/>
  <c r="L421" i="29"/>
  <c r="L420" i="29"/>
  <c r="L419" i="29"/>
  <c r="L418" i="29"/>
  <c r="L417" i="29"/>
  <c r="L416" i="29"/>
  <c r="L415" i="29"/>
  <c r="L414" i="29"/>
  <c r="L413" i="29"/>
  <c r="L412" i="29"/>
  <c r="L411" i="29"/>
  <c r="L410" i="29"/>
  <c r="L409" i="29"/>
  <c r="L408" i="29"/>
  <c r="L407" i="29"/>
  <c r="L406" i="29"/>
  <c r="L405" i="29"/>
  <c r="L404" i="29"/>
  <c r="L403" i="29"/>
  <c r="L402" i="29"/>
  <c r="L401" i="29"/>
  <c r="L400" i="29"/>
  <c r="L399" i="29"/>
  <c r="L398" i="29"/>
  <c r="L397" i="29"/>
  <c r="L396" i="29"/>
  <c r="L395" i="29"/>
  <c r="L394" i="29"/>
  <c r="L393" i="29"/>
  <c r="L392" i="29"/>
  <c r="L391" i="29"/>
  <c r="L390" i="29"/>
  <c r="L389" i="29"/>
  <c r="L388" i="29"/>
  <c r="L387" i="29"/>
  <c r="L386" i="29"/>
  <c r="L385" i="29"/>
  <c r="L384" i="29"/>
  <c r="L383" i="29"/>
  <c r="L382" i="29"/>
  <c r="L381" i="29"/>
  <c r="L380" i="29"/>
  <c r="L379" i="29"/>
  <c r="L378" i="29"/>
  <c r="L377" i="29"/>
  <c r="L376" i="29"/>
  <c r="L375" i="29"/>
  <c r="L374" i="29"/>
  <c r="L373" i="29"/>
  <c r="L372" i="29"/>
  <c r="L371" i="29"/>
  <c r="L370" i="29"/>
  <c r="L369" i="29"/>
  <c r="L368" i="29"/>
  <c r="L367" i="29"/>
  <c r="L366" i="29"/>
  <c r="L365" i="29"/>
  <c r="L364" i="29"/>
  <c r="L363" i="29"/>
  <c r="L362" i="29"/>
  <c r="L361" i="29"/>
  <c r="L360" i="29"/>
  <c r="L359" i="29"/>
  <c r="L358" i="29"/>
  <c r="L357" i="29"/>
  <c r="L356" i="29"/>
  <c r="L355" i="29"/>
  <c r="L354" i="29"/>
  <c r="L353" i="29"/>
  <c r="L352" i="29"/>
  <c r="L351" i="29"/>
  <c r="L350" i="29"/>
  <c r="L349" i="29"/>
  <c r="L348" i="29"/>
  <c r="L347" i="29"/>
  <c r="L346" i="29"/>
  <c r="L345" i="29"/>
  <c r="L344" i="29"/>
  <c r="L343" i="29"/>
  <c r="L342" i="29"/>
  <c r="L341" i="29"/>
  <c r="L340" i="29"/>
  <c r="L339" i="29"/>
  <c r="L338" i="29"/>
  <c r="L337" i="29"/>
  <c r="L336" i="29"/>
  <c r="L335" i="29"/>
  <c r="L334" i="29"/>
  <c r="L333" i="29"/>
  <c r="L332" i="29"/>
  <c r="L331" i="29"/>
  <c r="L330" i="29"/>
  <c r="L329" i="29"/>
  <c r="L328" i="29"/>
  <c r="L327" i="29"/>
  <c r="L326" i="29"/>
  <c r="L325" i="29"/>
  <c r="L324" i="29"/>
  <c r="L323" i="29"/>
  <c r="L322" i="29"/>
  <c r="L321" i="29"/>
  <c r="L320" i="29"/>
  <c r="L319" i="29"/>
  <c r="L318" i="29"/>
  <c r="L317" i="29"/>
  <c r="L316" i="29"/>
  <c r="L315" i="29"/>
  <c r="L314" i="29"/>
  <c r="L313" i="29"/>
  <c r="L312" i="29"/>
  <c r="L311" i="29"/>
  <c r="L310" i="29"/>
  <c r="L309" i="29"/>
  <c r="L308" i="29"/>
  <c r="L307" i="29"/>
  <c r="L306" i="29"/>
  <c r="L305" i="29"/>
  <c r="L304" i="29"/>
  <c r="L303" i="29"/>
  <c r="L302" i="29"/>
  <c r="L301" i="29"/>
  <c r="L300" i="29"/>
  <c r="L299" i="29"/>
  <c r="L298" i="29"/>
  <c r="L297" i="29"/>
  <c r="L296" i="29"/>
  <c r="L295" i="29"/>
  <c r="L294" i="29"/>
  <c r="L293" i="29"/>
  <c r="L292" i="29"/>
  <c r="L291" i="29"/>
  <c r="L290" i="29"/>
  <c r="L289" i="29"/>
  <c r="L288" i="29"/>
  <c r="L287" i="29"/>
  <c r="L286" i="29"/>
  <c r="L285" i="29"/>
  <c r="L284" i="29"/>
  <c r="L283" i="29"/>
  <c r="L282" i="29"/>
  <c r="L281" i="29"/>
  <c r="L280" i="29"/>
  <c r="L279" i="29"/>
  <c r="L278" i="29"/>
  <c r="L277" i="29"/>
  <c r="L276" i="29"/>
  <c r="L275" i="29"/>
  <c r="L274" i="29"/>
  <c r="L273" i="29"/>
  <c r="L272" i="29"/>
  <c r="L271" i="29"/>
  <c r="L270" i="29"/>
  <c r="L269" i="29"/>
  <c r="L268" i="29"/>
  <c r="L267" i="29"/>
  <c r="L266" i="29"/>
  <c r="L265" i="29"/>
  <c r="L264" i="29"/>
  <c r="L263" i="29"/>
  <c r="L262" i="29"/>
  <c r="L261" i="29"/>
  <c r="L260" i="29"/>
  <c r="L259" i="29"/>
  <c r="L258" i="29"/>
  <c r="L257" i="29"/>
  <c r="L256" i="29"/>
  <c r="L255" i="29"/>
  <c r="L254" i="29"/>
  <c r="L253" i="29"/>
  <c r="L252" i="29"/>
  <c r="L251" i="29"/>
  <c r="L250" i="29"/>
  <c r="L249" i="29"/>
  <c r="L248" i="29"/>
  <c r="L247" i="29"/>
  <c r="L246" i="29"/>
  <c r="L245" i="29"/>
  <c r="L244" i="29"/>
  <c r="L243" i="29"/>
  <c r="L242" i="29"/>
  <c r="L241" i="29"/>
  <c r="L240" i="29"/>
  <c r="L239" i="29"/>
  <c r="L238" i="29"/>
  <c r="L237" i="29"/>
  <c r="L236" i="29"/>
  <c r="L235" i="29"/>
  <c r="L234" i="29"/>
  <c r="L233" i="29"/>
  <c r="L232" i="29"/>
  <c r="L231" i="29"/>
  <c r="L230" i="29"/>
  <c r="L229" i="29"/>
  <c r="L228" i="29"/>
  <c r="L227" i="29"/>
  <c r="L226" i="29"/>
  <c r="L225" i="29"/>
  <c r="L224" i="29"/>
  <c r="L223" i="29"/>
  <c r="L222" i="29"/>
  <c r="L221" i="29"/>
  <c r="L220" i="29"/>
  <c r="L219" i="29"/>
  <c r="L218" i="29"/>
  <c r="L217" i="29"/>
  <c r="L216" i="29"/>
  <c r="L215" i="29"/>
  <c r="L214" i="29"/>
  <c r="L213" i="29"/>
  <c r="L212" i="29"/>
  <c r="L211" i="29"/>
  <c r="L210" i="29"/>
  <c r="L209" i="29"/>
  <c r="L208" i="29"/>
  <c r="L207" i="29"/>
  <c r="L206" i="29"/>
  <c r="L205" i="29"/>
  <c r="L204" i="29"/>
  <c r="L203" i="29"/>
  <c r="L202" i="29"/>
  <c r="L201" i="29"/>
  <c r="L200" i="29"/>
  <c r="L199" i="29"/>
  <c r="L198" i="29"/>
  <c r="L197" i="29"/>
  <c r="L196" i="29"/>
  <c r="L195" i="29"/>
  <c r="L194" i="29"/>
  <c r="L193" i="29"/>
  <c r="L192" i="29"/>
  <c r="L191" i="29"/>
  <c r="L190" i="29"/>
  <c r="L189" i="29"/>
  <c r="L188" i="29"/>
  <c r="L187" i="29"/>
  <c r="L186" i="29"/>
  <c r="L185" i="29"/>
  <c r="L184" i="29"/>
  <c r="L183" i="29"/>
  <c r="L182" i="29"/>
  <c r="L181" i="29"/>
  <c r="L180" i="29"/>
  <c r="L179" i="29"/>
  <c r="L178" i="29"/>
  <c r="L177" i="29"/>
  <c r="L176" i="29"/>
  <c r="L175" i="29"/>
  <c r="L174" i="29"/>
  <c r="L173" i="29"/>
  <c r="L172" i="29"/>
  <c r="L171" i="29"/>
  <c r="L170" i="29"/>
  <c r="L169" i="29"/>
  <c r="L168" i="29"/>
  <c r="L167" i="29"/>
  <c r="L166" i="29"/>
  <c r="L165" i="29"/>
  <c r="L164" i="29"/>
  <c r="L163" i="29"/>
  <c r="L162" i="29"/>
  <c r="L161" i="29"/>
  <c r="L160" i="29"/>
  <c r="L159" i="29"/>
  <c r="L158" i="29"/>
  <c r="L157" i="29"/>
  <c r="L156" i="29"/>
  <c r="L155" i="29"/>
  <c r="L154" i="29"/>
  <c r="L153" i="29"/>
  <c r="L152" i="29"/>
  <c r="L151" i="29"/>
  <c r="L150" i="29"/>
  <c r="L149" i="29"/>
  <c r="L148" i="29"/>
  <c r="L147" i="29"/>
  <c r="L146" i="29"/>
  <c r="L145" i="29"/>
  <c r="L144" i="29"/>
  <c r="L143" i="29"/>
  <c r="L142" i="29"/>
  <c r="L141" i="29"/>
  <c r="L140" i="29"/>
  <c r="L139" i="29"/>
  <c r="L138" i="29"/>
  <c r="L137" i="29"/>
  <c r="L136" i="29"/>
  <c r="L135" i="29"/>
  <c r="L134" i="29"/>
  <c r="L133" i="29"/>
  <c r="L132" i="29"/>
  <c r="L131" i="29"/>
  <c r="L130" i="29"/>
  <c r="L129" i="29"/>
  <c r="L128" i="29"/>
  <c r="L127" i="29"/>
  <c r="L126" i="29"/>
  <c r="L125" i="29"/>
  <c r="L124" i="29"/>
  <c r="L123" i="29"/>
  <c r="L122" i="29"/>
  <c r="L121" i="29"/>
  <c r="L120" i="29"/>
  <c r="L119" i="29"/>
  <c r="L118" i="29"/>
  <c r="L117" i="29"/>
  <c r="L116" i="29"/>
  <c r="L115" i="29"/>
  <c r="L114" i="29"/>
  <c r="L113" i="29"/>
  <c r="L112" i="29"/>
  <c r="L111" i="29"/>
  <c r="L110" i="29"/>
  <c r="L109" i="29"/>
  <c r="L108" i="29"/>
  <c r="L107" i="29"/>
  <c r="L106" i="29"/>
  <c r="L105" i="29"/>
  <c r="L104" i="29"/>
  <c r="L103" i="29"/>
  <c r="L102" i="29"/>
  <c r="L101" i="29"/>
  <c r="L100" i="29"/>
  <c r="L99" i="29"/>
  <c r="L98" i="29"/>
  <c r="L97" i="29"/>
  <c r="L96" i="29"/>
  <c r="L95" i="29"/>
  <c r="L94" i="29"/>
  <c r="L93" i="29"/>
  <c r="L92" i="29"/>
  <c r="L91" i="29"/>
  <c r="L90" i="29"/>
  <c r="L89" i="29"/>
  <c r="L88" i="29"/>
  <c r="L87" i="29"/>
  <c r="L86" i="29"/>
  <c r="L85" i="29"/>
  <c r="L84" i="29"/>
  <c r="L83" i="29"/>
  <c r="L82" i="29"/>
  <c r="L81" i="29"/>
  <c r="L80" i="29"/>
  <c r="L79" i="29"/>
  <c r="L78" i="29"/>
  <c r="L77" i="29"/>
  <c r="L76" i="29"/>
  <c r="L75" i="29"/>
  <c r="L74" i="29"/>
  <c r="L73" i="29"/>
  <c r="L72" i="29"/>
  <c r="L71" i="29"/>
  <c r="L70" i="29"/>
  <c r="L69" i="29"/>
  <c r="L68" i="29"/>
  <c r="L67" i="29"/>
  <c r="L66" i="29"/>
  <c r="L65" i="29"/>
  <c r="L64" i="29"/>
  <c r="L63" i="29"/>
  <c r="L62" i="29"/>
  <c r="L61" i="29"/>
  <c r="L60" i="29"/>
  <c r="L59" i="29"/>
  <c r="L58" i="29"/>
  <c r="L57" i="29"/>
  <c r="L56" i="29"/>
  <c r="L55" i="29"/>
  <c r="L54" i="29"/>
  <c r="L53" i="29"/>
  <c r="L52" i="29"/>
  <c r="L51" i="29"/>
  <c r="L50" i="29"/>
  <c r="L49" i="29"/>
  <c r="L48" i="29"/>
  <c r="L47" i="29"/>
  <c r="L46" i="29"/>
  <c r="L45" i="29"/>
  <c r="L44" i="29"/>
  <c r="L43" i="29"/>
  <c r="L42" i="29"/>
  <c r="L41" i="29"/>
  <c r="L40" i="29"/>
  <c r="L39" i="29"/>
  <c r="L38" i="29"/>
  <c r="L37" i="29"/>
  <c r="L36" i="29"/>
  <c r="L35" i="29"/>
  <c r="L34" i="29"/>
  <c r="L33" i="29"/>
  <c r="L32" i="29"/>
  <c r="L31" i="29"/>
  <c r="L30" i="29"/>
  <c r="L29" i="29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L12" i="29"/>
  <c r="L11" i="29"/>
  <c r="L10" i="29"/>
  <c r="L9" i="29"/>
  <c r="L8" i="29"/>
  <c r="L7" i="29"/>
  <c r="L6" i="29"/>
  <c r="L5" i="29"/>
  <c r="L4" i="29"/>
  <c r="L3" i="29"/>
  <c r="L2" i="29"/>
  <c r="L738" i="28"/>
  <c r="L737" i="28"/>
  <c r="L736" i="28"/>
  <c r="L735" i="28"/>
  <c r="L734" i="28"/>
  <c r="L733" i="28"/>
  <c r="L732" i="28"/>
  <c r="L731" i="28"/>
  <c r="L730" i="28"/>
  <c r="L729" i="28"/>
  <c r="L728" i="28"/>
  <c r="L727" i="28"/>
  <c r="L726" i="28"/>
  <c r="L725" i="28"/>
  <c r="L724" i="28"/>
  <c r="L723" i="28"/>
  <c r="L722" i="28"/>
  <c r="L721" i="28"/>
  <c r="L720" i="28"/>
  <c r="L719" i="28"/>
  <c r="L718" i="28"/>
  <c r="L717" i="28"/>
  <c r="L716" i="28"/>
  <c r="L715" i="28"/>
  <c r="L714" i="28"/>
  <c r="L713" i="28"/>
  <c r="L712" i="28"/>
  <c r="L711" i="28"/>
  <c r="L710" i="28"/>
  <c r="L709" i="28"/>
  <c r="L708" i="28"/>
  <c r="L707" i="28"/>
  <c r="L706" i="28"/>
  <c r="L705" i="28"/>
  <c r="L704" i="28"/>
  <c r="L703" i="28"/>
  <c r="L702" i="28"/>
  <c r="L701" i="28"/>
  <c r="L700" i="28"/>
  <c r="L699" i="28"/>
  <c r="L698" i="28"/>
  <c r="L697" i="28"/>
  <c r="L696" i="28"/>
  <c r="L695" i="28"/>
  <c r="L694" i="28"/>
  <c r="L693" i="28"/>
  <c r="L692" i="28"/>
  <c r="L691" i="28"/>
  <c r="L690" i="28"/>
  <c r="L689" i="28"/>
  <c r="L688" i="28"/>
  <c r="L687" i="28"/>
  <c r="L686" i="28"/>
  <c r="L685" i="28"/>
  <c r="L684" i="28"/>
  <c r="L683" i="28"/>
  <c r="L682" i="28"/>
  <c r="L681" i="28"/>
  <c r="L680" i="28"/>
  <c r="L679" i="28"/>
  <c r="L678" i="28"/>
  <c r="L677" i="28"/>
  <c r="L676" i="28"/>
  <c r="L675" i="28"/>
  <c r="L674" i="28"/>
  <c r="L673" i="28"/>
  <c r="L672" i="28"/>
  <c r="L671" i="28"/>
  <c r="L670" i="28"/>
  <c r="L669" i="28"/>
  <c r="L668" i="28"/>
  <c r="L667" i="28"/>
  <c r="L666" i="28"/>
  <c r="L665" i="28"/>
  <c r="L664" i="28"/>
  <c r="L663" i="28"/>
  <c r="L662" i="28"/>
  <c r="L661" i="28"/>
  <c r="L660" i="28"/>
  <c r="L659" i="28"/>
  <c r="L658" i="28"/>
  <c r="L657" i="28"/>
  <c r="L656" i="28"/>
  <c r="L655" i="28"/>
  <c r="L654" i="28"/>
  <c r="L653" i="28"/>
  <c r="L652" i="28"/>
  <c r="L651" i="28"/>
  <c r="L650" i="28"/>
  <c r="L649" i="28"/>
  <c r="L648" i="28"/>
  <c r="L647" i="28"/>
  <c r="L646" i="28"/>
  <c r="L645" i="28"/>
  <c r="L644" i="28"/>
  <c r="L643" i="28"/>
  <c r="L642" i="28"/>
  <c r="L641" i="28"/>
  <c r="L640" i="28"/>
  <c r="L639" i="28"/>
  <c r="L638" i="28"/>
  <c r="L637" i="28"/>
  <c r="L636" i="28"/>
  <c r="L635" i="28"/>
  <c r="L634" i="28"/>
  <c r="L633" i="28"/>
  <c r="L632" i="28"/>
  <c r="L631" i="28"/>
  <c r="L630" i="28"/>
  <c r="L629" i="28"/>
  <c r="L628" i="28"/>
  <c r="L627" i="28"/>
  <c r="L626" i="28"/>
  <c r="L625" i="28"/>
  <c r="L624" i="28"/>
  <c r="L623" i="28"/>
  <c r="L622" i="28"/>
  <c r="L621" i="28"/>
  <c r="L620" i="28"/>
  <c r="L619" i="28"/>
  <c r="L618" i="28"/>
  <c r="L617" i="28"/>
  <c r="L616" i="28"/>
  <c r="L615" i="28"/>
  <c r="L614" i="28"/>
  <c r="L613" i="28"/>
  <c r="L612" i="28"/>
  <c r="L611" i="28"/>
  <c r="L610" i="28"/>
  <c r="L609" i="28"/>
  <c r="L608" i="28"/>
  <c r="L607" i="28"/>
  <c r="L606" i="28"/>
  <c r="L605" i="28"/>
  <c r="L604" i="28"/>
  <c r="L603" i="28"/>
  <c r="L602" i="28"/>
  <c r="L601" i="28"/>
  <c r="L600" i="28"/>
  <c r="L599" i="28"/>
  <c r="L598" i="28"/>
  <c r="L597" i="28"/>
  <c r="L596" i="28"/>
  <c r="L595" i="28"/>
  <c r="L594" i="28"/>
  <c r="L593" i="28"/>
  <c r="L592" i="28"/>
  <c r="L591" i="28"/>
  <c r="L590" i="28"/>
  <c r="L589" i="28"/>
  <c r="L588" i="28"/>
  <c r="L587" i="28"/>
  <c r="L586" i="28"/>
  <c r="L585" i="28"/>
  <c r="L584" i="28"/>
  <c r="L583" i="28"/>
  <c r="L582" i="28"/>
  <c r="L581" i="28"/>
  <c r="L580" i="28"/>
  <c r="L579" i="28"/>
  <c r="L578" i="28"/>
  <c r="L577" i="28"/>
  <c r="L576" i="28"/>
  <c r="L575" i="28"/>
  <c r="L574" i="28"/>
  <c r="L573" i="28"/>
  <c r="L572" i="28"/>
  <c r="L571" i="28"/>
  <c r="L570" i="28"/>
  <c r="L569" i="28"/>
  <c r="L568" i="28"/>
  <c r="L567" i="28"/>
  <c r="L566" i="28"/>
  <c r="L565" i="28"/>
  <c r="L564" i="28"/>
  <c r="L563" i="28"/>
  <c r="L562" i="28"/>
  <c r="L561" i="28"/>
  <c r="L560" i="28"/>
  <c r="L559" i="28"/>
  <c r="L558" i="28"/>
  <c r="L557" i="28"/>
  <c r="L556" i="28"/>
  <c r="L555" i="28"/>
  <c r="L554" i="28"/>
  <c r="L553" i="28"/>
  <c r="L552" i="28"/>
  <c r="L551" i="28"/>
  <c r="L550" i="28"/>
  <c r="L549" i="28"/>
  <c r="L548" i="28"/>
  <c r="L547" i="28"/>
  <c r="L546" i="28"/>
  <c r="L545" i="28"/>
  <c r="L544" i="28"/>
  <c r="L543" i="28"/>
  <c r="L542" i="28"/>
  <c r="L541" i="28"/>
  <c r="L540" i="28"/>
  <c r="L539" i="28"/>
  <c r="L538" i="28"/>
  <c r="L537" i="28"/>
  <c r="L536" i="28"/>
  <c r="L535" i="28"/>
  <c r="L534" i="28"/>
  <c r="L533" i="28"/>
  <c r="L532" i="28"/>
  <c r="L531" i="28"/>
  <c r="L530" i="28"/>
  <c r="L529" i="28"/>
  <c r="L528" i="28"/>
  <c r="L527" i="28"/>
  <c r="L526" i="28"/>
  <c r="L525" i="28"/>
  <c r="L524" i="28"/>
  <c r="L523" i="28"/>
  <c r="L522" i="28"/>
  <c r="L521" i="28"/>
  <c r="L520" i="28"/>
  <c r="L519" i="28"/>
  <c r="L518" i="28"/>
  <c r="L517" i="28"/>
  <c r="L516" i="28"/>
  <c r="L515" i="28"/>
  <c r="L514" i="28"/>
  <c r="L513" i="28"/>
  <c r="L512" i="28"/>
  <c r="L511" i="28"/>
  <c r="L510" i="28"/>
  <c r="L509" i="28"/>
  <c r="L508" i="28"/>
  <c r="L507" i="28"/>
  <c r="L506" i="28"/>
  <c r="L505" i="28"/>
  <c r="L504" i="28"/>
  <c r="L503" i="28"/>
  <c r="L502" i="28"/>
  <c r="L501" i="28"/>
  <c r="L500" i="28"/>
  <c r="L499" i="28"/>
  <c r="L498" i="28"/>
  <c r="L497" i="28"/>
  <c r="L496" i="28"/>
  <c r="L495" i="28"/>
  <c r="L494" i="28"/>
  <c r="L493" i="28"/>
  <c r="L492" i="28"/>
  <c r="L491" i="28"/>
  <c r="L490" i="28"/>
  <c r="L489" i="28"/>
  <c r="L488" i="28"/>
  <c r="L487" i="28"/>
  <c r="L486" i="28"/>
  <c r="L485" i="28"/>
  <c r="L484" i="28"/>
  <c r="L483" i="28"/>
  <c r="L482" i="28"/>
  <c r="L481" i="28"/>
  <c r="L480" i="28"/>
  <c r="L479" i="28"/>
  <c r="L478" i="28"/>
  <c r="L477" i="28"/>
  <c r="L476" i="28"/>
  <c r="L475" i="28"/>
  <c r="L474" i="28"/>
  <c r="L473" i="28"/>
  <c r="L472" i="28"/>
  <c r="L471" i="28"/>
  <c r="L470" i="28"/>
  <c r="L469" i="28"/>
  <c r="L468" i="28"/>
  <c r="L467" i="28"/>
  <c r="L466" i="28"/>
  <c r="L465" i="28"/>
  <c r="L464" i="28"/>
  <c r="L463" i="28"/>
  <c r="L462" i="28"/>
  <c r="L461" i="28"/>
  <c r="L460" i="28"/>
  <c r="L459" i="28"/>
  <c r="L458" i="28"/>
  <c r="L457" i="28"/>
  <c r="L456" i="28"/>
  <c r="L455" i="28"/>
  <c r="L454" i="28"/>
  <c r="L453" i="28"/>
  <c r="L452" i="28"/>
  <c r="L451" i="28"/>
  <c r="L450" i="28"/>
  <c r="L449" i="28"/>
  <c r="L448" i="28"/>
  <c r="L447" i="28"/>
  <c r="L446" i="28"/>
  <c r="L445" i="28"/>
  <c r="L444" i="28"/>
  <c r="L443" i="28"/>
  <c r="L442" i="28"/>
  <c r="L441" i="28"/>
  <c r="L440" i="28"/>
  <c r="L439" i="28"/>
  <c r="L438" i="28"/>
  <c r="L437" i="28"/>
  <c r="L436" i="28"/>
  <c r="L435" i="28"/>
  <c r="L434" i="28"/>
  <c r="L433" i="28"/>
  <c r="L432" i="28"/>
  <c r="L431" i="28"/>
  <c r="L430" i="28"/>
  <c r="L429" i="28"/>
  <c r="L428" i="28"/>
  <c r="L427" i="28"/>
  <c r="L426" i="28"/>
  <c r="L425" i="28"/>
  <c r="L424" i="28"/>
  <c r="L423" i="28"/>
  <c r="L422" i="28"/>
  <c r="L421" i="28"/>
  <c r="L420" i="28"/>
  <c r="L419" i="28"/>
  <c r="L418" i="28"/>
  <c r="L417" i="28"/>
  <c r="L416" i="28"/>
  <c r="L415" i="28"/>
  <c r="L414" i="28"/>
  <c r="L413" i="28"/>
  <c r="L412" i="28"/>
  <c r="L411" i="28"/>
  <c r="L410" i="28"/>
  <c r="L409" i="28"/>
  <c r="L408" i="28"/>
  <c r="L407" i="28"/>
  <c r="L406" i="28"/>
  <c r="L405" i="28"/>
  <c r="L404" i="28"/>
  <c r="L403" i="28"/>
  <c r="L402" i="28"/>
  <c r="L401" i="28"/>
  <c r="L400" i="28"/>
  <c r="L399" i="28"/>
  <c r="L398" i="28"/>
  <c r="L397" i="28"/>
  <c r="L396" i="28"/>
  <c r="L395" i="28"/>
  <c r="L394" i="28"/>
  <c r="L393" i="28"/>
  <c r="L392" i="28"/>
  <c r="L391" i="28"/>
  <c r="L390" i="28"/>
  <c r="L389" i="28"/>
  <c r="L388" i="28"/>
  <c r="L387" i="28"/>
  <c r="L386" i="28"/>
  <c r="L385" i="28"/>
  <c r="L384" i="28"/>
  <c r="L383" i="28"/>
  <c r="L382" i="28"/>
  <c r="L381" i="28"/>
  <c r="L380" i="28"/>
  <c r="L379" i="28"/>
  <c r="L378" i="28"/>
  <c r="L377" i="28"/>
  <c r="L376" i="28"/>
  <c r="L375" i="28"/>
  <c r="L374" i="28"/>
  <c r="L373" i="28"/>
  <c r="L372" i="28"/>
  <c r="L371" i="28"/>
  <c r="L370" i="28"/>
  <c r="L369" i="28"/>
  <c r="L368" i="28"/>
  <c r="L367" i="28"/>
  <c r="L366" i="28"/>
  <c r="L365" i="28"/>
  <c r="L364" i="28"/>
  <c r="L363" i="28"/>
  <c r="L362" i="28"/>
  <c r="L361" i="28"/>
  <c r="L360" i="28"/>
  <c r="L359" i="28"/>
  <c r="L358" i="28"/>
  <c r="L357" i="28"/>
  <c r="L356" i="28"/>
  <c r="L355" i="28"/>
  <c r="L354" i="28"/>
  <c r="L353" i="28"/>
  <c r="L352" i="28"/>
  <c r="L351" i="28"/>
  <c r="L350" i="28"/>
  <c r="L349" i="28"/>
  <c r="L348" i="28"/>
  <c r="L347" i="28"/>
  <c r="L346" i="28"/>
  <c r="L345" i="28"/>
  <c r="L344" i="28"/>
  <c r="L343" i="28"/>
  <c r="L342" i="28"/>
  <c r="L341" i="28"/>
  <c r="L340" i="28"/>
  <c r="L339" i="28"/>
  <c r="L338" i="28"/>
  <c r="L337" i="28"/>
  <c r="L336" i="28"/>
  <c r="L335" i="28"/>
  <c r="L334" i="28"/>
  <c r="L333" i="28"/>
  <c r="L332" i="28"/>
  <c r="L331" i="28"/>
  <c r="L330" i="28"/>
  <c r="L329" i="28"/>
  <c r="L328" i="28"/>
  <c r="L327" i="28"/>
  <c r="L326" i="28"/>
  <c r="L325" i="28"/>
  <c r="L324" i="28"/>
  <c r="L323" i="28"/>
  <c r="L322" i="28"/>
  <c r="L321" i="28"/>
  <c r="L320" i="28"/>
  <c r="L319" i="28"/>
  <c r="L318" i="28"/>
  <c r="L317" i="28"/>
  <c r="L316" i="28"/>
  <c r="L315" i="28"/>
  <c r="L314" i="28"/>
  <c r="L313" i="28"/>
  <c r="L312" i="28"/>
  <c r="L311" i="28"/>
  <c r="L310" i="28"/>
  <c r="L309" i="28"/>
  <c r="L308" i="28"/>
  <c r="L307" i="28"/>
  <c r="L306" i="28"/>
  <c r="L305" i="28"/>
  <c r="L304" i="28"/>
  <c r="L303" i="28"/>
  <c r="L302" i="28"/>
  <c r="L301" i="28"/>
  <c r="L300" i="28"/>
  <c r="L299" i="28"/>
  <c r="L298" i="28"/>
  <c r="L297" i="28"/>
  <c r="L296" i="28"/>
  <c r="L295" i="28"/>
  <c r="L294" i="28"/>
  <c r="L293" i="28"/>
  <c r="L292" i="28"/>
  <c r="L291" i="28"/>
  <c r="L290" i="28"/>
  <c r="L289" i="28"/>
  <c r="L288" i="28"/>
  <c r="L287" i="28"/>
  <c r="L286" i="28"/>
  <c r="L285" i="28"/>
  <c r="L284" i="28"/>
  <c r="L283" i="28"/>
  <c r="L282" i="28"/>
  <c r="L281" i="28"/>
  <c r="L280" i="28"/>
  <c r="L279" i="28"/>
  <c r="L278" i="28"/>
  <c r="L277" i="28"/>
  <c r="L276" i="28"/>
  <c r="L275" i="28"/>
  <c r="L274" i="28"/>
  <c r="L273" i="28"/>
  <c r="L272" i="28"/>
  <c r="L271" i="28"/>
  <c r="L270" i="28"/>
  <c r="L269" i="28"/>
  <c r="L268" i="28"/>
  <c r="L267" i="28"/>
  <c r="L266" i="28"/>
  <c r="L265" i="28"/>
  <c r="L264" i="28"/>
  <c r="L263" i="28"/>
  <c r="L262" i="28"/>
  <c r="L261" i="28"/>
  <c r="L260" i="28"/>
  <c r="L259" i="28"/>
  <c r="L258" i="28"/>
  <c r="L257" i="28"/>
  <c r="L256" i="28"/>
  <c r="L255" i="28"/>
  <c r="L254" i="28"/>
  <c r="L253" i="28"/>
  <c r="L252" i="28"/>
  <c r="L251" i="28"/>
  <c r="L250" i="28"/>
  <c r="L249" i="28"/>
  <c r="L248" i="28"/>
  <c r="L247" i="28"/>
  <c r="L246" i="28"/>
  <c r="L245" i="28"/>
  <c r="L244" i="28"/>
  <c r="L243" i="28"/>
  <c r="L242" i="28"/>
  <c r="L241" i="28"/>
  <c r="L240" i="28"/>
  <c r="L239" i="28"/>
  <c r="L238" i="28"/>
  <c r="L237" i="28"/>
  <c r="L236" i="28"/>
  <c r="L235" i="28"/>
  <c r="L234" i="28"/>
  <c r="L233" i="28"/>
  <c r="L232" i="28"/>
  <c r="L231" i="28"/>
  <c r="L230" i="28"/>
  <c r="L229" i="28"/>
  <c r="L228" i="28"/>
  <c r="L227" i="28"/>
  <c r="L226" i="28"/>
  <c r="L225" i="28"/>
  <c r="L224" i="28"/>
  <c r="L223" i="28"/>
  <c r="L222" i="28"/>
  <c r="L221" i="28"/>
  <c r="L220" i="28"/>
  <c r="L219" i="28"/>
  <c r="L218" i="28"/>
  <c r="L217" i="28"/>
  <c r="L216" i="28"/>
  <c r="L215" i="28"/>
  <c r="L214" i="28"/>
  <c r="L213" i="28"/>
  <c r="L212" i="28"/>
  <c r="L211" i="28"/>
  <c r="L210" i="28"/>
  <c r="L209" i="28"/>
  <c r="L208" i="28"/>
  <c r="L207" i="28"/>
  <c r="L206" i="28"/>
  <c r="L205" i="28"/>
  <c r="L204" i="28"/>
  <c r="L203" i="28"/>
  <c r="L202" i="28"/>
  <c r="L201" i="28"/>
  <c r="L200" i="28"/>
  <c r="L199" i="28"/>
  <c r="L198" i="28"/>
  <c r="L197" i="28"/>
  <c r="L196" i="28"/>
  <c r="L195" i="28"/>
  <c r="L194" i="28"/>
  <c r="L193" i="28"/>
  <c r="L192" i="28"/>
  <c r="L191" i="28"/>
  <c r="L190" i="28"/>
  <c r="L189" i="28"/>
  <c r="L188" i="28"/>
  <c r="L187" i="28"/>
  <c r="L186" i="28"/>
  <c r="L185" i="28"/>
  <c r="L184" i="28"/>
  <c r="L183" i="28"/>
  <c r="L182" i="28"/>
  <c r="L181" i="28"/>
  <c r="L180" i="28"/>
  <c r="L179" i="28"/>
  <c r="L178" i="28"/>
  <c r="L177" i="28"/>
  <c r="L176" i="28"/>
  <c r="L175" i="28"/>
  <c r="L174" i="28"/>
  <c r="L173" i="28"/>
  <c r="L172" i="28"/>
  <c r="L171" i="28"/>
  <c r="L170" i="28"/>
  <c r="L169" i="28"/>
  <c r="L168" i="28"/>
  <c r="L167" i="28"/>
  <c r="L166" i="28"/>
  <c r="L165" i="28"/>
  <c r="L164" i="28"/>
  <c r="L163" i="28"/>
  <c r="L162" i="28"/>
  <c r="L161" i="28"/>
  <c r="L160" i="28"/>
  <c r="L159" i="28"/>
  <c r="L158" i="28"/>
  <c r="L157" i="28"/>
  <c r="L156" i="28"/>
  <c r="L155" i="28"/>
  <c r="L154" i="28"/>
  <c r="L153" i="28"/>
  <c r="L152" i="28"/>
  <c r="L151" i="28"/>
  <c r="L150" i="28"/>
  <c r="L149" i="28"/>
  <c r="L148" i="28"/>
  <c r="L147" i="28"/>
  <c r="L146" i="28"/>
  <c r="L145" i="28"/>
  <c r="L144" i="28"/>
  <c r="L143" i="28"/>
  <c r="L142" i="28"/>
  <c r="L141" i="28"/>
  <c r="L140" i="28"/>
  <c r="L139" i="28"/>
  <c r="L138" i="28"/>
  <c r="L137" i="28"/>
  <c r="L136" i="28"/>
  <c r="L135" i="28"/>
  <c r="L134" i="28"/>
  <c r="L133" i="28"/>
  <c r="L132" i="28"/>
  <c r="L131" i="28"/>
  <c r="L130" i="28"/>
  <c r="L129" i="28"/>
  <c r="L128" i="28"/>
  <c r="L127" i="28"/>
  <c r="L126" i="28"/>
  <c r="L125" i="28"/>
  <c r="L124" i="28"/>
  <c r="L123" i="28"/>
  <c r="L122" i="28"/>
  <c r="L121" i="28"/>
  <c r="L120" i="28"/>
  <c r="L119" i="28"/>
  <c r="L118" i="28"/>
  <c r="L117" i="28"/>
  <c r="L116" i="28"/>
  <c r="L115" i="28"/>
  <c r="L114" i="28"/>
  <c r="L113" i="28"/>
  <c r="L112" i="28"/>
  <c r="L111" i="28"/>
  <c r="L110" i="28"/>
  <c r="L109" i="28"/>
  <c r="L108" i="28"/>
  <c r="L107" i="28"/>
  <c r="L106" i="28"/>
  <c r="L105" i="28"/>
  <c r="L104" i="28"/>
  <c r="L103" i="28"/>
  <c r="L102" i="28"/>
  <c r="L101" i="28"/>
  <c r="L100" i="28"/>
  <c r="L99" i="28"/>
  <c r="L98" i="28"/>
  <c r="L97" i="28"/>
  <c r="L96" i="28"/>
  <c r="L95" i="28"/>
  <c r="L94" i="28"/>
  <c r="L93" i="28"/>
  <c r="L92" i="28"/>
  <c r="L91" i="28"/>
  <c r="L90" i="28"/>
  <c r="L89" i="28"/>
  <c r="L88" i="28"/>
  <c r="L87" i="28"/>
  <c r="L86" i="28"/>
  <c r="L85" i="28"/>
  <c r="L84" i="28"/>
  <c r="L83" i="28"/>
  <c r="L82" i="28"/>
  <c r="L81" i="28"/>
  <c r="L80" i="28"/>
  <c r="L79" i="28"/>
  <c r="L78" i="28"/>
  <c r="L77" i="28"/>
  <c r="L76" i="28"/>
  <c r="L75" i="28"/>
  <c r="L74" i="28"/>
  <c r="L73" i="28"/>
  <c r="L72" i="28"/>
  <c r="L71" i="28"/>
  <c r="L70" i="28"/>
  <c r="L69" i="28"/>
  <c r="L68" i="28"/>
  <c r="L67" i="28"/>
  <c r="L66" i="28"/>
  <c r="L65" i="28"/>
  <c r="L64" i="28"/>
  <c r="L63" i="28"/>
  <c r="L62" i="28"/>
  <c r="L61" i="28"/>
  <c r="L60" i="28"/>
  <c r="L59" i="28"/>
  <c r="L58" i="28"/>
  <c r="L57" i="28"/>
  <c r="L56" i="28"/>
  <c r="L55" i="28"/>
  <c r="L54" i="28"/>
  <c r="L53" i="28"/>
  <c r="L52" i="28"/>
  <c r="L51" i="28"/>
  <c r="L50" i="28"/>
  <c r="L49" i="28"/>
  <c r="L48" i="28"/>
  <c r="L47" i="28"/>
  <c r="L46" i="28"/>
  <c r="L45" i="28"/>
  <c r="L44" i="28"/>
  <c r="L43" i="28"/>
  <c r="L42" i="28"/>
  <c r="L41" i="28"/>
  <c r="L40" i="28"/>
  <c r="L39" i="28"/>
  <c r="L38" i="28"/>
  <c r="L37" i="28"/>
  <c r="L36" i="28"/>
  <c r="L35" i="28"/>
  <c r="L34" i="28"/>
  <c r="L33" i="28"/>
  <c r="L32" i="28"/>
  <c r="L31" i="28"/>
  <c r="L30" i="28"/>
  <c r="L29" i="28"/>
  <c r="L28" i="28"/>
  <c r="L27" i="28"/>
  <c r="L26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  <c r="L5" i="28"/>
  <c r="L4" i="28"/>
  <c r="L3" i="28"/>
  <c r="L2" i="28"/>
  <c r="L738" i="27"/>
  <c r="L737" i="27"/>
  <c r="L736" i="27"/>
  <c r="L735" i="27"/>
  <c r="L734" i="27"/>
  <c r="L733" i="27"/>
  <c r="L732" i="27"/>
  <c r="L731" i="27"/>
  <c r="L730" i="27"/>
  <c r="L729" i="27"/>
  <c r="L728" i="27"/>
  <c r="L727" i="27"/>
  <c r="L726" i="27"/>
  <c r="L725" i="27"/>
  <c r="L724" i="27"/>
  <c r="L723" i="27"/>
  <c r="L722" i="27"/>
  <c r="L721" i="27"/>
  <c r="L720" i="27"/>
  <c r="L719" i="27"/>
  <c r="L718" i="27"/>
  <c r="L717" i="27"/>
  <c r="L716" i="27"/>
  <c r="L715" i="27"/>
  <c r="L714" i="27"/>
  <c r="L713" i="27"/>
  <c r="L712" i="27"/>
  <c r="L711" i="27"/>
  <c r="L710" i="27"/>
  <c r="L709" i="27"/>
  <c r="L708" i="27"/>
  <c r="L707" i="27"/>
  <c r="L706" i="27"/>
  <c r="L705" i="27"/>
  <c r="L704" i="27"/>
  <c r="L703" i="27"/>
  <c r="L702" i="27"/>
  <c r="L701" i="27"/>
  <c r="L700" i="27"/>
  <c r="L699" i="27"/>
  <c r="L698" i="27"/>
  <c r="L697" i="27"/>
  <c r="L696" i="27"/>
  <c r="L695" i="27"/>
  <c r="L694" i="27"/>
  <c r="L693" i="27"/>
  <c r="L692" i="27"/>
  <c r="L691" i="27"/>
  <c r="L690" i="27"/>
  <c r="L689" i="27"/>
  <c r="L688" i="27"/>
  <c r="L687" i="27"/>
  <c r="L686" i="27"/>
  <c r="L685" i="27"/>
  <c r="L684" i="27"/>
  <c r="L683" i="27"/>
  <c r="L682" i="27"/>
  <c r="L681" i="27"/>
  <c r="L680" i="27"/>
  <c r="L679" i="27"/>
  <c r="L678" i="27"/>
  <c r="L677" i="27"/>
  <c r="L676" i="27"/>
  <c r="L675" i="27"/>
  <c r="L674" i="27"/>
  <c r="L673" i="27"/>
  <c r="L672" i="27"/>
  <c r="L671" i="27"/>
  <c r="L670" i="27"/>
  <c r="L669" i="27"/>
  <c r="L668" i="27"/>
  <c r="L667" i="27"/>
  <c r="L666" i="27"/>
  <c r="L665" i="27"/>
  <c r="L664" i="27"/>
  <c r="L663" i="27"/>
  <c r="L662" i="27"/>
  <c r="L661" i="27"/>
  <c r="L660" i="27"/>
  <c r="L659" i="27"/>
  <c r="L658" i="27"/>
  <c r="L657" i="27"/>
  <c r="L656" i="27"/>
  <c r="L655" i="27"/>
  <c r="L654" i="27"/>
  <c r="L653" i="27"/>
  <c r="L652" i="27"/>
  <c r="L651" i="27"/>
  <c r="L650" i="27"/>
  <c r="L649" i="27"/>
  <c r="L648" i="27"/>
  <c r="L647" i="27"/>
  <c r="L646" i="27"/>
  <c r="L645" i="27"/>
  <c r="L644" i="27"/>
  <c r="L643" i="27"/>
  <c r="L642" i="27"/>
  <c r="L641" i="27"/>
  <c r="L640" i="27"/>
  <c r="L639" i="27"/>
  <c r="L638" i="27"/>
  <c r="L637" i="27"/>
  <c r="L636" i="27"/>
  <c r="L635" i="27"/>
  <c r="L634" i="27"/>
  <c r="L633" i="27"/>
  <c r="L632" i="27"/>
  <c r="L631" i="27"/>
  <c r="L630" i="27"/>
  <c r="L629" i="27"/>
  <c r="L628" i="27"/>
  <c r="L627" i="27"/>
  <c r="L626" i="27"/>
  <c r="L625" i="27"/>
  <c r="L624" i="27"/>
  <c r="L623" i="27"/>
  <c r="L622" i="27"/>
  <c r="L621" i="27"/>
  <c r="L620" i="27"/>
  <c r="L619" i="27"/>
  <c r="L618" i="27"/>
  <c r="L617" i="27"/>
  <c r="L616" i="27"/>
  <c r="L615" i="27"/>
  <c r="L614" i="27"/>
  <c r="L613" i="27"/>
  <c r="L612" i="27"/>
  <c r="L611" i="27"/>
  <c r="L610" i="27"/>
  <c r="L609" i="27"/>
  <c r="L608" i="27"/>
  <c r="L607" i="27"/>
  <c r="L606" i="27"/>
  <c r="L605" i="27"/>
  <c r="L604" i="27"/>
  <c r="L603" i="27"/>
  <c r="L602" i="27"/>
  <c r="L601" i="27"/>
  <c r="L600" i="27"/>
  <c r="L599" i="27"/>
  <c r="L598" i="27"/>
  <c r="L597" i="27"/>
  <c r="L596" i="27"/>
  <c r="L595" i="27"/>
  <c r="L594" i="27"/>
  <c r="L593" i="27"/>
  <c r="L592" i="27"/>
  <c r="L591" i="27"/>
  <c r="L590" i="27"/>
  <c r="L589" i="27"/>
  <c r="L588" i="27"/>
  <c r="L587" i="27"/>
  <c r="L586" i="27"/>
  <c r="L585" i="27"/>
  <c r="L584" i="27"/>
  <c r="L583" i="27"/>
  <c r="L582" i="27"/>
  <c r="L581" i="27"/>
  <c r="L580" i="27"/>
  <c r="L579" i="27"/>
  <c r="L578" i="27"/>
  <c r="L577" i="27"/>
  <c r="L576" i="27"/>
  <c r="L575" i="27"/>
  <c r="L574" i="27"/>
  <c r="L573" i="27"/>
  <c r="L572" i="27"/>
  <c r="L571" i="27"/>
  <c r="L570" i="27"/>
  <c r="L569" i="27"/>
  <c r="L568" i="27"/>
  <c r="L567" i="27"/>
  <c r="L566" i="27"/>
  <c r="L565" i="27"/>
  <c r="L564" i="27"/>
  <c r="L563" i="27"/>
  <c r="L562" i="27"/>
  <c r="L561" i="27"/>
  <c r="L560" i="27"/>
  <c r="L559" i="27"/>
  <c r="L558" i="27"/>
  <c r="L557" i="27"/>
  <c r="L556" i="27"/>
  <c r="L555" i="27"/>
  <c r="L554" i="27"/>
  <c r="L553" i="27"/>
  <c r="L552" i="27"/>
  <c r="L551" i="27"/>
  <c r="L550" i="27"/>
  <c r="L549" i="27"/>
  <c r="L548" i="27"/>
  <c r="L547" i="27"/>
  <c r="L546" i="27"/>
  <c r="L545" i="27"/>
  <c r="L544" i="27"/>
  <c r="L543" i="27"/>
  <c r="L542" i="27"/>
  <c r="L541" i="27"/>
  <c r="L540" i="27"/>
  <c r="L539" i="27"/>
  <c r="L538" i="27"/>
  <c r="L537" i="27"/>
  <c r="L536" i="27"/>
  <c r="L535" i="27"/>
  <c r="L534" i="27"/>
  <c r="L533" i="27"/>
  <c r="L532" i="27"/>
  <c r="L531" i="27"/>
  <c r="L530" i="27"/>
  <c r="L529" i="27"/>
  <c r="L528" i="27"/>
  <c r="L527" i="27"/>
  <c r="L526" i="27"/>
  <c r="L525" i="27"/>
  <c r="L524" i="27"/>
  <c r="L523" i="27"/>
  <c r="L522" i="27"/>
  <c r="L521" i="27"/>
  <c r="L520" i="27"/>
  <c r="L519" i="27"/>
  <c r="L518" i="27"/>
  <c r="L517" i="27"/>
  <c r="L516" i="27"/>
  <c r="L515" i="27"/>
  <c r="L514" i="27"/>
  <c r="L513" i="27"/>
  <c r="L512" i="27"/>
  <c r="L511" i="27"/>
  <c r="L510" i="27"/>
  <c r="L509" i="27"/>
  <c r="L508" i="27"/>
  <c r="L507" i="27"/>
  <c r="L506" i="27"/>
  <c r="L505" i="27"/>
  <c r="L504" i="27"/>
  <c r="L503" i="27"/>
  <c r="L502" i="27"/>
  <c r="L501" i="27"/>
  <c r="L500" i="27"/>
  <c r="L499" i="27"/>
  <c r="L498" i="27"/>
  <c r="L497" i="27"/>
  <c r="L496" i="27"/>
  <c r="L495" i="27"/>
  <c r="L494" i="27"/>
  <c r="L493" i="27"/>
  <c r="L492" i="27"/>
  <c r="L491" i="27"/>
  <c r="L490" i="27"/>
  <c r="L489" i="27"/>
  <c r="L488" i="27"/>
  <c r="L487" i="27"/>
  <c r="L486" i="27"/>
  <c r="L485" i="27"/>
  <c r="L484" i="27"/>
  <c r="L483" i="27"/>
  <c r="L482" i="27"/>
  <c r="L481" i="27"/>
  <c r="L480" i="27"/>
  <c r="L479" i="27"/>
  <c r="L478" i="27"/>
  <c r="L477" i="27"/>
  <c r="L476" i="27"/>
  <c r="L475" i="27"/>
  <c r="L474" i="27"/>
  <c r="L473" i="27"/>
  <c r="L472" i="27"/>
  <c r="L471" i="27"/>
  <c r="L470" i="27"/>
  <c r="L469" i="27"/>
  <c r="L468" i="27"/>
  <c r="L467" i="27"/>
  <c r="L466" i="27"/>
  <c r="L465" i="27"/>
  <c r="L464" i="27"/>
  <c r="L463" i="27"/>
  <c r="L462" i="27"/>
  <c r="L461" i="27"/>
  <c r="L460" i="27"/>
  <c r="L459" i="27"/>
  <c r="L458" i="27"/>
  <c r="L457" i="27"/>
  <c r="L456" i="27"/>
  <c r="L455" i="27"/>
  <c r="L454" i="27"/>
  <c r="L453" i="27"/>
  <c r="L452" i="27"/>
  <c r="L451" i="27"/>
  <c r="L450" i="27"/>
  <c r="L449" i="27"/>
  <c r="L448" i="27"/>
  <c r="L447" i="27"/>
  <c r="L446" i="27"/>
  <c r="L445" i="27"/>
  <c r="L444" i="27"/>
  <c r="L443" i="27"/>
  <c r="L442" i="27"/>
  <c r="L441" i="27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5" i="27"/>
  <c r="L4" i="27"/>
  <c r="L3" i="27"/>
  <c r="L2" i="27"/>
  <c r="L738" i="26"/>
  <c r="L737" i="26"/>
  <c r="L736" i="26"/>
  <c r="L735" i="26"/>
  <c r="L734" i="26"/>
  <c r="L733" i="26"/>
  <c r="L732" i="26"/>
  <c r="L731" i="26"/>
  <c r="L730" i="26"/>
  <c r="L729" i="26"/>
  <c r="L728" i="26"/>
  <c r="L727" i="26"/>
  <c r="L726" i="26"/>
  <c r="L725" i="26"/>
  <c r="L724" i="26"/>
  <c r="L723" i="26"/>
  <c r="L722" i="26"/>
  <c r="L721" i="26"/>
  <c r="L720" i="26"/>
  <c r="L719" i="26"/>
  <c r="L718" i="26"/>
  <c r="L717" i="26"/>
  <c r="L716" i="26"/>
  <c r="L715" i="26"/>
  <c r="L714" i="26"/>
  <c r="L713" i="26"/>
  <c r="L712" i="26"/>
  <c r="L711" i="26"/>
  <c r="L710" i="26"/>
  <c r="L709" i="26"/>
  <c r="L708" i="26"/>
  <c r="L707" i="26"/>
  <c r="L706" i="26"/>
  <c r="L705" i="26"/>
  <c r="L704" i="26"/>
  <c r="L703" i="26"/>
  <c r="L702" i="26"/>
  <c r="L701" i="26"/>
  <c r="L700" i="26"/>
  <c r="L699" i="26"/>
  <c r="L698" i="26"/>
  <c r="L697" i="26"/>
  <c r="L696" i="26"/>
  <c r="L695" i="26"/>
  <c r="L694" i="26"/>
  <c r="L693" i="26"/>
  <c r="L692" i="26"/>
  <c r="L691" i="26"/>
  <c r="L690" i="26"/>
  <c r="L689" i="26"/>
  <c r="L688" i="26"/>
  <c r="L687" i="26"/>
  <c r="L686" i="26"/>
  <c r="L685" i="26"/>
  <c r="L684" i="26"/>
  <c r="L683" i="26"/>
  <c r="L682" i="26"/>
  <c r="L681" i="26"/>
  <c r="L680" i="26"/>
  <c r="L679" i="26"/>
  <c r="L678" i="26"/>
  <c r="L677" i="26"/>
  <c r="L676" i="26"/>
  <c r="L675" i="26"/>
  <c r="L674" i="26"/>
  <c r="L673" i="26"/>
  <c r="L672" i="26"/>
  <c r="L671" i="26"/>
  <c r="L670" i="26"/>
  <c r="L669" i="26"/>
  <c r="L668" i="26"/>
  <c r="L667" i="26"/>
  <c r="L666" i="26"/>
  <c r="L665" i="26"/>
  <c r="L664" i="26"/>
  <c r="L663" i="26"/>
  <c r="L662" i="26"/>
  <c r="L661" i="26"/>
  <c r="L660" i="26"/>
  <c r="L659" i="26"/>
  <c r="L658" i="26"/>
  <c r="L657" i="26"/>
  <c r="L656" i="26"/>
  <c r="L655" i="26"/>
  <c r="L654" i="26"/>
  <c r="L653" i="26"/>
  <c r="L652" i="26"/>
  <c r="L651" i="26"/>
  <c r="L650" i="26"/>
  <c r="L649" i="26"/>
  <c r="L648" i="26"/>
  <c r="L647" i="26"/>
  <c r="L646" i="26"/>
  <c r="L645" i="26"/>
  <c r="L644" i="26"/>
  <c r="L643" i="26"/>
  <c r="L642" i="26"/>
  <c r="L641" i="26"/>
  <c r="L640" i="26"/>
  <c r="L639" i="26"/>
  <c r="L638" i="26"/>
  <c r="L637" i="26"/>
  <c r="L636" i="26"/>
  <c r="L635" i="26"/>
  <c r="L634" i="26"/>
  <c r="L633" i="26"/>
  <c r="L632" i="26"/>
  <c r="L631" i="26"/>
  <c r="L630" i="26"/>
  <c r="L629" i="26"/>
  <c r="L628" i="26"/>
  <c r="L627" i="26"/>
  <c r="L626" i="26"/>
  <c r="L625" i="26"/>
  <c r="L624" i="26"/>
  <c r="L623" i="26"/>
  <c r="L622" i="26"/>
  <c r="L621" i="26"/>
  <c r="L620" i="26"/>
  <c r="L619" i="26"/>
  <c r="L618" i="26"/>
  <c r="L617" i="26"/>
  <c r="L616" i="26"/>
  <c r="L615" i="26"/>
  <c r="L614" i="26"/>
  <c r="L613" i="26"/>
  <c r="L612" i="26"/>
  <c r="L611" i="26"/>
  <c r="L610" i="26"/>
  <c r="L609" i="26"/>
  <c r="L608" i="26"/>
  <c r="L607" i="26"/>
  <c r="L606" i="26"/>
  <c r="L605" i="26"/>
  <c r="L604" i="26"/>
  <c r="L603" i="26"/>
  <c r="L602" i="26"/>
  <c r="L601" i="26"/>
  <c r="L600" i="26"/>
  <c r="L599" i="26"/>
  <c r="L598" i="26"/>
  <c r="L597" i="26"/>
  <c r="L596" i="26"/>
  <c r="L595" i="26"/>
  <c r="L594" i="26"/>
  <c r="L593" i="26"/>
  <c r="L592" i="26"/>
  <c r="L591" i="26"/>
  <c r="L590" i="26"/>
  <c r="L589" i="26"/>
  <c r="L588" i="26"/>
  <c r="L587" i="26"/>
  <c r="L586" i="26"/>
  <c r="L585" i="26"/>
  <c r="L584" i="26"/>
  <c r="L583" i="26"/>
  <c r="L582" i="26"/>
  <c r="L581" i="26"/>
  <c r="L580" i="26"/>
  <c r="L579" i="26"/>
  <c r="L578" i="26"/>
  <c r="L577" i="26"/>
  <c r="L576" i="26"/>
  <c r="L575" i="26"/>
  <c r="L574" i="26"/>
  <c r="L573" i="26"/>
  <c r="L572" i="26"/>
  <c r="L571" i="26"/>
  <c r="L570" i="26"/>
  <c r="L569" i="26"/>
  <c r="L568" i="26"/>
  <c r="L567" i="26"/>
  <c r="L566" i="26"/>
  <c r="L565" i="26"/>
  <c r="L564" i="26"/>
  <c r="L563" i="26"/>
  <c r="L562" i="26"/>
  <c r="L561" i="26"/>
  <c r="L560" i="26"/>
  <c r="L559" i="26"/>
  <c r="L558" i="26"/>
  <c r="L557" i="26"/>
  <c r="L556" i="26"/>
  <c r="L555" i="26"/>
  <c r="L554" i="26"/>
  <c r="L553" i="26"/>
  <c r="L552" i="26"/>
  <c r="L551" i="26"/>
  <c r="L550" i="26"/>
  <c r="L549" i="26"/>
  <c r="L548" i="26"/>
  <c r="L547" i="26"/>
  <c r="L546" i="26"/>
  <c r="L545" i="26"/>
  <c r="L544" i="26"/>
  <c r="L543" i="26"/>
  <c r="L542" i="26"/>
  <c r="L541" i="26"/>
  <c r="L540" i="26"/>
  <c r="L539" i="26"/>
  <c r="L538" i="26"/>
  <c r="L537" i="26"/>
  <c r="L536" i="26"/>
  <c r="L535" i="26"/>
  <c r="L534" i="26"/>
  <c r="L533" i="26"/>
  <c r="L532" i="26"/>
  <c r="L531" i="26"/>
  <c r="L530" i="26"/>
  <c r="L529" i="26"/>
  <c r="L528" i="26"/>
  <c r="L527" i="26"/>
  <c r="L526" i="26"/>
  <c r="L525" i="26"/>
  <c r="L524" i="26"/>
  <c r="L523" i="26"/>
  <c r="L522" i="26"/>
  <c r="L521" i="26"/>
  <c r="L520" i="26"/>
  <c r="L519" i="26"/>
  <c r="L518" i="26"/>
  <c r="L517" i="26"/>
  <c r="L516" i="26"/>
  <c r="L515" i="26"/>
  <c r="L514" i="26"/>
  <c r="L513" i="26"/>
  <c r="L512" i="26"/>
  <c r="L511" i="26"/>
  <c r="L510" i="26"/>
  <c r="L509" i="26"/>
  <c r="L508" i="26"/>
  <c r="L507" i="26"/>
  <c r="L506" i="26"/>
  <c r="L505" i="26"/>
  <c r="L504" i="26"/>
  <c r="L503" i="26"/>
  <c r="L502" i="26"/>
  <c r="L501" i="26"/>
  <c r="L500" i="26"/>
  <c r="L499" i="26"/>
  <c r="L498" i="26"/>
  <c r="L497" i="26"/>
  <c r="L496" i="26"/>
  <c r="L495" i="26"/>
  <c r="L494" i="26"/>
  <c r="L493" i="26"/>
  <c r="L492" i="26"/>
  <c r="L491" i="26"/>
  <c r="L490" i="26"/>
  <c r="L489" i="26"/>
  <c r="L488" i="26"/>
  <c r="L487" i="26"/>
  <c r="L486" i="26"/>
  <c r="L485" i="26"/>
  <c r="L484" i="26"/>
  <c r="L483" i="26"/>
  <c r="L482" i="26"/>
  <c r="L481" i="26"/>
  <c r="L480" i="26"/>
  <c r="L479" i="26"/>
  <c r="L478" i="26"/>
  <c r="L477" i="26"/>
  <c r="L476" i="26"/>
  <c r="L475" i="26"/>
  <c r="L474" i="26"/>
  <c r="L473" i="26"/>
  <c r="L472" i="26"/>
  <c r="L471" i="26"/>
  <c r="L470" i="26"/>
  <c r="L469" i="26"/>
  <c r="L468" i="26"/>
  <c r="L467" i="26"/>
  <c r="L466" i="26"/>
  <c r="L465" i="26"/>
  <c r="L464" i="26"/>
  <c r="L463" i="26"/>
  <c r="L462" i="26"/>
  <c r="L461" i="26"/>
  <c r="L460" i="26"/>
  <c r="L459" i="26"/>
  <c r="L458" i="26"/>
  <c r="L457" i="26"/>
  <c r="L456" i="26"/>
  <c r="L455" i="26"/>
  <c r="L454" i="26"/>
  <c r="L453" i="26"/>
  <c r="L452" i="26"/>
  <c r="L451" i="26"/>
  <c r="L450" i="26"/>
  <c r="L449" i="26"/>
  <c r="L448" i="26"/>
  <c r="L447" i="26"/>
  <c r="L446" i="26"/>
  <c r="L445" i="26"/>
  <c r="L444" i="26"/>
  <c r="L443" i="26"/>
  <c r="L442" i="26"/>
  <c r="L441" i="26"/>
  <c r="L440" i="26"/>
  <c r="L439" i="26"/>
  <c r="L438" i="26"/>
  <c r="L437" i="26"/>
  <c r="L436" i="26"/>
  <c r="L435" i="26"/>
  <c r="L434" i="26"/>
  <c r="L433" i="26"/>
  <c r="L432" i="26"/>
  <c r="L431" i="26"/>
  <c r="L430" i="26"/>
  <c r="L429" i="26"/>
  <c r="L428" i="26"/>
  <c r="L427" i="26"/>
  <c r="L426" i="26"/>
  <c r="L425" i="26"/>
  <c r="L424" i="26"/>
  <c r="L423" i="26"/>
  <c r="L422" i="26"/>
  <c r="L421" i="26"/>
  <c r="L420" i="26"/>
  <c r="L419" i="26"/>
  <c r="L418" i="26"/>
  <c r="L417" i="26"/>
  <c r="L416" i="26"/>
  <c r="L415" i="26"/>
  <c r="L414" i="26"/>
  <c r="L413" i="26"/>
  <c r="L412" i="26"/>
  <c r="L411" i="26"/>
  <c r="L410" i="26"/>
  <c r="L409" i="26"/>
  <c r="L408" i="26"/>
  <c r="L407" i="26"/>
  <c r="L406" i="26"/>
  <c r="L405" i="26"/>
  <c r="L404" i="26"/>
  <c r="L403" i="26"/>
  <c r="L402" i="26"/>
  <c r="L401" i="26"/>
  <c r="L400" i="26"/>
  <c r="L399" i="26"/>
  <c r="L398" i="26"/>
  <c r="L397" i="26"/>
  <c r="L396" i="26"/>
  <c r="L395" i="26"/>
  <c r="L394" i="26"/>
  <c r="L393" i="26"/>
  <c r="L392" i="26"/>
  <c r="L391" i="26"/>
  <c r="L390" i="26"/>
  <c r="L389" i="26"/>
  <c r="L388" i="26"/>
  <c r="L387" i="26"/>
  <c r="L386" i="26"/>
  <c r="L385" i="26"/>
  <c r="L384" i="26"/>
  <c r="L383" i="26"/>
  <c r="L382" i="26"/>
  <c r="L381" i="26"/>
  <c r="L380" i="26"/>
  <c r="L379" i="26"/>
  <c r="L378" i="26"/>
  <c r="L377" i="26"/>
  <c r="L376" i="26"/>
  <c r="L375" i="26"/>
  <c r="L374" i="26"/>
  <c r="L373" i="26"/>
  <c r="L372" i="26"/>
  <c r="L371" i="26"/>
  <c r="L370" i="26"/>
  <c r="L369" i="26"/>
  <c r="L368" i="26"/>
  <c r="L367" i="26"/>
  <c r="L366" i="26"/>
  <c r="L365" i="26"/>
  <c r="L364" i="26"/>
  <c r="L363" i="26"/>
  <c r="L362" i="26"/>
  <c r="L361" i="26"/>
  <c r="L360" i="26"/>
  <c r="L359" i="26"/>
  <c r="L358" i="26"/>
  <c r="L357" i="26"/>
  <c r="L356" i="26"/>
  <c r="L355" i="26"/>
  <c r="L354" i="26"/>
  <c r="L353" i="26"/>
  <c r="L352" i="26"/>
  <c r="L351" i="26"/>
  <c r="L350" i="26"/>
  <c r="L349" i="26"/>
  <c r="L348" i="26"/>
  <c r="L347" i="26"/>
  <c r="L346" i="26"/>
  <c r="L345" i="26"/>
  <c r="L344" i="26"/>
  <c r="L343" i="26"/>
  <c r="L342" i="26"/>
  <c r="L341" i="26"/>
  <c r="L340" i="26"/>
  <c r="L339" i="26"/>
  <c r="L338" i="26"/>
  <c r="L337" i="26"/>
  <c r="L336" i="26"/>
  <c r="L335" i="26"/>
  <c r="L334" i="26"/>
  <c r="L333" i="26"/>
  <c r="L332" i="26"/>
  <c r="L331" i="26"/>
  <c r="L330" i="26"/>
  <c r="L329" i="26"/>
  <c r="L328" i="26"/>
  <c r="L327" i="26"/>
  <c r="L326" i="26"/>
  <c r="L325" i="26"/>
  <c r="L324" i="26"/>
  <c r="L323" i="26"/>
  <c r="L322" i="26"/>
  <c r="L321" i="26"/>
  <c r="L320" i="26"/>
  <c r="L319" i="26"/>
  <c r="L318" i="26"/>
  <c r="L317" i="26"/>
  <c r="L316" i="26"/>
  <c r="L315" i="26"/>
  <c r="L314" i="26"/>
  <c r="L313" i="26"/>
  <c r="L312" i="26"/>
  <c r="L311" i="26"/>
  <c r="L310" i="26"/>
  <c r="L309" i="26"/>
  <c r="L308" i="26"/>
  <c r="L307" i="26"/>
  <c r="L306" i="26"/>
  <c r="L305" i="26"/>
  <c r="L304" i="26"/>
  <c r="L303" i="26"/>
  <c r="L302" i="26"/>
  <c r="L301" i="26"/>
  <c r="L300" i="26"/>
  <c r="L299" i="26"/>
  <c r="L298" i="26"/>
  <c r="L297" i="26"/>
  <c r="L296" i="26"/>
  <c r="L295" i="26"/>
  <c r="L294" i="26"/>
  <c r="L293" i="26"/>
  <c r="L292" i="26"/>
  <c r="L291" i="26"/>
  <c r="L290" i="26"/>
  <c r="L289" i="26"/>
  <c r="L288" i="26"/>
  <c r="L287" i="26"/>
  <c r="L286" i="26"/>
  <c r="L285" i="26"/>
  <c r="L284" i="26"/>
  <c r="L283" i="26"/>
  <c r="L282" i="26"/>
  <c r="L281" i="26"/>
  <c r="L280" i="26"/>
  <c r="L279" i="26"/>
  <c r="L278" i="26"/>
  <c r="L277" i="26"/>
  <c r="L276" i="26"/>
  <c r="L275" i="26"/>
  <c r="L274" i="26"/>
  <c r="L273" i="26"/>
  <c r="L272" i="26"/>
  <c r="L271" i="26"/>
  <c r="L270" i="26"/>
  <c r="L269" i="26"/>
  <c r="L268" i="26"/>
  <c r="L267" i="26"/>
  <c r="L266" i="26"/>
  <c r="L265" i="26"/>
  <c r="L264" i="26"/>
  <c r="L263" i="26"/>
  <c r="L262" i="26"/>
  <c r="L261" i="26"/>
  <c r="L260" i="26"/>
  <c r="L259" i="26"/>
  <c r="L258" i="26"/>
  <c r="L257" i="26"/>
  <c r="L256" i="26"/>
  <c r="L255" i="26"/>
  <c r="L254" i="26"/>
  <c r="L253" i="26"/>
  <c r="L252" i="26"/>
  <c r="L251" i="26"/>
  <c r="L250" i="26"/>
  <c r="L249" i="26"/>
  <c r="L248" i="26"/>
  <c r="L247" i="26"/>
  <c r="L246" i="26"/>
  <c r="L245" i="26"/>
  <c r="L244" i="26"/>
  <c r="L243" i="26"/>
  <c r="L242" i="26"/>
  <c r="L241" i="26"/>
  <c r="L240" i="26"/>
  <c r="L239" i="26"/>
  <c r="L238" i="26"/>
  <c r="L237" i="26"/>
  <c r="L236" i="26"/>
  <c r="L235" i="26"/>
  <c r="L234" i="26"/>
  <c r="L233" i="26"/>
  <c r="L232" i="26"/>
  <c r="L231" i="26"/>
  <c r="L230" i="26"/>
  <c r="L229" i="26"/>
  <c r="L228" i="26"/>
  <c r="L227" i="26"/>
  <c r="L226" i="26"/>
  <c r="L225" i="26"/>
  <c r="L224" i="26"/>
  <c r="L223" i="26"/>
  <c r="L222" i="26"/>
  <c r="L221" i="26"/>
  <c r="L220" i="26"/>
  <c r="L219" i="26"/>
  <c r="L218" i="26"/>
  <c r="L217" i="26"/>
  <c r="L216" i="26"/>
  <c r="L215" i="26"/>
  <c r="L214" i="26"/>
  <c r="L213" i="26"/>
  <c r="L212" i="26"/>
  <c r="L211" i="26"/>
  <c r="L210" i="26"/>
  <c r="L209" i="26"/>
  <c r="L208" i="26"/>
  <c r="L207" i="26"/>
  <c r="L206" i="26"/>
  <c r="L205" i="26"/>
  <c r="L204" i="26"/>
  <c r="L203" i="26"/>
  <c r="L202" i="26"/>
  <c r="L201" i="26"/>
  <c r="L200" i="26"/>
  <c r="L199" i="26"/>
  <c r="L198" i="26"/>
  <c r="L197" i="26"/>
  <c r="L196" i="26"/>
  <c r="L195" i="26"/>
  <c r="L194" i="26"/>
  <c r="L193" i="26"/>
  <c r="L192" i="26"/>
  <c r="L191" i="26"/>
  <c r="L190" i="26"/>
  <c r="L189" i="26"/>
  <c r="L188" i="26"/>
  <c r="L187" i="26"/>
  <c r="L186" i="26"/>
  <c r="L185" i="26"/>
  <c r="L184" i="26"/>
  <c r="L183" i="26"/>
  <c r="L182" i="26"/>
  <c r="L181" i="26"/>
  <c r="L180" i="26"/>
  <c r="L179" i="26"/>
  <c r="L178" i="26"/>
  <c r="L177" i="26"/>
  <c r="L176" i="26"/>
  <c r="L175" i="26"/>
  <c r="L174" i="26"/>
  <c r="L173" i="26"/>
  <c r="L172" i="26"/>
  <c r="L171" i="26"/>
  <c r="L170" i="26"/>
  <c r="L169" i="26"/>
  <c r="L168" i="26"/>
  <c r="L167" i="26"/>
  <c r="L166" i="26"/>
  <c r="L165" i="26"/>
  <c r="L164" i="26"/>
  <c r="L163" i="26"/>
  <c r="L162" i="26"/>
  <c r="L161" i="26"/>
  <c r="L160" i="26"/>
  <c r="L159" i="26"/>
  <c r="L158" i="26"/>
  <c r="L157" i="26"/>
  <c r="L156" i="26"/>
  <c r="L155" i="26"/>
  <c r="L154" i="26"/>
  <c r="L153" i="26"/>
  <c r="L152" i="26"/>
  <c r="L151" i="26"/>
  <c r="L150" i="26"/>
  <c r="L149" i="26"/>
  <c r="L148" i="26"/>
  <c r="L147" i="26"/>
  <c r="L146" i="26"/>
  <c r="L145" i="26"/>
  <c r="L144" i="26"/>
  <c r="L143" i="26"/>
  <c r="L142" i="26"/>
  <c r="L141" i="26"/>
  <c r="L140" i="26"/>
  <c r="L139" i="26"/>
  <c r="L138" i="26"/>
  <c r="L137" i="26"/>
  <c r="L136" i="26"/>
  <c r="L135" i="26"/>
  <c r="L134" i="26"/>
  <c r="L133" i="26"/>
  <c r="L132" i="26"/>
  <c r="L131" i="26"/>
  <c r="L130" i="26"/>
  <c r="L129" i="26"/>
  <c r="L128" i="26"/>
  <c r="L127" i="26"/>
  <c r="L126" i="26"/>
  <c r="L125" i="26"/>
  <c r="L124" i="26"/>
  <c r="L123" i="26"/>
  <c r="L122" i="26"/>
  <c r="L121" i="26"/>
  <c r="L120" i="26"/>
  <c r="L119" i="26"/>
  <c r="L118" i="26"/>
  <c r="L117" i="26"/>
  <c r="L116" i="26"/>
  <c r="L115" i="26"/>
  <c r="L114" i="26"/>
  <c r="L113" i="26"/>
  <c r="L112" i="26"/>
  <c r="L111" i="26"/>
  <c r="L110" i="26"/>
  <c r="L109" i="26"/>
  <c r="L108" i="26"/>
  <c r="L107" i="26"/>
  <c r="L106" i="26"/>
  <c r="L105" i="26"/>
  <c r="L104" i="26"/>
  <c r="L103" i="26"/>
  <c r="L102" i="26"/>
  <c r="L101" i="26"/>
  <c r="L100" i="26"/>
  <c r="L99" i="26"/>
  <c r="L98" i="26"/>
  <c r="L97" i="26"/>
  <c r="L96" i="26"/>
  <c r="L95" i="26"/>
  <c r="L94" i="26"/>
  <c r="L93" i="26"/>
  <c r="L92" i="26"/>
  <c r="L91" i="26"/>
  <c r="L90" i="26"/>
  <c r="L89" i="26"/>
  <c r="L88" i="26"/>
  <c r="L87" i="26"/>
  <c r="L86" i="26"/>
  <c r="L85" i="26"/>
  <c r="L84" i="26"/>
  <c r="L83" i="26"/>
  <c r="L82" i="26"/>
  <c r="L81" i="26"/>
  <c r="L80" i="26"/>
  <c r="L79" i="26"/>
  <c r="L78" i="26"/>
  <c r="L77" i="26"/>
  <c r="L76" i="26"/>
  <c r="L75" i="26"/>
  <c r="L74" i="26"/>
  <c r="L73" i="26"/>
  <c r="L72" i="26"/>
  <c r="L71" i="26"/>
  <c r="L70" i="26"/>
  <c r="L69" i="26"/>
  <c r="L68" i="26"/>
  <c r="L67" i="26"/>
  <c r="L66" i="26"/>
  <c r="L65" i="26"/>
  <c r="L64" i="26"/>
  <c r="L63" i="26"/>
  <c r="L62" i="26"/>
  <c r="L61" i="26"/>
  <c r="L60" i="26"/>
  <c r="L59" i="26"/>
  <c r="L58" i="26"/>
  <c r="L57" i="26"/>
  <c r="L56" i="26"/>
  <c r="L55" i="26"/>
  <c r="L54" i="26"/>
  <c r="L53" i="26"/>
  <c r="L52" i="26"/>
  <c r="L51" i="26"/>
  <c r="L50" i="26"/>
  <c r="L49" i="26"/>
  <c r="L48" i="26"/>
  <c r="L47" i="26"/>
  <c r="L46" i="26"/>
  <c r="L45" i="26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  <c r="L5" i="26"/>
  <c r="L4" i="26"/>
  <c r="L3" i="26"/>
  <c r="L2" i="26"/>
  <c r="P738" i="31"/>
  <c r="A738" i="31"/>
  <c r="B738" i="31" s="1"/>
  <c r="P737" i="31"/>
  <c r="A737" i="31"/>
  <c r="B737" i="31" s="1"/>
  <c r="P736" i="31"/>
  <c r="A736" i="31"/>
  <c r="B736" i="31" s="1"/>
  <c r="P735" i="31"/>
  <c r="A735" i="31"/>
  <c r="B735" i="31" s="1"/>
  <c r="P734" i="31"/>
  <c r="P733" i="31"/>
  <c r="A733" i="31"/>
  <c r="P732" i="31"/>
  <c r="A732" i="31"/>
  <c r="B732" i="31" s="1"/>
  <c r="P731" i="31"/>
  <c r="P730" i="31"/>
  <c r="A730" i="31"/>
  <c r="P729" i="31"/>
  <c r="A729" i="31"/>
  <c r="B729" i="31" s="1"/>
  <c r="P728" i="31"/>
  <c r="A728" i="31"/>
  <c r="B728" i="31" s="1"/>
  <c r="P727" i="31"/>
  <c r="B727" i="31"/>
  <c r="A727" i="31"/>
  <c r="P726" i="31"/>
  <c r="A726" i="31"/>
  <c r="B726" i="31" s="1"/>
  <c r="P725" i="31"/>
  <c r="P724" i="31"/>
  <c r="A724" i="31"/>
  <c r="P723" i="31"/>
  <c r="B723" i="31"/>
  <c r="A723" i="31"/>
  <c r="P722" i="31"/>
  <c r="A722" i="31"/>
  <c r="B722" i="31" s="1"/>
  <c r="P721" i="31"/>
  <c r="A721" i="31"/>
  <c r="B721" i="31" s="1"/>
  <c r="P720" i="31"/>
  <c r="A720" i="31"/>
  <c r="B720" i="31" s="1"/>
  <c r="P719" i="31"/>
  <c r="P718" i="31"/>
  <c r="A718" i="31"/>
  <c r="P717" i="31"/>
  <c r="P716" i="31"/>
  <c r="A716" i="31"/>
  <c r="P715" i="31"/>
  <c r="A715" i="31"/>
  <c r="B715" i="31" s="1"/>
  <c r="P714" i="31"/>
  <c r="A714" i="31"/>
  <c r="B714" i="31" s="1"/>
  <c r="P713" i="31"/>
  <c r="A713" i="31"/>
  <c r="B713" i="31" s="1"/>
  <c r="P712" i="31"/>
  <c r="A712" i="31"/>
  <c r="B712" i="31" s="1"/>
  <c r="P711" i="31"/>
  <c r="B711" i="31"/>
  <c r="A711" i="31"/>
  <c r="P710" i="31"/>
  <c r="P709" i="31"/>
  <c r="A709" i="31"/>
  <c r="P708" i="31"/>
  <c r="A708" i="31"/>
  <c r="B708" i="31" s="1"/>
  <c r="P707" i="31"/>
  <c r="P706" i="31"/>
  <c r="A706" i="31"/>
  <c r="P705" i="31"/>
  <c r="A705" i="31"/>
  <c r="B705" i="31" s="1"/>
  <c r="P704" i="31"/>
  <c r="A704" i="31"/>
  <c r="B704" i="31" s="1"/>
  <c r="P703" i="31"/>
  <c r="P702" i="31"/>
  <c r="A702" i="31"/>
  <c r="P701" i="31"/>
  <c r="A701" i="31"/>
  <c r="B701" i="31" s="1"/>
  <c r="P700" i="31"/>
  <c r="P699" i="31"/>
  <c r="P698" i="31"/>
  <c r="A698" i="31"/>
  <c r="P697" i="31"/>
  <c r="P696" i="31"/>
  <c r="P695" i="31"/>
  <c r="A695" i="31"/>
  <c r="P694" i="31"/>
  <c r="A694" i="31"/>
  <c r="B694" i="31" s="1"/>
  <c r="P693" i="31"/>
  <c r="B693" i="31"/>
  <c r="A693" i="31"/>
  <c r="P692" i="31"/>
  <c r="P691" i="31"/>
  <c r="P690" i="31"/>
  <c r="A690" i="31"/>
  <c r="P689" i="31"/>
  <c r="A689" i="31"/>
  <c r="B689" i="31" s="1"/>
  <c r="P688" i="31"/>
  <c r="P687" i="31"/>
  <c r="A687" i="31"/>
  <c r="A688" i="31" s="1"/>
  <c r="B688" i="31" s="1"/>
  <c r="P686" i="31"/>
  <c r="A686" i="31"/>
  <c r="B686" i="31" s="1"/>
  <c r="P685" i="31"/>
  <c r="A685" i="31"/>
  <c r="B685" i="31" s="1"/>
  <c r="P684" i="31"/>
  <c r="A684" i="31"/>
  <c r="B684" i="31" s="1"/>
  <c r="P683" i="31"/>
  <c r="B683" i="31"/>
  <c r="A683" i="31"/>
  <c r="P682" i="31"/>
  <c r="A682" i="31"/>
  <c r="B682" i="31" s="1"/>
  <c r="P681" i="31"/>
  <c r="A681" i="31"/>
  <c r="B681" i="31" s="1"/>
  <c r="P680" i="31"/>
  <c r="A680" i="31"/>
  <c r="B680" i="31" s="1"/>
  <c r="P679" i="31"/>
  <c r="A679" i="31"/>
  <c r="B679" i="31" s="1"/>
  <c r="P678" i="31"/>
  <c r="A678" i="31"/>
  <c r="B678" i="31" s="1"/>
  <c r="P677" i="31"/>
  <c r="A677" i="31"/>
  <c r="B677" i="31" s="1"/>
  <c r="P676" i="31"/>
  <c r="A676" i="31"/>
  <c r="B676" i="31" s="1"/>
  <c r="P675" i="31"/>
  <c r="B675" i="31"/>
  <c r="A675" i="31"/>
  <c r="P674" i="31"/>
  <c r="P673" i="31"/>
  <c r="A673" i="31"/>
  <c r="P672" i="31"/>
  <c r="P671" i="31"/>
  <c r="P670" i="31"/>
  <c r="A670" i="31"/>
  <c r="P669" i="31"/>
  <c r="B669" i="31"/>
  <c r="A669" i="31"/>
  <c r="P668" i="31"/>
  <c r="A668" i="31"/>
  <c r="B668" i="31" s="1"/>
  <c r="P667" i="31"/>
  <c r="P666" i="31"/>
  <c r="A666" i="31"/>
  <c r="P665" i="31"/>
  <c r="B665" i="31"/>
  <c r="A665" i="31"/>
  <c r="P664" i="31"/>
  <c r="P663" i="31"/>
  <c r="A663" i="31"/>
  <c r="P662" i="31"/>
  <c r="P661" i="31"/>
  <c r="P660" i="31"/>
  <c r="A660" i="31"/>
  <c r="P659" i="31"/>
  <c r="P658" i="31"/>
  <c r="A658" i="31"/>
  <c r="P657" i="31"/>
  <c r="P656" i="31"/>
  <c r="A656" i="31"/>
  <c r="P655" i="31"/>
  <c r="P654" i="31"/>
  <c r="A654" i="31"/>
  <c r="P653" i="31"/>
  <c r="A653" i="31"/>
  <c r="B653" i="31" s="1"/>
  <c r="P652" i="31"/>
  <c r="A652" i="31"/>
  <c r="B652" i="31" s="1"/>
  <c r="P651" i="31"/>
  <c r="A651" i="31"/>
  <c r="B651" i="31" s="1"/>
  <c r="P650" i="31"/>
  <c r="A650" i="31"/>
  <c r="B650" i="31" s="1"/>
  <c r="P649" i="31"/>
  <c r="A649" i="31"/>
  <c r="B649" i="31" s="1"/>
  <c r="P648" i="31"/>
  <c r="A648" i="31"/>
  <c r="B648" i="31" s="1"/>
  <c r="P647" i="31"/>
  <c r="B647" i="31"/>
  <c r="A647" i="31"/>
  <c r="P646" i="31"/>
  <c r="P645" i="31"/>
  <c r="A645" i="31"/>
  <c r="P644" i="31"/>
  <c r="A644" i="31"/>
  <c r="B644" i="31" s="1"/>
  <c r="P643" i="31"/>
  <c r="B643" i="31"/>
  <c r="A643" i="31"/>
  <c r="P642" i="31"/>
  <c r="P641" i="31"/>
  <c r="A641" i="31"/>
  <c r="P640" i="31"/>
  <c r="A640" i="31"/>
  <c r="B640" i="31" s="1"/>
  <c r="P639" i="31"/>
  <c r="B639" i="31"/>
  <c r="A639" i="31"/>
  <c r="P638" i="31"/>
  <c r="A638" i="31"/>
  <c r="B638" i="31" s="1"/>
  <c r="P637" i="31"/>
  <c r="A637" i="31"/>
  <c r="B637" i="31" s="1"/>
  <c r="P636" i="31"/>
  <c r="A636" i="31"/>
  <c r="B636" i="31" s="1"/>
  <c r="P635" i="31"/>
  <c r="P634" i="31"/>
  <c r="A634" i="31"/>
  <c r="P633" i="31"/>
  <c r="P632" i="31"/>
  <c r="A632" i="31"/>
  <c r="P631" i="31"/>
  <c r="P630" i="31"/>
  <c r="A630" i="31"/>
  <c r="P629" i="31"/>
  <c r="A629" i="31"/>
  <c r="B629" i="31" s="1"/>
  <c r="P628" i="31"/>
  <c r="A628" i="31"/>
  <c r="B628" i="31" s="1"/>
  <c r="P627" i="31"/>
  <c r="B627" i="31"/>
  <c r="A627" i="31"/>
  <c r="P626" i="31"/>
  <c r="P625" i="31"/>
  <c r="A625" i="31"/>
  <c r="P624" i="31"/>
  <c r="A624" i="31"/>
  <c r="B624" i="31" s="1"/>
  <c r="P623" i="31"/>
  <c r="B623" i="31"/>
  <c r="A623" i="31"/>
  <c r="P622" i="31"/>
  <c r="A622" i="31"/>
  <c r="B622" i="31" s="1"/>
  <c r="P621" i="31"/>
  <c r="P620" i="31"/>
  <c r="A620" i="31"/>
  <c r="P619" i="31"/>
  <c r="B619" i="31"/>
  <c r="A619" i="31"/>
  <c r="P618" i="31"/>
  <c r="P617" i="31"/>
  <c r="A617" i="31"/>
  <c r="P616" i="31"/>
  <c r="A616" i="31"/>
  <c r="B616" i="31" s="1"/>
  <c r="P615" i="31"/>
  <c r="B615" i="31"/>
  <c r="A615" i="31"/>
  <c r="P614" i="31"/>
  <c r="P613" i="31"/>
  <c r="A613" i="31"/>
  <c r="P612" i="31"/>
  <c r="P611" i="31"/>
  <c r="P610" i="31"/>
  <c r="A610" i="31"/>
  <c r="P609" i="31"/>
  <c r="A609" i="31"/>
  <c r="B609" i="31" s="1"/>
  <c r="P608" i="31"/>
  <c r="B608" i="31"/>
  <c r="A608" i="31"/>
  <c r="P607" i="31"/>
  <c r="A607" i="31"/>
  <c r="B607" i="31" s="1"/>
  <c r="P606" i="31"/>
  <c r="P605" i="31"/>
  <c r="A605" i="31"/>
  <c r="P604" i="31"/>
  <c r="B604" i="31"/>
  <c r="A604" i="31"/>
  <c r="P603" i="31"/>
  <c r="P602" i="31"/>
  <c r="A602" i="31"/>
  <c r="P601" i="31"/>
  <c r="A601" i="31"/>
  <c r="B601" i="31" s="1"/>
  <c r="P600" i="31"/>
  <c r="P599" i="31"/>
  <c r="A599" i="31"/>
  <c r="P598" i="31"/>
  <c r="A598" i="31"/>
  <c r="B598" i="31" s="1"/>
  <c r="P597" i="31"/>
  <c r="A597" i="31"/>
  <c r="B597" i="31" s="1"/>
  <c r="P596" i="31"/>
  <c r="P595" i="31"/>
  <c r="A595" i="31"/>
  <c r="P594" i="31"/>
  <c r="P593" i="31"/>
  <c r="A593" i="31"/>
  <c r="P592" i="31"/>
  <c r="A592" i="31"/>
  <c r="B592" i="31" s="1"/>
  <c r="P591" i="31"/>
  <c r="P590" i="31"/>
  <c r="A590" i="31"/>
  <c r="P589" i="31"/>
  <c r="A589" i="31"/>
  <c r="B589" i="31" s="1"/>
  <c r="P588" i="31"/>
  <c r="P587" i="31"/>
  <c r="P586" i="31"/>
  <c r="A586" i="31"/>
  <c r="P585" i="31"/>
  <c r="P584" i="31"/>
  <c r="A584" i="31"/>
  <c r="A585" i="31" s="1"/>
  <c r="B585" i="31" s="1"/>
  <c r="P583" i="31"/>
  <c r="P582" i="31"/>
  <c r="A582" i="31"/>
  <c r="P581" i="31"/>
  <c r="P580" i="31"/>
  <c r="P579" i="31"/>
  <c r="A579" i="31"/>
  <c r="P578" i="31"/>
  <c r="P577" i="31"/>
  <c r="A577" i="31"/>
  <c r="P576" i="31"/>
  <c r="A576" i="31"/>
  <c r="B576" i="31" s="1"/>
  <c r="P575" i="31"/>
  <c r="A575" i="31"/>
  <c r="B575" i="31" s="1"/>
  <c r="P574" i="31"/>
  <c r="P573" i="31"/>
  <c r="A573" i="31"/>
  <c r="P572" i="31"/>
  <c r="P571" i="31"/>
  <c r="A571" i="31"/>
  <c r="P570" i="31"/>
  <c r="B570" i="31"/>
  <c r="A570" i="31"/>
  <c r="P569" i="31"/>
  <c r="P568" i="31"/>
  <c r="P567" i="31"/>
  <c r="A567" i="31"/>
  <c r="P566" i="31"/>
  <c r="P565" i="31"/>
  <c r="A565" i="31"/>
  <c r="P564" i="31"/>
  <c r="P563" i="31"/>
  <c r="A563" i="31"/>
  <c r="P562" i="31"/>
  <c r="P561" i="31"/>
  <c r="A561" i="31"/>
  <c r="P560" i="31"/>
  <c r="P559" i="31"/>
  <c r="P558" i="31"/>
  <c r="A558" i="31"/>
  <c r="P557" i="31"/>
  <c r="A557" i="31"/>
  <c r="B557" i="31" s="1"/>
  <c r="P556" i="31"/>
  <c r="B556" i="31"/>
  <c r="A556" i="31"/>
  <c r="P555" i="31"/>
  <c r="P554" i="31"/>
  <c r="A554" i="31"/>
  <c r="P553" i="31"/>
  <c r="A553" i="31"/>
  <c r="B553" i="31" s="1"/>
  <c r="P552" i="31"/>
  <c r="B552" i="31"/>
  <c r="A552" i="31"/>
  <c r="P551" i="31"/>
  <c r="A551" i="31"/>
  <c r="B551" i="31" s="1"/>
  <c r="P550" i="31"/>
  <c r="P549" i="31"/>
  <c r="A549" i="31"/>
  <c r="P548" i="31"/>
  <c r="P547" i="31"/>
  <c r="A547" i="31"/>
  <c r="P546" i="31"/>
  <c r="P545" i="31"/>
  <c r="A545" i="31"/>
  <c r="P544" i="31"/>
  <c r="P543" i="31"/>
  <c r="A543" i="31"/>
  <c r="P542" i="31"/>
  <c r="P541" i="31"/>
  <c r="A541" i="31"/>
  <c r="P540" i="31"/>
  <c r="P539" i="31"/>
  <c r="A539" i="31"/>
  <c r="P538" i="31"/>
  <c r="A538" i="31"/>
  <c r="B538" i="31" s="1"/>
  <c r="P537" i="31"/>
  <c r="A537" i="31"/>
  <c r="B537" i="31" s="1"/>
  <c r="P536" i="31"/>
  <c r="A536" i="31"/>
  <c r="B536" i="31" s="1"/>
  <c r="P535" i="31"/>
  <c r="A535" i="31"/>
  <c r="B535" i="31" s="1"/>
  <c r="P534" i="31"/>
  <c r="P533" i="31"/>
  <c r="A533" i="31"/>
  <c r="P532" i="31"/>
  <c r="P531" i="31"/>
  <c r="P530" i="31"/>
  <c r="A530" i="31"/>
  <c r="P529" i="31"/>
  <c r="A529" i="31"/>
  <c r="B529" i="31" s="1"/>
  <c r="P528" i="31"/>
  <c r="P527" i="31"/>
  <c r="A527" i="31"/>
  <c r="P526" i="31"/>
  <c r="P525" i="31"/>
  <c r="A525" i="31"/>
  <c r="P524" i="31"/>
  <c r="A524" i="31"/>
  <c r="B524" i="31" s="1"/>
  <c r="P523" i="31"/>
  <c r="P522" i="31"/>
  <c r="A522" i="31"/>
  <c r="P521" i="31"/>
  <c r="A521" i="31"/>
  <c r="B521" i="31" s="1"/>
  <c r="P520" i="31"/>
  <c r="A520" i="31"/>
  <c r="B520" i="31" s="1"/>
  <c r="P519" i="31"/>
  <c r="A519" i="31"/>
  <c r="B519" i="31" s="1"/>
  <c r="P518" i="31"/>
  <c r="P517" i="31"/>
  <c r="A517" i="31"/>
  <c r="P516" i="31"/>
  <c r="A516" i="31"/>
  <c r="B516" i="31" s="1"/>
  <c r="P515" i="31"/>
  <c r="A515" i="31"/>
  <c r="B515" i="31" s="1"/>
  <c r="P514" i="31"/>
  <c r="A514" i="31"/>
  <c r="B514" i="31" s="1"/>
  <c r="P513" i="31"/>
  <c r="A513" i="31"/>
  <c r="B513" i="31" s="1"/>
  <c r="P512" i="31"/>
  <c r="B512" i="31"/>
  <c r="A512" i="31"/>
  <c r="P511" i="31"/>
  <c r="A511" i="31"/>
  <c r="B511" i="31" s="1"/>
  <c r="P510" i="31"/>
  <c r="P509" i="31"/>
  <c r="A509" i="31"/>
  <c r="P508" i="31"/>
  <c r="B508" i="31"/>
  <c r="A508" i="31"/>
  <c r="P507" i="31"/>
  <c r="P506" i="31"/>
  <c r="A506" i="31"/>
  <c r="P505" i="31"/>
  <c r="A505" i="31"/>
  <c r="B505" i="31" s="1"/>
  <c r="P504" i="31"/>
  <c r="B504" i="31"/>
  <c r="A504" i="31"/>
  <c r="P503" i="31"/>
  <c r="A503" i="31"/>
  <c r="B503" i="31" s="1"/>
  <c r="P502" i="31"/>
  <c r="P501" i="31"/>
  <c r="A501" i="31"/>
  <c r="P500" i="31"/>
  <c r="B500" i="31"/>
  <c r="A500" i="31"/>
  <c r="P499" i="31"/>
  <c r="A499" i="31"/>
  <c r="B499" i="31" s="1"/>
  <c r="P498" i="31"/>
  <c r="A498" i="31"/>
  <c r="B498" i="31" s="1"/>
  <c r="P497" i="31"/>
  <c r="P496" i="31"/>
  <c r="A496" i="31"/>
  <c r="A497" i="31" s="1"/>
  <c r="B497" i="31" s="1"/>
  <c r="P495" i="31"/>
  <c r="A495" i="31"/>
  <c r="B495" i="31" s="1"/>
  <c r="P494" i="31"/>
  <c r="P493" i="31"/>
  <c r="A493" i="31"/>
  <c r="P492" i="31"/>
  <c r="A492" i="31"/>
  <c r="B492" i="31" s="1"/>
  <c r="P491" i="31"/>
  <c r="A491" i="31"/>
  <c r="B491" i="31" s="1"/>
  <c r="P490" i="31"/>
  <c r="A490" i="31"/>
  <c r="B490" i="31" s="1"/>
  <c r="P489" i="31"/>
  <c r="A489" i="31"/>
  <c r="B489" i="31" s="1"/>
  <c r="P488" i="31"/>
  <c r="P487" i="31"/>
  <c r="A487" i="31"/>
  <c r="P486" i="31"/>
  <c r="P485" i="31"/>
  <c r="A485" i="31"/>
  <c r="P484" i="31"/>
  <c r="B484" i="31"/>
  <c r="A484" i="31"/>
  <c r="P483" i="31"/>
  <c r="P482" i="31"/>
  <c r="P481" i="31"/>
  <c r="A481" i="31"/>
  <c r="P480" i="31"/>
  <c r="P479" i="31"/>
  <c r="A479" i="31"/>
  <c r="P478" i="31"/>
  <c r="B478" i="31"/>
  <c r="A478" i="31"/>
  <c r="P477" i="31"/>
  <c r="A477" i="31"/>
  <c r="B477" i="31" s="1"/>
  <c r="P476" i="31"/>
  <c r="A476" i="31"/>
  <c r="B476" i="31" s="1"/>
  <c r="P475" i="31"/>
  <c r="A475" i="31"/>
  <c r="B475" i="31" s="1"/>
  <c r="P474" i="31"/>
  <c r="A474" i="31"/>
  <c r="B474" i="31" s="1"/>
  <c r="P473" i="31"/>
  <c r="P472" i="31"/>
  <c r="A472" i="31"/>
  <c r="P471" i="31"/>
  <c r="P470" i="31"/>
  <c r="A470" i="31"/>
  <c r="A471" i="31" s="1"/>
  <c r="B471" i="31" s="1"/>
  <c r="P469" i="31"/>
  <c r="A469" i="31"/>
  <c r="B469" i="31" s="1"/>
  <c r="P468" i="31"/>
  <c r="P467" i="31"/>
  <c r="A467" i="31"/>
  <c r="P466" i="31"/>
  <c r="A466" i="31"/>
  <c r="B466" i="31" s="1"/>
  <c r="P465" i="31"/>
  <c r="P464" i="31"/>
  <c r="A464" i="31"/>
  <c r="P463" i="31"/>
  <c r="A463" i="31"/>
  <c r="B463" i="31" s="1"/>
  <c r="P462" i="31"/>
  <c r="P461" i="31"/>
  <c r="P460" i="31"/>
  <c r="A460" i="31"/>
  <c r="P459" i="31"/>
  <c r="A459" i="31"/>
  <c r="B459" i="31" s="1"/>
  <c r="P458" i="31"/>
  <c r="P457" i="31"/>
  <c r="A457" i="31"/>
  <c r="P456" i="31"/>
  <c r="A456" i="31"/>
  <c r="B456" i="31" s="1"/>
  <c r="P455" i="31"/>
  <c r="P454" i="31"/>
  <c r="P453" i="31"/>
  <c r="A453" i="31"/>
  <c r="P452" i="31"/>
  <c r="B452" i="31"/>
  <c r="A452" i="31"/>
  <c r="P451" i="31"/>
  <c r="A451" i="31"/>
  <c r="B451" i="31" s="1"/>
  <c r="P450" i="31"/>
  <c r="P449" i="31"/>
  <c r="A449" i="31"/>
  <c r="P448" i="31"/>
  <c r="P447" i="31"/>
  <c r="A447" i="31"/>
  <c r="P446" i="31"/>
  <c r="P445" i="31"/>
  <c r="A445" i="31"/>
  <c r="P444" i="31"/>
  <c r="P443" i="31"/>
  <c r="A443" i="31"/>
  <c r="P442" i="31"/>
  <c r="P441" i="31"/>
  <c r="A441" i="31"/>
  <c r="P440" i="31"/>
  <c r="P439" i="31"/>
  <c r="A439" i="31"/>
  <c r="P438" i="31"/>
  <c r="P437" i="31"/>
  <c r="A437" i="31"/>
  <c r="P436" i="31"/>
  <c r="B436" i="31"/>
  <c r="A436" i="31"/>
  <c r="P435" i="31"/>
  <c r="P434" i="31"/>
  <c r="P433" i="31"/>
  <c r="A433" i="31"/>
  <c r="P432" i="31"/>
  <c r="P431" i="31"/>
  <c r="A431" i="31"/>
  <c r="P430" i="31"/>
  <c r="B430" i="31"/>
  <c r="A430" i="31"/>
  <c r="P429" i="31"/>
  <c r="A429" i="31"/>
  <c r="B429" i="31" s="1"/>
  <c r="P428" i="31"/>
  <c r="A428" i="31"/>
  <c r="B428" i="31" s="1"/>
  <c r="P427" i="31"/>
  <c r="P426" i="31"/>
  <c r="P425" i="31"/>
  <c r="A425" i="31"/>
  <c r="P424" i="31"/>
  <c r="P423" i="31"/>
  <c r="A423" i="31"/>
  <c r="P422" i="31"/>
  <c r="A422" i="31"/>
  <c r="B422" i="31" s="1"/>
  <c r="P421" i="31"/>
  <c r="A421" i="31"/>
  <c r="B421" i="31" s="1"/>
  <c r="P420" i="31"/>
  <c r="P419" i="31"/>
  <c r="A419" i="31"/>
  <c r="P418" i="31"/>
  <c r="P417" i="31"/>
  <c r="A417" i="31"/>
  <c r="P416" i="31"/>
  <c r="P415" i="31"/>
  <c r="A415" i="31"/>
  <c r="P414" i="31"/>
  <c r="P413" i="31"/>
  <c r="A413" i="31"/>
  <c r="P412" i="31"/>
  <c r="B412" i="31"/>
  <c r="A412" i="31"/>
  <c r="P411" i="31"/>
  <c r="P410" i="31"/>
  <c r="A410" i="31"/>
  <c r="P409" i="31"/>
  <c r="A409" i="31"/>
  <c r="B409" i="31" s="1"/>
  <c r="P408" i="31"/>
  <c r="B408" i="31"/>
  <c r="A408" i="31"/>
  <c r="P407" i="31"/>
  <c r="A407" i="31"/>
  <c r="B407" i="31" s="1"/>
  <c r="P406" i="31"/>
  <c r="P405" i="31"/>
  <c r="A405" i="31"/>
  <c r="P404" i="31"/>
  <c r="P403" i="31"/>
  <c r="A403" i="31"/>
  <c r="P402" i="31"/>
  <c r="A402" i="31"/>
  <c r="B402" i="31" s="1"/>
  <c r="P401" i="31"/>
  <c r="A401" i="31"/>
  <c r="B401" i="31" s="1"/>
  <c r="P400" i="31"/>
  <c r="A400" i="31"/>
  <c r="B400" i="31" s="1"/>
  <c r="P399" i="31"/>
  <c r="P398" i="31"/>
  <c r="P397" i="31"/>
  <c r="A397" i="31"/>
  <c r="P396" i="31"/>
  <c r="P395" i="31"/>
  <c r="P394" i="31"/>
  <c r="A394" i="31"/>
  <c r="A395" i="31" s="1"/>
  <c r="P393" i="31"/>
  <c r="A393" i="31"/>
  <c r="B393" i="31" s="1"/>
  <c r="P392" i="31"/>
  <c r="A392" i="31"/>
  <c r="B392" i="31" s="1"/>
  <c r="P391" i="31"/>
  <c r="A391" i="31"/>
  <c r="B391" i="31" s="1"/>
  <c r="P390" i="31"/>
  <c r="B390" i="31"/>
  <c r="A390" i="31"/>
  <c r="P389" i="31"/>
  <c r="A389" i="31"/>
  <c r="B389" i="31" s="1"/>
  <c r="P388" i="31"/>
  <c r="P387" i="31"/>
  <c r="A387" i="31"/>
  <c r="P386" i="31"/>
  <c r="P385" i="31"/>
  <c r="A385" i="31"/>
  <c r="P384" i="31"/>
  <c r="P383" i="31"/>
  <c r="A383" i="31"/>
  <c r="P382" i="31"/>
  <c r="B382" i="31"/>
  <c r="A382" i="31"/>
  <c r="P381" i="31"/>
  <c r="P380" i="31"/>
  <c r="A380" i="31"/>
  <c r="P379" i="31"/>
  <c r="A379" i="31"/>
  <c r="B379" i="31" s="1"/>
  <c r="P378" i="31"/>
  <c r="B378" i="31"/>
  <c r="A378" i="31"/>
  <c r="P377" i="31"/>
  <c r="A377" i="31"/>
  <c r="B377" i="31" s="1"/>
  <c r="P376" i="31"/>
  <c r="P375" i="31"/>
  <c r="A375" i="31"/>
  <c r="P374" i="31"/>
  <c r="P373" i="31"/>
  <c r="A373" i="31"/>
  <c r="P372" i="31"/>
  <c r="P371" i="31"/>
  <c r="A371" i="31"/>
  <c r="P370" i="31"/>
  <c r="P369" i="31"/>
  <c r="A369" i="31"/>
  <c r="P368" i="31"/>
  <c r="A368" i="31"/>
  <c r="B368" i="31" s="1"/>
  <c r="P367" i="31"/>
  <c r="A367" i="31"/>
  <c r="B367" i="31" s="1"/>
  <c r="P366" i="31"/>
  <c r="A366" i="31"/>
  <c r="B366" i="31" s="1"/>
  <c r="P365" i="31"/>
  <c r="P364" i="31"/>
  <c r="A364" i="31"/>
  <c r="P363" i="31"/>
  <c r="A363" i="31"/>
  <c r="B363" i="31" s="1"/>
  <c r="P362" i="31"/>
  <c r="P361" i="31"/>
  <c r="A361" i="31"/>
  <c r="P360" i="31"/>
  <c r="A360" i="31"/>
  <c r="B360" i="31" s="1"/>
  <c r="P359" i="31"/>
  <c r="A359" i="31"/>
  <c r="B359" i="31" s="1"/>
  <c r="P358" i="31"/>
  <c r="B358" i="31"/>
  <c r="A358" i="31"/>
  <c r="P357" i="31"/>
  <c r="P356" i="31"/>
  <c r="A356" i="31"/>
  <c r="P355" i="31"/>
  <c r="A355" i="31"/>
  <c r="B355" i="31" s="1"/>
  <c r="P354" i="31"/>
  <c r="P353" i="31"/>
  <c r="A353" i="31"/>
  <c r="P352" i="31"/>
  <c r="A352" i="31"/>
  <c r="B352" i="31" s="1"/>
  <c r="P351" i="31"/>
  <c r="A351" i="31"/>
  <c r="B351" i="31" s="1"/>
  <c r="P350" i="31"/>
  <c r="P349" i="31"/>
  <c r="A349" i="31"/>
  <c r="P348" i="31"/>
  <c r="A348" i="31"/>
  <c r="B348" i="31" s="1"/>
  <c r="P347" i="31"/>
  <c r="A347" i="31"/>
  <c r="B347" i="31" s="1"/>
  <c r="P346" i="31"/>
  <c r="P345" i="31"/>
  <c r="A345" i="31"/>
  <c r="P344" i="31"/>
  <c r="A344" i="31"/>
  <c r="B344" i="31" s="1"/>
  <c r="P343" i="31"/>
  <c r="A343" i="31"/>
  <c r="B343" i="31" s="1"/>
  <c r="P342" i="31"/>
  <c r="P341" i="31"/>
  <c r="A341" i="31"/>
  <c r="P340" i="31"/>
  <c r="A340" i="31"/>
  <c r="B340" i="31" s="1"/>
  <c r="P339" i="31"/>
  <c r="A339" i="31"/>
  <c r="B339" i="31" s="1"/>
  <c r="P338" i="31"/>
  <c r="P337" i="31"/>
  <c r="A337" i="31"/>
  <c r="P336" i="31"/>
  <c r="P335" i="31"/>
  <c r="A335" i="31"/>
  <c r="P334" i="31"/>
  <c r="B334" i="31"/>
  <c r="A334" i="31"/>
  <c r="P333" i="31"/>
  <c r="A333" i="31"/>
  <c r="B333" i="31" s="1"/>
  <c r="P332" i="31"/>
  <c r="A332" i="31"/>
  <c r="B332" i="31" s="1"/>
  <c r="P331" i="31"/>
  <c r="A331" i="31"/>
  <c r="B331" i="31" s="1"/>
  <c r="P330" i="31"/>
  <c r="A330" i="31"/>
  <c r="B330" i="31" s="1"/>
  <c r="P329" i="31"/>
  <c r="P328" i="31"/>
  <c r="P327" i="31"/>
  <c r="A327" i="31"/>
  <c r="P326" i="31"/>
  <c r="P325" i="31"/>
  <c r="A325" i="31"/>
  <c r="P324" i="31"/>
  <c r="P323" i="31"/>
  <c r="A323" i="31"/>
  <c r="P322" i="31"/>
  <c r="A322" i="31"/>
  <c r="B322" i="31" s="1"/>
  <c r="P321" i="31"/>
  <c r="A321" i="31"/>
  <c r="B321" i="31" s="1"/>
  <c r="P320" i="31"/>
  <c r="A320" i="31"/>
  <c r="B320" i="31" s="1"/>
  <c r="P319" i="31"/>
  <c r="A319" i="31"/>
  <c r="B319" i="31" s="1"/>
  <c r="P318" i="31"/>
  <c r="B318" i="31"/>
  <c r="A318" i="31"/>
  <c r="P317" i="31"/>
  <c r="A317" i="31"/>
  <c r="B317" i="31" s="1"/>
  <c r="P316" i="31"/>
  <c r="A316" i="31"/>
  <c r="B316" i="31" s="1"/>
  <c r="P315" i="31"/>
  <c r="A315" i="31"/>
  <c r="B315" i="31" s="1"/>
  <c r="P314" i="31"/>
  <c r="P313" i="31"/>
  <c r="P312" i="31"/>
  <c r="A312" i="31"/>
  <c r="A313" i="31" s="1"/>
  <c r="P311" i="31"/>
  <c r="P310" i="31"/>
  <c r="A310" i="31"/>
  <c r="A311" i="31" s="1"/>
  <c r="B311" i="31" s="1"/>
  <c r="P309" i="31"/>
  <c r="A309" i="31"/>
  <c r="B309" i="31" s="1"/>
  <c r="P308" i="31"/>
  <c r="A308" i="31"/>
  <c r="B308" i="31" s="1"/>
  <c r="P307" i="31"/>
  <c r="A307" i="31"/>
  <c r="B307" i="31" s="1"/>
  <c r="P306" i="31"/>
  <c r="B306" i="31"/>
  <c r="A306" i="31"/>
  <c r="P305" i="31"/>
  <c r="P304" i="31"/>
  <c r="A304" i="31"/>
  <c r="A305" i="31" s="1"/>
  <c r="B305" i="31" s="1"/>
  <c r="P303" i="31"/>
  <c r="A303" i="31"/>
  <c r="B303" i="31" s="1"/>
  <c r="P302" i="31"/>
  <c r="B302" i="31"/>
  <c r="A302" i="31"/>
  <c r="P301" i="31"/>
  <c r="A301" i="31"/>
  <c r="B301" i="31" s="1"/>
  <c r="P300" i="31"/>
  <c r="P299" i="31"/>
  <c r="A299" i="31"/>
  <c r="P298" i="31"/>
  <c r="P297" i="31"/>
  <c r="A297" i="31"/>
  <c r="P296" i="31"/>
  <c r="A296" i="31"/>
  <c r="B296" i="31" s="1"/>
  <c r="P295" i="31"/>
  <c r="A295" i="31"/>
  <c r="B295" i="31" s="1"/>
  <c r="P294" i="31"/>
  <c r="A294" i="31"/>
  <c r="B294" i="31" s="1"/>
  <c r="P293" i="31"/>
  <c r="P292" i="31"/>
  <c r="P291" i="31"/>
  <c r="A291" i="31"/>
  <c r="P290" i="31"/>
  <c r="A290" i="31"/>
  <c r="B290" i="31" s="1"/>
  <c r="P289" i="31"/>
  <c r="A289" i="31"/>
  <c r="B289" i="31" s="1"/>
  <c r="P288" i="31"/>
  <c r="B288" i="31"/>
  <c r="A288" i="31"/>
  <c r="P287" i="31"/>
  <c r="A287" i="31"/>
  <c r="B287" i="31" s="1"/>
  <c r="P286" i="31"/>
  <c r="A286" i="31"/>
  <c r="B286" i="31" s="1"/>
  <c r="P285" i="31"/>
  <c r="P284" i="31"/>
  <c r="A284" i="31"/>
  <c r="A285" i="31" s="1"/>
  <c r="B285" i="31" s="1"/>
  <c r="P283" i="31"/>
  <c r="A283" i="31"/>
  <c r="B283" i="31" s="1"/>
  <c r="P282" i="31"/>
  <c r="A282" i="31"/>
  <c r="B282" i="31" s="1"/>
  <c r="P281" i="31"/>
  <c r="P280" i="31"/>
  <c r="P279" i="31"/>
  <c r="A279" i="31"/>
  <c r="P278" i="31"/>
  <c r="B278" i="31"/>
  <c r="A278" i="31"/>
  <c r="P277" i="31"/>
  <c r="A277" i="31"/>
  <c r="B277" i="31" s="1"/>
  <c r="P276" i="31"/>
  <c r="P275" i="31"/>
  <c r="A275" i="31"/>
  <c r="P274" i="31"/>
  <c r="B274" i="31"/>
  <c r="A274" i="31"/>
  <c r="P273" i="31"/>
  <c r="A273" i="31"/>
  <c r="B273" i="31" s="1"/>
  <c r="P272" i="31"/>
  <c r="A272" i="31"/>
  <c r="B272" i="31" s="1"/>
  <c r="P271" i="31"/>
  <c r="P270" i="31"/>
  <c r="A270" i="31"/>
  <c r="A271" i="31" s="1"/>
  <c r="B271" i="31" s="1"/>
  <c r="P269" i="31"/>
  <c r="P268" i="31"/>
  <c r="A268" i="31"/>
  <c r="A269" i="31" s="1"/>
  <c r="B269" i="31" s="1"/>
  <c r="P267" i="31"/>
  <c r="P266" i="31"/>
  <c r="A266" i="31"/>
  <c r="A267" i="31" s="1"/>
  <c r="B267" i="31" s="1"/>
  <c r="P265" i="31"/>
  <c r="A265" i="31"/>
  <c r="B265" i="31" s="1"/>
  <c r="P264" i="31"/>
  <c r="P263" i="31"/>
  <c r="A263" i="31"/>
  <c r="P262" i="31"/>
  <c r="A262" i="31"/>
  <c r="B262" i="31" s="1"/>
  <c r="P261" i="31"/>
  <c r="A261" i="31"/>
  <c r="B261" i="31" s="1"/>
  <c r="P260" i="31"/>
  <c r="P259" i="31"/>
  <c r="A259" i="31"/>
  <c r="P258" i="31"/>
  <c r="P257" i="31"/>
  <c r="A257" i="31"/>
  <c r="P256" i="31"/>
  <c r="P255" i="31"/>
  <c r="A255" i="31"/>
  <c r="P254" i="31"/>
  <c r="P253" i="31"/>
  <c r="A253" i="31"/>
  <c r="P252" i="31"/>
  <c r="A252" i="31"/>
  <c r="B252" i="31" s="1"/>
  <c r="P251" i="31"/>
  <c r="A251" i="31"/>
  <c r="B251" i="31" s="1"/>
  <c r="P250" i="31"/>
  <c r="B250" i="31"/>
  <c r="A250" i="31"/>
  <c r="P249" i="31"/>
  <c r="A249" i="31"/>
  <c r="B249" i="31" s="1"/>
  <c r="P248" i="31"/>
  <c r="P247" i="31"/>
  <c r="A247" i="31"/>
  <c r="P246" i="31"/>
  <c r="B246" i="31"/>
  <c r="A246" i="31"/>
  <c r="P245" i="31"/>
  <c r="P244" i="31"/>
  <c r="A244" i="31"/>
  <c r="A245" i="31" s="1"/>
  <c r="B245" i="31" s="1"/>
  <c r="P243" i="31"/>
  <c r="A243" i="31"/>
  <c r="B243" i="31" s="1"/>
  <c r="P242" i="31"/>
  <c r="B242" i="31"/>
  <c r="A242" i="31"/>
  <c r="P241" i="31"/>
  <c r="A241" i="31"/>
  <c r="B241" i="31" s="1"/>
  <c r="P240" i="31"/>
  <c r="A240" i="31"/>
  <c r="B240" i="31" s="1"/>
  <c r="P239" i="31"/>
  <c r="P238" i="31"/>
  <c r="A238" i="31"/>
  <c r="A239" i="31" s="1"/>
  <c r="B239" i="31" s="1"/>
  <c r="P237" i="31"/>
  <c r="A237" i="31"/>
  <c r="B237" i="31" s="1"/>
  <c r="P236" i="31"/>
  <c r="A236" i="31"/>
  <c r="B236" i="31" s="1"/>
  <c r="P235" i="31"/>
  <c r="A235" i="31"/>
  <c r="B235" i="31" s="1"/>
  <c r="P234" i="31"/>
  <c r="B234" i="31"/>
  <c r="A234" i="31"/>
  <c r="P233" i="31"/>
  <c r="P232" i="31"/>
  <c r="A232" i="31"/>
  <c r="A233" i="31" s="1"/>
  <c r="B233" i="31" s="1"/>
  <c r="P231" i="31"/>
  <c r="A231" i="31"/>
  <c r="B231" i="31" s="1"/>
  <c r="P230" i="31"/>
  <c r="B230" i="31"/>
  <c r="A230" i="31"/>
  <c r="P229" i="31"/>
  <c r="A229" i="31"/>
  <c r="B229" i="31" s="1"/>
  <c r="P228" i="31"/>
  <c r="P227" i="31"/>
  <c r="A227" i="31"/>
  <c r="P226" i="31"/>
  <c r="B226" i="31"/>
  <c r="A226" i="31"/>
  <c r="P225" i="31"/>
  <c r="P224" i="31"/>
  <c r="A224" i="31"/>
  <c r="A225" i="31" s="1"/>
  <c r="B225" i="31" s="1"/>
  <c r="P223" i="31"/>
  <c r="A223" i="31"/>
  <c r="B223" i="31" s="1"/>
  <c r="P222" i="31"/>
  <c r="B222" i="31"/>
  <c r="A222" i="31"/>
  <c r="P221" i="31"/>
  <c r="P220" i="31"/>
  <c r="A220" i="31"/>
  <c r="A221" i="31" s="1"/>
  <c r="B221" i="31" s="1"/>
  <c r="P219" i="31"/>
  <c r="A219" i="31"/>
  <c r="B219" i="31" s="1"/>
  <c r="P218" i="31"/>
  <c r="B218" i="31"/>
  <c r="A218" i="31"/>
  <c r="P217" i="31"/>
  <c r="A217" i="31"/>
  <c r="B217" i="31" s="1"/>
  <c r="P216" i="31"/>
  <c r="A216" i="31"/>
  <c r="B216" i="31" s="1"/>
  <c r="P215" i="31"/>
  <c r="P214" i="31"/>
  <c r="A214" i="31"/>
  <c r="A215" i="31" s="1"/>
  <c r="B215" i="31" s="1"/>
  <c r="P213" i="31"/>
  <c r="P212" i="31"/>
  <c r="A212" i="31"/>
  <c r="A213" i="31" s="1"/>
  <c r="B213" i="31" s="1"/>
  <c r="P211" i="31"/>
  <c r="P210" i="31"/>
  <c r="A210" i="31"/>
  <c r="A211" i="31" s="1"/>
  <c r="B211" i="31" s="1"/>
  <c r="P209" i="31"/>
  <c r="A209" i="31"/>
  <c r="B209" i="31" s="1"/>
  <c r="P208" i="31"/>
  <c r="P207" i="31"/>
  <c r="A207" i="31"/>
  <c r="P206" i="31"/>
  <c r="A206" i="31"/>
  <c r="B206" i="31" s="1"/>
  <c r="P205" i="31"/>
  <c r="A205" i="31"/>
  <c r="B205" i="31" s="1"/>
  <c r="P204" i="31"/>
  <c r="A204" i="31"/>
  <c r="B204" i="31" s="1"/>
  <c r="P203" i="31"/>
  <c r="A203" i="31"/>
  <c r="B203" i="31" s="1"/>
  <c r="P202" i="31"/>
  <c r="B202" i="31"/>
  <c r="A202" i="31"/>
  <c r="P201" i="31"/>
  <c r="P200" i="31"/>
  <c r="A200" i="31"/>
  <c r="A201" i="31" s="1"/>
  <c r="B201" i="31" s="1"/>
  <c r="P199" i="31"/>
  <c r="A199" i="31"/>
  <c r="B199" i="31" s="1"/>
  <c r="P198" i="31"/>
  <c r="B198" i="31"/>
  <c r="A198" i="31"/>
  <c r="P197" i="31"/>
  <c r="A197" i="31"/>
  <c r="B197" i="31" s="1"/>
  <c r="P196" i="31"/>
  <c r="A196" i="31"/>
  <c r="B196" i="31" s="1"/>
  <c r="P195" i="31"/>
  <c r="A195" i="31"/>
  <c r="B195" i="31" s="1"/>
  <c r="P194" i="31"/>
  <c r="A194" i="31"/>
  <c r="B194" i="31" s="1"/>
  <c r="P193" i="31"/>
  <c r="A193" i="31"/>
  <c r="B193" i="31" s="1"/>
  <c r="P192" i="31"/>
  <c r="A192" i="31"/>
  <c r="B192" i="31" s="1"/>
  <c r="P191" i="31"/>
  <c r="A191" i="31"/>
  <c r="B191" i="31" s="1"/>
  <c r="P190" i="31"/>
  <c r="B190" i="31"/>
  <c r="A190" i="31"/>
  <c r="P189" i="31"/>
  <c r="A189" i="31"/>
  <c r="B189" i="31" s="1"/>
  <c r="P188" i="31"/>
  <c r="P187" i="31"/>
  <c r="A187" i="31"/>
  <c r="P186" i="31"/>
  <c r="P185" i="31"/>
  <c r="A185" i="31"/>
  <c r="P184" i="31"/>
  <c r="A184" i="31"/>
  <c r="B184" i="31" s="1"/>
  <c r="P183" i="31"/>
  <c r="A183" i="31"/>
  <c r="B183" i="31" s="1"/>
  <c r="P182" i="31"/>
  <c r="P181" i="31"/>
  <c r="A181" i="31"/>
  <c r="P180" i="31"/>
  <c r="A180" i="31"/>
  <c r="B180" i="31" s="1"/>
  <c r="P179" i="31"/>
  <c r="A179" i="31"/>
  <c r="B179" i="31" s="1"/>
  <c r="P178" i="31"/>
  <c r="B178" i="31"/>
  <c r="A178" i="31"/>
  <c r="P177" i="31"/>
  <c r="A177" i="31"/>
  <c r="B177" i="31" s="1"/>
  <c r="P176" i="31"/>
  <c r="A176" i="31"/>
  <c r="B176" i="31" s="1"/>
  <c r="P175" i="31"/>
  <c r="P174" i="31"/>
  <c r="A174" i="31"/>
  <c r="A175" i="31" s="1"/>
  <c r="B175" i="31" s="1"/>
  <c r="P173" i="31"/>
  <c r="A173" i="31"/>
  <c r="B173" i="31" s="1"/>
  <c r="P172" i="31"/>
  <c r="P171" i="31"/>
  <c r="A171" i="31"/>
  <c r="P170" i="31"/>
  <c r="P169" i="31"/>
  <c r="A169" i="31"/>
  <c r="P168" i="31"/>
  <c r="A168" i="31"/>
  <c r="B168" i="31" s="1"/>
  <c r="P167" i="31"/>
  <c r="A167" i="31"/>
  <c r="B167" i="31" s="1"/>
  <c r="P166" i="31"/>
  <c r="P165" i="31"/>
  <c r="A165" i="31"/>
  <c r="P164" i="31"/>
  <c r="A164" i="31"/>
  <c r="B164" i="31" s="1"/>
  <c r="P163" i="31"/>
  <c r="A163" i="31"/>
  <c r="B163" i="31" s="1"/>
  <c r="P162" i="31"/>
  <c r="A162" i="31"/>
  <c r="B162" i="31" s="1"/>
  <c r="P161" i="31"/>
  <c r="P160" i="31"/>
  <c r="A160" i="31"/>
  <c r="A161" i="31" s="1"/>
  <c r="B161" i="31" s="1"/>
  <c r="P159" i="31"/>
  <c r="P158" i="31"/>
  <c r="A158" i="31"/>
  <c r="A159" i="31" s="1"/>
  <c r="B159" i="31" s="1"/>
  <c r="P157" i="31"/>
  <c r="P156" i="31"/>
  <c r="A156" i="31"/>
  <c r="A157" i="31" s="1"/>
  <c r="B157" i="31" s="1"/>
  <c r="P155" i="31"/>
  <c r="A155" i="31"/>
  <c r="B155" i="31" s="1"/>
  <c r="P154" i="31"/>
  <c r="P153" i="31"/>
  <c r="A153" i="31"/>
  <c r="P152" i="31"/>
  <c r="P151" i="31"/>
  <c r="A151" i="31"/>
  <c r="P150" i="31"/>
  <c r="P149" i="31"/>
  <c r="A149" i="31"/>
  <c r="P148" i="31"/>
  <c r="A148" i="31"/>
  <c r="B148" i="31" s="1"/>
  <c r="P147" i="31"/>
  <c r="A147" i="31"/>
  <c r="B147" i="31" s="1"/>
  <c r="P146" i="31"/>
  <c r="B146" i="31"/>
  <c r="A146" i="31"/>
  <c r="P145" i="31"/>
  <c r="P144" i="31"/>
  <c r="A144" i="31"/>
  <c r="A145" i="31" s="1"/>
  <c r="B145" i="31" s="1"/>
  <c r="P143" i="31"/>
  <c r="A143" i="31"/>
  <c r="B143" i="31" s="1"/>
  <c r="P142" i="31"/>
  <c r="P141" i="31"/>
  <c r="A141" i="31"/>
  <c r="P140" i="31"/>
  <c r="P139" i="31"/>
  <c r="A139" i="31"/>
  <c r="P138" i="31"/>
  <c r="B138" i="31"/>
  <c r="A138" i="31"/>
  <c r="P137" i="31"/>
  <c r="P136" i="31"/>
  <c r="A136" i="31"/>
  <c r="A137" i="31" s="1"/>
  <c r="B137" i="31" s="1"/>
  <c r="P135" i="31"/>
  <c r="A135" i="31"/>
  <c r="B135" i="31" s="1"/>
  <c r="P134" i="31"/>
  <c r="B134" i="31"/>
  <c r="A134" i="31"/>
  <c r="P133" i="31"/>
  <c r="A133" i="31"/>
  <c r="B133" i="31" s="1"/>
  <c r="P132" i="31"/>
  <c r="P131" i="31"/>
  <c r="A131" i="31"/>
  <c r="P130" i="31"/>
  <c r="B130" i="31"/>
  <c r="A130" i="31"/>
  <c r="P129" i="31"/>
  <c r="A129" i="31"/>
  <c r="B129" i="31" s="1"/>
  <c r="P128" i="31"/>
  <c r="A128" i="31"/>
  <c r="B128" i="31" s="1"/>
  <c r="P127" i="31"/>
  <c r="A127" i="31"/>
  <c r="B127" i="31" s="1"/>
  <c r="P126" i="31"/>
  <c r="P125" i="31"/>
  <c r="A125" i="31"/>
  <c r="P124" i="31"/>
  <c r="P123" i="31"/>
  <c r="A123" i="31"/>
  <c r="P122" i="31"/>
  <c r="A122" i="31"/>
  <c r="B122" i="31" s="1"/>
  <c r="P121" i="31"/>
  <c r="A121" i="31"/>
  <c r="B121" i="31" s="1"/>
  <c r="P120" i="31"/>
  <c r="A120" i="31"/>
  <c r="B120" i="31" s="1"/>
  <c r="P119" i="31"/>
  <c r="A119" i="31"/>
  <c r="B119" i="31" s="1"/>
  <c r="P118" i="31"/>
  <c r="P117" i="31"/>
  <c r="A117" i="31"/>
  <c r="P116" i="31"/>
  <c r="A116" i="31"/>
  <c r="B116" i="31" s="1"/>
  <c r="P115" i="31"/>
  <c r="A115" i="31"/>
  <c r="B115" i="31" s="1"/>
  <c r="P114" i="31"/>
  <c r="A114" i="31"/>
  <c r="B114" i="31" s="1"/>
  <c r="P113" i="31"/>
  <c r="A113" i="31"/>
  <c r="B113" i="31" s="1"/>
  <c r="P112" i="31"/>
  <c r="A112" i="31"/>
  <c r="B112" i="31" s="1"/>
  <c r="P111" i="31"/>
  <c r="A111" i="31"/>
  <c r="B111" i="31" s="1"/>
  <c r="P110" i="31"/>
  <c r="B110" i="31"/>
  <c r="A110" i="31"/>
  <c r="P109" i="31"/>
  <c r="A109" i="31"/>
  <c r="B109" i="31" s="1"/>
  <c r="P108" i="31"/>
  <c r="A108" i="31"/>
  <c r="B108" i="31" s="1"/>
  <c r="P107" i="31"/>
  <c r="P106" i="31"/>
  <c r="A106" i="31"/>
  <c r="A107" i="31" s="1"/>
  <c r="B107" i="31" s="1"/>
  <c r="P105" i="31"/>
  <c r="A105" i="31"/>
  <c r="B105" i="31" s="1"/>
  <c r="P104" i="31"/>
  <c r="A104" i="31"/>
  <c r="B104" i="31" s="1"/>
  <c r="P103" i="31"/>
  <c r="A103" i="31"/>
  <c r="B103" i="31" s="1"/>
  <c r="P102" i="31"/>
  <c r="B102" i="31"/>
  <c r="A102" i="31"/>
  <c r="P101" i="31"/>
  <c r="A101" i="31"/>
  <c r="B101" i="31" s="1"/>
  <c r="P100" i="31"/>
  <c r="A100" i="31"/>
  <c r="B100" i="31" s="1"/>
  <c r="P99" i="31"/>
  <c r="A99" i="31"/>
  <c r="B99" i="31" s="1"/>
  <c r="P98" i="31"/>
  <c r="A98" i="31"/>
  <c r="B98" i="31" s="1"/>
  <c r="P97" i="31"/>
  <c r="A97" i="31"/>
  <c r="B97" i="31" s="1"/>
  <c r="P96" i="31"/>
  <c r="A96" i="31"/>
  <c r="B96" i="31" s="1"/>
  <c r="P95" i="31"/>
  <c r="A95" i="31"/>
  <c r="B95" i="31" s="1"/>
  <c r="P94" i="31"/>
  <c r="P93" i="31"/>
  <c r="A93" i="31"/>
  <c r="P92" i="31"/>
  <c r="P91" i="31"/>
  <c r="A91" i="31"/>
  <c r="P90" i="31"/>
  <c r="P89" i="31"/>
  <c r="A89" i="31"/>
  <c r="P88" i="31"/>
  <c r="P87" i="31"/>
  <c r="A87" i="31"/>
  <c r="P86" i="31"/>
  <c r="B86" i="31"/>
  <c r="A86" i="31"/>
  <c r="P85" i="31"/>
  <c r="A85" i="31"/>
  <c r="B85" i="31" s="1"/>
  <c r="P84" i="31"/>
  <c r="P83" i="31"/>
  <c r="A83" i="31"/>
  <c r="P82" i="31"/>
  <c r="B82" i="31"/>
  <c r="A82" i="31"/>
  <c r="P81" i="31"/>
  <c r="P80" i="31"/>
  <c r="A80" i="31"/>
  <c r="A81" i="31" s="1"/>
  <c r="B81" i="31" s="1"/>
  <c r="P79" i="31"/>
  <c r="A79" i="31"/>
  <c r="B79" i="31" s="1"/>
  <c r="P78" i="31"/>
  <c r="B78" i="31"/>
  <c r="A78" i="31"/>
  <c r="P77" i="31"/>
  <c r="A77" i="31"/>
  <c r="B77" i="31" s="1"/>
  <c r="P76" i="31"/>
  <c r="A76" i="31"/>
  <c r="B76" i="31" s="1"/>
  <c r="P75" i="31"/>
  <c r="A75" i="31"/>
  <c r="B75" i="31" s="1"/>
  <c r="P74" i="31"/>
  <c r="A74" i="31"/>
  <c r="B74" i="31" s="1"/>
  <c r="P73" i="31"/>
  <c r="P72" i="31"/>
  <c r="A72" i="31"/>
  <c r="A73" i="31" s="1"/>
  <c r="B73" i="31" s="1"/>
  <c r="P71" i="31"/>
  <c r="A71" i="31"/>
  <c r="B71" i="31" s="1"/>
  <c r="P70" i="31"/>
  <c r="A70" i="31"/>
  <c r="B70" i="31" s="1"/>
  <c r="P69" i="31"/>
  <c r="A69" i="31"/>
  <c r="B69" i="31" s="1"/>
  <c r="P68" i="31"/>
  <c r="A68" i="31"/>
  <c r="B68" i="31" s="1"/>
  <c r="P67" i="31"/>
  <c r="A67" i="31"/>
  <c r="B67" i="31" s="1"/>
  <c r="P66" i="31"/>
  <c r="B66" i="31"/>
  <c r="A66" i="31"/>
  <c r="P65" i="31"/>
  <c r="A65" i="31"/>
  <c r="B65" i="31" s="1"/>
  <c r="P64" i="31"/>
  <c r="A64" i="31"/>
  <c r="B64" i="31" s="1"/>
  <c r="P63" i="31"/>
  <c r="A63" i="31"/>
  <c r="B63" i="31" s="1"/>
  <c r="P62" i="31"/>
  <c r="P61" i="31"/>
  <c r="A61" i="31"/>
  <c r="P60" i="31"/>
  <c r="P59" i="31"/>
  <c r="A59" i="31"/>
  <c r="P58" i="31"/>
  <c r="A58" i="31"/>
  <c r="B58" i="31" s="1"/>
  <c r="P57" i="31"/>
  <c r="A57" i="31"/>
  <c r="B57" i="31" s="1"/>
  <c r="P56" i="31"/>
  <c r="P55" i="31"/>
  <c r="A55" i="31"/>
  <c r="P54" i="31"/>
  <c r="A54" i="31"/>
  <c r="B54" i="31" s="1"/>
  <c r="P53" i="31"/>
  <c r="P52" i="31"/>
  <c r="A52" i="31"/>
  <c r="A53" i="31" s="1"/>
  <c r="B53" i="31" s="1"/>
  <c r="P51" i="31"/>
  <c r="A51" i="31"/>
  <c r="B51" i="31" s="1"/>
  <c r="P50" i="31"/>
  <c r="A50" i="31"/>
  <c r="B50" i="31" s="1"/>
  <c r="P49" i="31"/>
  <c r="P48" i="31"/>
  <c r="A48" i="31"/>
  <c r="A49" i="31" s="1"/>
  <c r="B49" i="31" s="1"/>
  <c r="P47" i="31"/>
  <c r="A47" i="31"/>
  <c r="B47" i="31" s="1"/>
  <c r="P46" i="31"/>
  <c r="P45" i="31"/>
  <c r="A45" i="31"/>
  <c r="P44" i="31"/>
  <c r="A44" i="31"/>
  <c r="B44" i="31" s="1"/>
  <c r="P43" i="31"/>
  <c r="A43" i="31"/>
  <c r="B43" i="31" s="1"/>
  <c r="P42" i="31"/>
  <c r="B42" i="31"/>
  <c r="A42" i="31"/>
  <c r="P41" i="31"/>
  <c r="A41" i="31"/>
  <c r="B41" i="31" s="1"/>
  <c r="P40" i="31"/>
  <c r="A40" i="31"/>
  <c r="B40" i="31" s="1"/>
  <c r="P39" i="31"/>
  <c r="A39" i="31"/>
  <c r="B39" i="31" s="1"/>
  <c r="P38" i="31"/>
  <c r="A38" i="31"/>
  <c r="B38" i="31" s="1"/>
  <c r="P37" i="31"/>
  <c r="P36" i="31"/>
  <c r="A36" i="31"/>
  <c r="A37" i="31" s="1"/>
  <c r="B37" i="31" s="1"/>
  <c r="P35" i="31"/>
  <c r="A35" i="31"/>
  <c r="B35" i="31" s="1"/>
  <c r="P34" i="31"/>
  <c r="A34" i="31"/>
  <c r="B34" i="31" s="1"/>
  <c r="P33" i="31"/>
  <c r="A33" i="31"/>
  <c r="B33" i="31" s="1"/>
  <c r="P32" i="31"/>
  <c r="A32" i="31"/>
  <c r="B32" i="31" s="1"/>
  <c r="P31" i="31"/>
  <c r="A31" i="31"/>
  <c r="B31" i="31" s="1"/>
  <c r="P30" i="31"/>
  <c r="B30" i="31"/>
  <c r="A30" i="31"/>
  <c r="P29" i="31"/>
  <c r="A29" i="31"/>
  <c r="B29" i="31" s="1"/>
  <c r="P28" i="31"/>
  <c r="A28" i="31"/>
  <c r="B28" i="31" s="1"/>
  <c r="P27" i="31"/>
  <c r="A27" i="31"/>
  <c r="B27" i="31" s="1"/>
  <c r="P26" i="31"/>
  <c r="A26" i="31"/>
  <c r="B26" i="31" s="1"/>
  <c r="P25" i="31"/>
  <c r="P24" i="31"/>
  <c r="A24" i="31"/>
  <c r="A25" i="31" s="1"/>
  <c r="B25" i="31" s="1"/>
  <c r="P23" i="31"/>
  <c r="A23" i="31"/>
  <c r="B23" i="31" s="1"/>
  <c r="P22" i="31"/>
  <c r="A22" i="31"/>
  <c r="B22" i="31" s="1"/>
  <c r="P21" i="31"/>
  <c r="A21" i="31"/>
  <c r="B21" i="31" s="1"/>
  <c r="P20" i="31"/>
  <c r="P19" i="31"/>
  <c r="A19" i="31"/>
  <c r="P18" i="31"/>
  <c r="A18" i="31"/>
  <c r="B18" i="31" s="1"/>
  <c r="P17" i="31"/>
  <c r="A17" i="31"/>
  <c r="B17" i="31" s="1"/>
  <c r="P16" i="31"/>
  <c r="P15" i="31"/>
  <c r="A15" i="31"/>
  <c r="P14" i="31"/>
  <c r="A14" i="31"/>
  <c r="B14" i="31" s="1"/>
  <c r="P13" i="31"/>
  <c r="A13" i="31"/>
  <c r="B13" i="31" s="1"/>
  <c r="P12" i="31"/>
  <c r="A12" i="31"/>
  <c r="B12" i="31" s="1"/>
  <c r="P11" i="31"/>
  <c r="A11" i="31"/>
  <c r="B11" i="31" s="1"/>
  <c r="P10" i="31"/>
  <c r="B10" i="31"/>
  <c r="A10" i="31"/>
  <c r="P9" i="31"/>
  <c r="A9" i="31"/>
  <c r="B9" i="31" s="1"/>
  <c r="P8" i="31"/>
  <c r="A8" i="31"/>
  <c r="B8" i="31" s="1"/>
  <c r="P7" i="31"/>
  <c r="A7" i="31"/>
  <c r="B7" i="31" s="1"/>
  <c r="P6" i="31"/>
  <c r="A6" i="31"/>
  <c r="B6" i="31" s="1"/>
  <c r="P5" i="31"/>
  <c r="A5" i="31"/>
  <c r="B5" i="31" s="1"/>
  <c r="P4" i="31"/>
  <c r="A4" i="31"/>
  <c r="B4" i="31" s="1"/>
  <c r="P3" i="31"/>
  <c r="A3" i="31"/>
  <c r="B3" i="31" s="1"/>
  <c r="P2" i="31"/>
  <c r="L738" i="25"/>
  <c r="L737" i="25"/>
  <c r="L736" i="25"/>
  <c r="L735" i="25"/>
  <c r="L734" i="25"/>
  <c r="L733" i="25"/>
  <c r="L732" i="25"/>
  <c r="L731" i="25"/>
  <c r="L730" i="25"/>
  <c r="L729" i="25"/>
  <c r="L728" i="25"/>
  <c r="L727" i="25"/>
  <c r="L726" i="25"/>
  <c r="L725" i="25"/>
  <c r="L724" i="25"/>
  <c r="L723" i="25"/>
  <c r="L722" i="25"/>
  <c r="L721" i="25"/>
  <c r="L720" i="25"/>
  <c r="L719" i="25"/>
  <c r="L718" i="25"/>
  <c r="L717" i="25"/>
  <c r="L716" i="25"/>
  <c r="L715" i="25"/>
  <c r="L714" i="25"/>
  <c r="L713" i="25"/>
  <c r="L712" i="25"/>
  <c r="L711" i="25"/>
  <c r="L710" i="25"/>
  <c r="L709" i="25"/>
  <c r="L708" i="25"/>
  <c r="L707" i="25"/>
  <c r="L706" i="25"/>
  <c r="L705" i="25"/>
  <c r="L704" i="25"/>
  <c r="L703" i="25"/>
  <c r="L702" i="25"/>
  <c r="L701" i="25"/>
  <c r="L700" i="25"/>
  <c r="L699" i="25"/>
  <c r="L698" i="25"/>
  <c r="L697" i="25"/>
  <c r="L696" i="25"/>
  <c r="L695" i="25"/>
  <c r="L694" i="25"/>
  <c r="L693" i="25"/>
  <c r="L692" i="25"/>
  <c r="L691" i="25"/>
  <c r="L690" i="25"/>
  <c r="L689" i="25"/>
  <c r="L688" i="25"/>
  <c r="L687" i="25"/>
  <c r="L686" i="25"/>
  <c r="L685" i="25"/>
  <c r="L684" i="25"/>
  <c r="L683" i="25"/>
  <c r="L682" i="25"/>
  <c r="L681" i="25"/>
  <c r="L680" i="25"/>
  <c r="L679" i="25"/>
  <c r="L678" i="25"/>
  <c r="L677" i="25"/>
  <c r="L676" i="25"/>
  <c r="L675" i="25"/>
  <c r="L674" i="25"/>
  <c r="L673" i="25"/>
  <c r="L672" i="25"/>
  <c r="L671" i="25"/>
  <c r="L670" i="25"/>
  <c r="L669" i="25"/>
  <c r="L668" i="25"/>
  <c r="L667" i="25"/>
  <c r="L666" i="25"/>
  <c r="L665" i="25"/>
  <c r="L664" i="25"/>
  <c r="L663" i="25"/>
  <c r="L662" i="25"/>
  <c r="L661" i="25"/>
  <c r="L660" i="25"/>
  <c r="L659" i="25"/>
  <c r="L658" i="25"/>
  <c r="L657" i="25"/>
  <c r="L656" i="25"/>
  <c r="L655" i="25"/>
  <c r="L654" i="25"/>
  <c r="L653" i="25"/>
  <c r="L652" i="25"/>
  <c r="L651" i="25"/>
  <c r="L650" i="25"/>
  <c r="L649" i="25"/>
  <c r="L648" i="25"/>
  <c r="L647" i="25"/>
  <c r="L646" i="25"/>
  <c r="L645" i="25"/>
  <c r="L644" i="25"/>
  <c r="L643" i="25"/>
  <c r="L642" i="25"/>
  <c r="L641" i="25"/>
  <c r="L640" i="25"/>
  <c r="L639" i="25"/>
  <c r="L638" i="25"/>
  <c r="L637" i="25"/>
  <c r="L636" i="25"/>
  <c r="L635" i="25"/>
  <c r="L634" i="25"/>
  <c r="L633" i="25"/>
  <c r="L632" i="25"/>
  <c r="L631" i="25"/>
  <c r="L630" i="25"/>
  <c r="L629" i="25"/>
  <c r="L628" i="25"/>
  <c r="L627" i="25"/>
  <c r="L626" i="25"/>
  <c r="L625" i="25"/>
  <c r="L624" i="25"/>
  <c r="L623" i="25"/>
  <c r="L622" i="25"/>
  <c r="L621" i="25"/>
  <c r="L620" i="25"/>
  <c r="L619" i="25"/>
  <c r="L618" i="25"/>
  <c r="L617" i="25"/>
  <c r="L616" i="25"/>
  <c r="L615" i="25"/>
  <c r="L614" i="25"/>
  <c r="L613" i="25"/>
  <c r="L612" i="25"/>
  <c r="L611" i="25"/>
  <c r="L610" i="25"/>
  <c r="L609" i="25"/>
  <c r="L608" i="25"/>
  <c r="L607" i="25"/>
  <c r="L606" i="25"/>
  <c r="L605" i="25"/>
  <c r="L604" i="25"/>
  <c r="L603" i="25"/>
  <c r="L602" i="25"/>
  <c r="L601" i="25"/>
  <c r="L600" i="25"/>
  <c r="L599" i="25"/>
  <c r="L598" i="25"/>
  <c r="L597" i="25"/>
  <c r="L596" i="25"/>
  <c r="L595" i="25"/>
  <c r="L594" i="25"/>
  <c r="L593" i="25"/>
  <c r="L592" i="25"/>
  <c r="L591" i="25"/>
  <c r="L590" i="25"/>
  <c r="L589" i="25"/>
  <c r="L588" i="25"/>
  <c r="L587" i="25"/>
  <c r="L586" i="25"/>
  <c r="L585" i="25"/>
  <c r="L584" i="25"/>
  <c r="L583" i="25"/>
  <c r="L582" i="25"/>
  <c r="L581" i="25"/>
  <c r="L580" i="25"/>
  <c r="L579" i="25"/>
  <c r="L578" i="25"/>
  <c r="L577" i="25"/>
  <c r="L576" i="25"/>
  <c r="L575" i="25"/>
  <c r="L574" i="25"/>
  <c r="L573" i="25"/>
  <c r="L572" i="25"/>
  <c r="L571" i="25"/>
  <c r="L570" i="25"/>
  <c r="L569" i="25"/>
  <c r="L568" i="25"/>
  <c r="L567" i="25"/>
  <c r="L566" i="25"/>
  <c r="L565" i="25"/>
  <c r="L564" i="25"/>
  <c r="L563" i="25"/>
  <c r="L562" i="25"/>
  <c r="L561" i="25"/>
  <c r="L560" i="25"/>
  <c r="L559" i="25"/>
  <c r="L558" i="25"/>
  <c r="L557" i="25"/>
  <c r="L556" i="25"/>
  <c r="L555" i="25"/>
  <c r="L554" i="25"/>
  <c r="L553" i="25"/>
  <c r="L552" i="25"/>
  <c r="L551" i="25"/>
  <c r="L550" i="25"/>
  <c r="L549" i="25"/>
  <c r="L548" i="25"/>
  <c r="L547" i="25"/>
  <c r="L546" i="25"/>
  <c r="L545" i="25"/>
  <c r="L544" i="25"/>
  <c r="L543" i="25"/>
  <c r="L542" i="25"/>
  <c r="L541" i="25"/>
  <c r="L540" i="25"/>
  <c r="L539" i="25"/>
  <c r="L538" i="25"/>
  <c r="L537" i="25"/>
  <c r="L536" i="25"/>
  <c r="L535" i="25"/>
  <c r="L534" i="25"/>
  <c r="L533" i="25"/>
  <c r="L532" i="25"/>
  <c r="L531" i="25"/>
  <c r="L530" i="25"/>
  <c r="L529" i="25"/>
  <c r="L528" i="25"/>
  <c r="L527" i="25"/>
  <c r="L526" i="25"/>
  <c r="L525" i="25"/>
  <c r="L524" i="25"/>
  <c r="L523" i="25"/>
  <c r="L522" i="25"/>
  <c r="L521" i="25"/>
  <c r="L520" i="25"/>
  <c r="L519" i="25"/>
  <c r="L518" i="25"/>
  <c r="L517" i="25"/>
  <c r="L516" i="25"/>
  <c r="L515" i="25"/>
  <c r="L514" i="25"/>
  <c r="L513" i="25"/>
  <c r="L512" i="25"/>
  <c r="L511" i="25"/>
  <c r="L510" i="25"/>
  <c r="L509" i="25"/>
  <c r="L508" i="25"/>
  <c r="L507" i="25"/>
  <c r="L506" i="25"/>
  <c r="L505" i="25"/>
  <c r="L504" i="25"/>
  <c r="L503" i="25"/>
  <c r="L502" i="25"/>
  <c r="L501" i="25"/>
  <c r="L500" i="25"/>
  <c r="L499" i="25"/>
  <c r="L498" i="25"/>
  <c r="L497" i="25"/>
  <c r="L496" i="25"/>
  <c r="L495" i="25"/>
  <c r="L494" i="25"/>
  <c r="L493" i="25"/>
  <c r="L492" i="25"/>
  <c r="L491" i="25"/>
  <c r="L490" i="25"/>
  <c r="L489" i="25"/>
  <c r="L488" i="25"/>
  <c r="L487" i="25"/>
  <c r="L486" i="25"/>
  <c r="L485" i="25"/>
  <c r="L484" i="25"/>
  <c r="L483" i="25"/>
  <c r="L482" i="25"/>
  <c r="L481" i="25"/>
  <c r="L480" i="25"/>
  <c r="L479" i="25"/>
  <c r="L478" i="25"/>
  <c r="L477" i="25"/>
  <c r="L476" i="25"/>
  <c r="L475" i="25"/>
  <c r="L474" i="25"/>
  <c r="L473" i="25"/>
  <c r="L472" i="25"/>
  <c r="L471" i="25"/>
  <c r="L470" i="25"/>
  <c r="L469" i="25"/>
  <c r="L468" i="25"/>
  <c r="L467" i="25"/>
  <c r="L466" i="25"/>
  <c r="L465" i="25"/>
  <c r="L464" i="25"/>
  <c r="L463" i="25"/>
  <c r="L462" i="25"/>
  <c r="L461" i="25"/>
  <c r="L460" i="25"/>
  <c r="L459" i="25"/>
  <c r="L458" i="25"/>
  <c r="L457" i="25"/>
  <c r="L456" i="25"/>
  <c r="L455" i="25"/>
  <c r="L454" i="25"/>
  <c r="L453" i="25"/>
  <c r="L452" i="25"/>
  <c r="L451" i="25"/>
  <c r="L450" i="25"/>
  <c r="L449" i="25"/>
  <c r="L448" i="25"/>
  <c r="L447" i="25"/>
  <c r="L446" i="25"/>
  <c r="L445" i="25"/>
  <c r="L444" i="25"/>
  <c r="L443" i="25"/>
  <c r="L442" i="25"/>
  <c r="L441" i="25"/>
  <c r="L440" i="25"/>
  <c r="L439" i="25"/>
  <c r="L438" i="25"/>
  <c r="L437" i="25"/>
  <c r="L436" i="25"/>
  <c r="L435" i="25"/>
  <c r="L434" i="25"/>
  <c r="L433" i="25"/>
  <c r="L432" i="25"/>
  <c r="L431" i="25"/>
  <c r="L430" i="25"/>
  <c r="L429" i="25"/>
  <c r="L428" i="25"/>
  <c r="L427" i="25"/>
  <c r="L426" i="25"/>
  <c r="L425" i="25"/>
  <c r="L424" i="25"/>
  <c r="L423" i="25"/>
  <c r="L422" i="25"/>
  <c r="L421" i="25"/>
  <c r="L420" i="25"/>
  <c r="L419" i="25"/>
  <c r="L418" i="25"/>
  <c r="L417" i="25"/>
  <c r="L416" i="25"/>
  <c r="L415" i="25"/>
  <c r="L414" i="25"/>
  <c r="L413" i="25"/>
  <c r="L412" i="25"/>
  <c r="L411" i="25"/>
  <c r="L410" i="25"/>
  <c r="L409" i="25"/>
  <c r="L408" i="25"/>
  <c r="L407" i="25"/>
  <c r="L406" i="25"/>
  <c r="L405" i="25"/>
  <c r="L404" i="25"/>
  <c r="L403" i="25"/>
  <c r="L402" i="25"/>
  <c r="L401" i="25"/>
  <c r="L400" i="25"/>
  <c r="L399" i="25"/>
  <c r="L398" i="25"/>
  <c r="L397" i="25"/>
  <c r="L396" i="25"/>
  <c r="L395" i="25"/>
  <c r="L394" i="25"/>
  <c r="L393" i="25"/>
  <c r="L392" i="25"/>
  <c r="L391" i="25"/>
  <c r="L390" i="25"/>
  <c r="L389" i="25"/>
  <c r="L388" i="25"/>
  <c r="L387" i="25"/>
  <c r="L386" i="25"/>
  <c r="L385" i="25"/>
  <c r="L384" i="25"/>
  <c r="L383" i="25"/>
  <c r="L382" i="25"/>
  <c r="L381" i="25"/>
  <c r="L380" i="25"/>
  <c r="L379" i="25"/>
  <c r="L378" i="25"/>
  <c r="L377" i="25"/>
  <c r="L376" i="25"/>
  <c r="L375" i="25"/>
  <c r="L374" i="25"/>
  <c r="L373" i="25"/>
  <c r="L372" i="25"/>
  <c r="L371" i="25"/>
  <c r="L370" i="25"/>
  <c r="L369" i="25"/>
  <c r="L368" i="25"/>
  <c r="L367" i="25"/>
  <c r="L366" i="25"/>
  <c r="L365" i="25"/>
  <c r="L364" i="25"/>
  <c r="L363" i="25"/>
  <c r="L362" i="25"/>
  <c r="L361" i="25"/>
  <c r="L360" i="25"/>
  <c r="L359" i="25"/>
  <c r="L358" i="25"/>
  <c r="L357" i="25"/>
  <c r="L356" i="25"/>
  <c r="L355" i="25"/>
  <c r="L354" i="25"/>
  <c r="L353" i="25"/>
  <c r="L352" i="25"/>
  <c r="L351" i="25"/>
  <c r="L350" i="25"/>
  <c r="L349" i="25"/>
  <c r="L348" i="25"/>
  <c r="L347" i="25"/>
  <c r="L346" i="25"/>
  <c r="L345" i="25"/>
  <c r="L344" i="25"/>
  <c r="L343" i="25"/>
  <c r="L342" i="25"/>
  <c r="L341" i="25"/>
  <c r="L340" i="25"/>
  <c r="L339" i="25"/>
  <c r="L338" i="25"/>
  <c r="L337" i="25"/>
  <c r="L336" i="25"/>
  <c r="L335" i="25"/>
  <c r="L334" i="25"/>
  <c r="L333" i="25"/>
  <c r="L332" i="25"/>
  <c r="L331" i="25"/>
  <c r="L330" i="25"/>
  <c r="L329" i="25"/>
  <c r="L328" i="25"/>
  <c r="L327" i="25"/>
  <c r="L326" i="25"/>
  <c r="L325" i="25"/>
  <c r="L324" i="25"/>
  <c r="L323" i="25"/>
  <c r="L322" i="25"/>
  <c r="L321" i="25"/>
  <c r="L320" i="25"/>
  <c r="L319" i="25"/>
  <c r="L318" i="25"/>
  <c r="L317" i="25"/>
  <c r="L316" i="25"/>
  <c r="L315" i="25"/>
  <c r="L314" i="25"/>
  <c r="L313" i="25"/>
  <c r="L312" i="25"/>
  <c r="L311" i="25"/>
  <c r="L310" i="25"/>
  <c r="L309" i="25"/>
  <c r="L308" i="25"/>
  <c r="L307" i="25"/>
  <c r="L306" i="25"/>
  <c r="L305" i="25"/>
  <c r="L304" i="25"/>
  <c r="L303" i="25"/>
  <c r="L302" i="25"/>
  <c r="L301" i="25"/>
  <c r="L300" i="25"/>
  <c r="L299" i="25"/>
  <c r="L298" i="25"/>
  <c r="L297" i="25"/>
  <c r="L296" i="25"/>
  <c r="L295" i="25"/>
  <c r="L294" i="25"/>
  <c r="L293" i="25"/>
  <c r="L292" i="25"/>
  <c r="L291" i="25"/>
  <c r="L290" i="25"/>
  <c r="L289" i="25"/>
  <c r="L288" i="25"/>
  <c r="L287" i="25"/>
  <c r="L286" i="25"/>
  <c r="L285" i="25"/>
  <c r="L284" i="25"/>
  <c r="L283" i="25"/>
  <c r="L282" i="25"/>
  <c r="L281" i="25"/>
  <c r="L280" i="25"/>
  <c r="L279" i="25"/>
  <c r="L278" i="25"/>
  <c r="L277" i="25"/>
  <c r="L276" i="25"/>
  <c r="L275" i="25"/>
  <c r="L274" i="25"/>
  <c r="L273" i="25"/>
  <c r="L272" i="25"/>
  <c r="L271" i="25"/>
  <c r="L270" i="25"/>
  <c r="L269" i="25"/>
  <c r="L268" i="25"/>
  <c r="L267" i="25"/>
  <c r="L266" i="25"/>
  <c r="L265" i="25"/>
  <c r="L264" i="25"/>
  <c r="L263" i="25"/>
  <c r="L262" i="25"/>
  <c r="L261" i="25"/>
  <c r="L260" i="25"/>
  <c r="L259" i="25"/>
  <c r="L258" i="25"/>
  <c r="L257" i="25"/>
  <c r="L256" i="25"/>
  <c r="L255" i="25"/>
  <c r="L254" i="25"/>
  <c r="L253" i="25"/>
  <c r="L252" i="25"/>
  <c r="L251" i="25"/>
  <c r="L250" i="25"/>
  <c r="L249" i="25"/>
  <c r="L248" i="25"/>
  <c r="L247" i="25"/>
  <c r="L246" i="25"/>
  <c r="L245" i="25"/>
  <c r="L244" i="25"/>
  <c r="L243" i="25"/>
  <c r="L242" i="25"/>
  <c r="L241" i="25"/>
  <c r="L240" i="25"/>
  <c r="L239" i="25"/>
  <c r="L238" i="25"/>
  <c r="L237" i="25"/>
  <c r="L236" i="25"/>
  <c r="L235" i="25"/>
  <c r="L234" i="25"/>
  <c r="L233" i="25"/>
  <c r="L232" i="25"/>
  <c r="L231" i="25"/>
  <c r="L230" i="25"/>
  <c r="L229" i="25"/>
  <c r="L228" i="25"/>
  <c r="L227" i="25"/>
  <c r="L226" i="25"/>
  <c r="L225" i="25"/>
  <c r="L224" i="25"/>
  <c r="L223" i="25"/>
  <c r="L222" i="25"/>
  <c r="L221" i="25"/>
  <c r="L220" i="25"/>
  <c r="L219" i="25"/>
  <c r="L218" i="25"/>
  <c r="L217" i="25"/>
  <c r="L216" i="25"/>
  <c r="L215" i="25"/>
  <c r="L214" i="25"/>
  <c r="L213" i="25"/>
  <c r="L212" i="25"/>
  <c r="L211" i="25"/>
  <c r="L210" i="25"/>
  <c r="L209" i="25"/>
  <c r="L208" i="25"/>
  <c r="L207" i="25"/>
  <c r="L206" i="25"/>
  <c r="L205" i="25"/>
  <c r="L204" i="25"/>
  <c r="L203" i="25"/>
  <c r="L202" i="25"/>
  <c r="L201" i="25"/>
  <c r="L200" i="25"/>
  <c r="L199" i="25"/>
  <c r="L198" i="25"/>
  <c r="L197" i="25"/>
  <c r="L196" i="25"/>
  <c r="L195" i="25"/>
  <c r="L194" i="25"/>
  <c r="L193" i="25"/>
  <c r="L192" i="25"/>
  <c r="L191" i="25"/>
  <c r="L190" i="25"/>
  <c r="L189" i="25"/>
  <c r="L188" i="25"/>
  <c r="L187" i="25"/>
  <c r="L186" i="25"/>
  <c r="L185" i="25"/>
  <c r="L184" i="25"/>
  <c r="L183" i="25"/>
  <c r="L182" i="25"/>
  <c r="L181" i="25"/>
  <c r="L180" i="25"/>
  <c r="L179" i="25"/>
  <c r="L178" i="25"/>
  <c r="L177" i="25"/>
  <c r="L176" i="25"/>
  <c r="L175" i="25"/>
  <c r="L174" i="25"/>
  <c r="L173" i="25"/>
  <c r="L172" i="25"/>
  <c r="L171" i="25"/>
  <c r="L170" i="25"/>
  <c r="L169" i="25"/>
  <c r="L168" i="25"/>
  <c r="L167" i="25"/>
  <c r="L166" i="25"/>
  <c r="L165" i="25"/>
  <c r="L164" i="25"/>
  <c r="L163" i="25"/>
  <c r="L162" i="25"/>
  <c r="L161" i="25"/>
  <c r="L160" i="25"/>
  <c r="L159" i="25"/>
  <c r="L158" i="25"/>
  <c r="L157" i="25"/>
  <c r="L156" i="25"/>
  <c r="L155" i="25"/>
  <c r="L154" i="25"/>
  <c r="L153" i="25"/>
  <c r="L152" i="25"/>
  <c r="L151" i="25"/>
  <c r="L150" i="25"/>
  <c r="L149" i="25"/>
  <c r="L148" i="25"/>
  <c r="L147" i="25"/>
  <c r="L146" i="25"/>
  <c r="L145" i="25"/>
  <c r="L144" i="25"/>
  <c r="L143" i="25"/>
  <c r="L142" i="25"/>
  <c r="L141" i="25"/>
  <c r="L140" i="25"/>
  <c r="L139" i="25"/>
  <c r="L138" i="25"/>
  <c r="L137" i="25"/>
  <c r="L136" i="25"/>
  <c r="L135" i="25"/>
  <c r="L134" i="25"/>
  <c r="L133" i="25"/>
  <c r="L132" i="25"/>
  <c r="L131" i="25"/>
  <c r="L130" i="25"/>
  <c r="L129" i="25"/>
  <c r="L128" i="25"/>
  <c r="L127" i="25"/>
  <c r="L126" i="25"/>
  <c r="L125" i="25"/>
  <c r="L124" i="25"/>
  <c r="L123" i="25"/>
  <c r="L122" i="25"/>
  <c r="L121" i="25"/>
  <c r="L120" i="25"/>
  <c r="L119" i="25"/>
  <c r="L118" i="25"/>
  <c r="L117" i="25"/>
  <c r="L116" i="25"/>
  <c r="L115" i="25"/>
  <c r="L114" i="25"/>
  <c r="L113" i="25"/>
  <c r="L112" i="25"/>
  <c r="L111" i="25"/>
  <c r="L110" i="25"/>
  <c r="L109" i="25"/>
  <c r="L108" i="25"/>
  <c r="L107" i="25"/>
  <c r="L106" i="25"/>
  <c r="L105" i="25"/>
  <c r="L104" i="25"/>
  <c r="L103" i="25"/>
  <c r="L102" i="25"/>
  <c r="L101" i="25"/>
  <c r="L100" i="25"/>
  <c r="L99" i="25"/>
  <c r="L98" i="25"/>
  <c r="L97" i="25"/>
  <c r="L96" i="25"/>
  <c r="L95" i="25"/>
  <c r="L94" i="25"/>
  <c r="L93" i="25"/>
  <c r="L92" i="25"/>
  <c r="L91" i="25"/>
  <c r="L90" i="25"/>
  <c r="L89" i="25"/>
  <c r="L88" i="25"/>
  <c r="L87" i="25"/>
  <c r="L86" i="25"/>
  <c r="L85" i="25"/>
  <c r="L84" i="25"/>
  <c r="L83" i="25"/>
  <c r="L82" i="25"/>
  <c r="L81" i="25"/>
  <c r="L80" i="25"/>
  <c r="L79" i="25"/>
  <c r="L78" i="25"/>
  <c r="L77" i="25"/>
  <c r="L76" i="25"/>
  <c r="L75" i="25"/>
  <c r="L74" i="25"/>
  <c r="L73" i="25"/>
  <c r="L72" i="25"/>
  <c r="L71" i="25"/>
  <c r="L70" i="25"/>
  <c r="L69" i="25"/>
  <c r="L68" i="25"/>
  <c r="L67" i="25"/>
  <c r="L66" i="25"/>
  <c r="L65" i="25"/>
  <c r="L64" i="25"/>
  <c r="L63" i="25"/>
  <c r="L62" i="25"/>
  <c r="L61" i="25"/>
  <c r="L60" i="25"/>
  <c r="L59" i="25"/>
  <c r="L58" i="25"/>
  <c r="L57" i="25"/>
  <c r="L56" i="25"/>
  <c r="L55" i="25"/>
  <c r="L54" i="25"/>
  <c r="L53" i="25"/>
  <c r="L52" i="25"/>
  <c r="L51" i="25"/>
  <c r="L50" i="25"/>
  <c r="L49" i="25"/>
  <c r="L48" i="25"/>
  <c r="L47" i="25"/>
  <c r="L46" i="25"/>
  <c r="L45" i="25"/>
  <c r="L44" i="25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L5" i="25"/>
  <c r="L4" i="25"/>
  <c r="L3" i="25"/>
  <c r="L2" i="25"/>
  <c r="L738" i="30"/>
  <c r="L737" i="30"/>
  <c r="L736" i="30"/>
  <c r="L735" i="30"/>
  <c r="L734" i="30"/>
  <c r="L733" i="30"/>
  <c r="L732" i="30"/>
  <c r="L731" i="30"/>
  <c r="L730" i="30"/>
  <c r="L729" i="30"/>
  <c r="L728" i="30"/>
  <c r="L727" i="30"/>
  <c r="L726" i="30"/>
  <c r="L725" i="30"/>
  <c r="L724" i="30"/>
  <c r="L723" i="30"/>
  <c r="L722" i="30"/>
  <c r="L721" i="30"/>
  <c r="L720" i="30"/>
  <c r="L719" i="30"/>
  <c r="L718" i="30"/>
  <c r="L717" i="30"/>
  <c r="L716" i="30"/>
  <c r="L715" i="30"/>
  <c r="L714" i="30"/>
  <c r="L713" i="30"/>
  <c r="L712" i="30"/>
  <c r="L711" i="30"/>
  <c r="L710" i="30"/>
  <c r="L709" i="30"/>
  <c r="L708" i="30"/>
  <c r="L707" i="30"/>
  <c r="L706" i="30"/>
  <c r="L705" i="30"/>
  <c r="L704" i="30"/>
  <c r="L703" i="30"/>
  <c r="L702" i="30"/>
  <c r="L701" i="30"/>
  <c r="L700" i="30"/>
  <c r="L699" i="30"/>
  <c r="L698" i="30"/>
  <c r="L697" i="30"/>
  <c r="L696" i="30"/>
  <c r="L695" i="30"/>
  <c r="L694" i="30"/>
  <c r="L693" i="30"/>
  <c r="L692" i="30"/>
  <c r="L691" i="30"/>
  <c r="L690" i="30"/>
  <c r="L689" i="30"/>
  <c r="L688" i="30"/>
  <c r="L687" i="30"/>
  <c r="L686" i="30"/>
  <c r="L685" i="30"/>
  <c r="L684" i="30"/>
  <c r="L683" i="30"/>
  <c r="L682" i="30"/>
  <c r="L681" i="30"/>
  <c r="L680" i="30"/>
  <c r="L679" i="30"/>
  <c r="L678" i="30"/>
  <c r="L677" i="30"/>
  <c r="L676" i="30"/>
  <c r="L675" i="30"/>
  <c r="L674" i="30"/>
  <c r="L673" i="30"/>
  <c r="L672" i="30"/>
  <c r="L671" i="30"/>
  <c r="L670" i="30"/>
  <c r="L669" i="30"/>
  <c r="L668" i="30"/>
  <c r="L667" i="30"/>
  <c r="L666" i="30"/>
  <c r="L665" i="30"/>
  <c r="L664" i="30"/>
  <c r="L663" i="30"/>
  <c r="L662" i="30"/>
  <c r="L661" i="30"/>
  <c r="L660" i="30"/>
  <c r="L659" i="30"/>
  <c r="L658" i="30"/>
  <c r="L657" i="30"/>
  <c r="L656" i="30"/>
  <c r="L655" i="30"/>
  <c r="L654" i="30"/>
  <c r="L653" i="30"/>
  <c r="L652" i="30"/>
  <c r="L651" i="30"/>
  <c r="L650" i="30"/>
  <c r="L649" i="30"/>
  <c r="L648" i="30"/>
  <c r="L647" i="30"/>
  <c r="L646" i="30"/>
  <c r="L645" i="30"/>
  <c r="L644" i="30"/>
  <c r="L643" i="30"/>
  <c r="L642" i="30"/>
  <c r="L641" i="30"/>
  <c r="L640" i="30"/>
  <c r="L639" i="30"/>
  <c r="L638" i="30"/>
  <c r="L637" i="30"/>
  <c r="L636" i="30"/>
  <c r="L635" i="30"/>
  <c r="L634" i="30"/>
  <c r="L633" i="30"/>
  <c r="L632" i="30"/>
  <c r="L631" i="30"/>
  <c r="L630" i="30"/>
  <c r="L629" i="30"/>
  <c r="L628" i="30"/>
  <c r="L627" i="30"/>
  <c r="L626" i="30"/>
  <c r="L625" i="30"/>
  <c r="L624" i="30"/>
  <c r="L623" i="30"/>
  <c r="L622" i="30"/>
  <c r="L621" i="30"/>
  <c r="L620" i="30"/>
  <c r="L619" i="30"/>
  <c r="L618" i="30"/>
  <c r="L617" i="30"/>
  <c r="L616" i="30"/>
  <c r="L615" i="30"/>
  <c r="L614" i="30"/>
  <c r="L613" i="30"/>
  <c r="L612" i="30"/>
  <c r="L611" i="30"/>
  <c r="L610" i="30"/>
  <c r="L609" i="30"/>
  <c r="L608" i="30"/>
  <c r="L607" i="30"/>
  <c r="L606" i="30"/>
  <c r="L605" i="30"/>
  <c r="L604" i="30"/>
  <c r="L603" i="30"/>
  <c r="L602" i="30"/>
  <c r="L601" i="30"/>
  <c r="L600" i="30"/>
  <c r="L599" i="30"/>
  <c r="L598" i="30"/>
  <c r="L597" i="30"/>
  <c r="L596" i="30"/>
  <c r="L595" i="30"/>
  <c r="L594" i="30"/>
  <c r="L593" i="30"/>
  <c r="L592" i="30"/>
  <c r="L591" i="30"/>
  <c r="L590" i="30"/>
  <c r="L589" i="30"/>
  <c r="L588" i="30"/>
  <c r="L587" i="30"/>
  <c r="L586" i="30"/>
  <c r="L585" i="30"/>
  <c r="L584" i="30"/>
  <c r="L583" i="30"/>
  <c r="L582" i="30"/>
  <c r="L581" i="30"/>
  <c r="L580" i="30"/>
  <c r="L579" i="30"/>
  <c r="L578" i="30"/>
  <c r="L577" i="30"/>
  <c r="L576" i="30"/>
  <c r="L575" i="30"/>
  <c r="L574" i="30"/>
  <c r="L573" i="30"/>
  <c r="L572" i="30"/>
  <c r="L571" i="30"/>
  <c r="L570" i="30"/>
  <c r="L569" i="30"/>
  <c r="L568" i="30"/>
  <c r="L567" i="30"/>
  <c r="L566" i="30"/>
  <c r="L565" i="30"/>
  <c r="L564" i="30"/>
  <c r="L563" i="30"/>
  <c r="L562" i="30"/>
  <c r="L561" i="30"/>
  <c r="L560" i="30"/>
  <c r="L559" i="30"/>
  <c r="L558" i="30"/>
  <c r="L557" i="30"/>
  <c r="L556" i="30"/>
  <c r="L555" i="30"/>
  <c r="L554" i="30"/>
  <c r="L553" i="30"/>
  <c r="L552" i="30"/>
  <c r="L551" i="30"/>
  <c r="L550" i="30"/>
  <c r="L549" i="30"/>
  <c r="L548" i="30"/>
  <c r="L547" i="30"/>
  <c r="L546" i="30"/>
  <c r="L545" i="30"/>
  <c r="L544" i="30"/>
  <c r="L543" i="30"/>
  <c r="L542" i="30"/>
  <c r="L541" i="30"/>
  <c r="L540" i="30"/>
  <c r="L539" i="30"/>
  <c r="L538" i="30"/>
  <c r="L537" i="30"/>
  <c r="L536" i="30"/>
  <c r="L535" i="30"/>
  <c r="L534" i="30"/>
  <c r="L533" i="30"/>
  <c r="L532" i="30"/>
  <c r="L531" i="30"/>
  <c r="L530" i="30"/>
  <c r="L529" i="30"/>
  <c r="L528" i="30"/>
  <c r="L527" i="30"/>
  <c r="L526" i="30"/>
  <c r="L525" i="30"/>
  <c r="L524" i="30"/>
  <c r="L523" i="30"/>
  <c r="L522" i="30"/>
  <c r="L521" i="30"/>
  <c r="L520" i="30"/>
  <c r="L519" i="30"/>
  <c r="L518" i="30"/>
  <c r="L517" i="30"/>
  <c r="L516" i="30"/>
  <c r="L515" i="30"/>
  <c r="L514" i="30"/>
  <c r="L513" i="30"/>
  <c r="L512" i="30"/>
  <c r="L511" i="30"/>
  <c r="L510" i="30"/>
  <c r="L509" i="30"/>
  <c r="L508" i="30"/>
  <c r="L507" i="30"/>
  <c r="L506" i="30"/>
  <c r="L505" i="30"/>
  <c r="L504" i="30"/>
  <c r="L503" i="30"/>
  <c r="L502" i="30"/>
  <c r="L501" i="30"/>
  <c r="L500" i="30"/>
  <c r="L499" i="30"/>
  <c r="L498" i="30"/>
  <c r="L497" i="30"/>
  <c r="L496" i="30"/>
  <c r="L495" i="30"/>
  <c r="L494" i="30"/>
  <c r="L493" i="30"/>
  <c r="L492" i="30"/>
  <c r="L491" i="30"/>
  <c r="L490" i="30"/>
  <c r="L489" i="30"/>
  <c r="L488" i="30"/>
  <c r="L487" i="30"/>
  <c r="L486" i="30"/>
  <c r="L485" i="30"/>
  <c r="L484" i="30"/>
  <c r="L483" i="30"/>
  <c r="L482" i="30"/>
  <c r="L481" i="30"/>
  <c r="L480" i="30"/>
  <c r="L479" i="30"/>
  <c r="L478" i="30"/>
  <c r="L477" i="30"/>
  <c r="L476" i="30"/>
  <c r="L475" i="30"/>
  <c r="L474" i="30"/>
  <c r="L473" i="30"/>
  <c r="L472" i="30"/>
  <c r="L471" i="30"/>
  <c r="L470" i="30"/>
  <c r="L469" i="30"/>
  <c r="L468" i="30"/>
  <c r="L467" i="30"/>
  <c r="L466" i="30"/>
  <c r="L465" i="30"/>
  <c r="L464" i="30"/>
  <c r="L463" i="30"/>
  <c r="L462" i="30"/>
  <c r="L461" i="30"/>
  <c r="L460" i="30"/>
  <c r="L459" i="30"/>
  <c r="L458" i="30"/>
  <c r="L457" i="30"/>
  <c r="L456" i="30"/>
  <c r="L455" i="30"/>
  <c r="L454" i="30"/>
  <c r="L453" i="30"/>
  <c r="L452" i="30"/>
  <c r="L451" i="30"/>
  <c r="L450" i="30"/>
  <c r="L449" i="30"/>
  <c r="L448" i="30"/>
  <c r="L447" i="30"/>
  <c r="L446" i="30"/>
  <c r="L445" i="30"/>
  <c r="L444" i="30"/>
  <c r="L443" i="30"/>
  <c r="L442" i="30"/>
  <c r="L441" i="30"/>
  <c r="L440" i="30"/>
  <c r="L439" i="30"/>
  <c r="L438" i="30"/>
  <c r="L437" i="30"/>
  <c r="L436" i="30"/>
  <c r="L435" i="30"/>
  <c r="L434" i="30"/>
  <c r="L433" i="30"/>
  <c r="L432" i="30"/>
  <c r="L431" i="30"/>
  <c r="L430" i="30"/>
  <c r="L429" i="30"/>
  <c r="L428" i="30"/>
  <c r="L427" i="30"/>
  <c r="L426" i="30"/>
  <c r="L425" i="30"/>
  <c r="L424" i="30"/>
  <c r="L423" i="30"/>
  <c r="L422" i="30"/>
  <c r="L421" i="30"/>
  <c r="L420" i="30"/>
  <c r="L419" i="30"/>
  <c r="L418" i="30"/>
  <c r="L417" i="30"/>
  <c r="L416" i="30"/>
  <c r="L415" i="30"/>
  <c r="L414" i="30"/>
  <c r="L413" i="30"/>
  <c r="L412" i="30"/>
  <c r="L411" i="30"/>
  <c r="L410" i="30"/>
  <c r="L409" i="30"/>
  <c r="L408" i="30"/>
  <c r="L407" i="30"/>
  <c r="L406" i="30"/>
  <c r="L405" i="30"/>
  <c r="L404" i="30"/>
  <c r="L403" i="30"/>
  <c r="L402" i="30"/>
  <c r="L401" i="30"/>
  <c r="L400" i="30"/>
  <c r="L399" i="30"/>
  <c r="L398" i="30"/>
  <c r="L397" i="30"/>
  <c r="L396" i="30"/>
  <c r="L395" i="30"/>
  <c r="L394" i="30"/>
  <c r="L393" i="30"/>
  <c r="L392" i="30"/>
  <c r="L391" i="30"/>
  <c r="L390" i="30"/>
  <c r="L389" i="30"/>
  <c r="L388" i="30"/>
  <c r="L387" i="30"/>
  <c r="L386" i="30"/>
  <c r="L385" i="30"/>
  <c r="L384" i="30"/>
  <c r="L383" i="30"/>
  <c r="L382" i="30"/>
  <c r="L381" i="30"/>
  <c r="L380" i="30"/>
  <c r="L379" i="30"/>
  <c r="L378" i="30"/>
  <c r="L377" i="30"/>
  <c r="L376" i="30"/>
  <c r="L375" i="30"/>
  <c r="L374" i="30"/>
  <c r="L373" i="30"/>
  <c r="L372" i="30"/>
  <c r="L371" i="30"/>
  <c r="L370" i="30"/>
  <c r="L369" i="30"/>
  <c r="L368" i="30"/>
  <c r="L367" i="30"/>
  <c r="L366" i="30"/>
  <c r="L365" i="30"/>
  <c r="L364" i="30"/>
  <c r="L363" i="30"/>
  <c r="L362" i="30"/>
  <c r="L361" i="30"/>
  <c r="L360" i="30"/>
  <c r="L359" i="30"/>
  <c r="L358" i="30"/>
  <c r="L357" i="30"/>
  <c r="L356" i="30"/>
  <c r="L355" i="30"/>
  <c r="L354" i="30"/>
  <c r="L353" i="30"/>
  <c r="L352" i="30"/>
  <c r="L351" i="30"/>
  <c r="L350" i="30"/>
  <c r="L349" i="30"/>
  <c r="L348" i="30"/>
  <c r="L347" i="30"/>
  <c r="L346" i="30"/>
  <c r="L345" i="30"/>
  <c r="L344" i="30"/>
  <c r="L343" i="30"/>
  <c r="L342" i="30"/>
  <c r="L341" i="30"/>
  <c r="L340" i="30"/>
  <c r="L339" i="30"/>
  <c r="L338" i="30"/>
  <c r="L337" i="30"/>
  <c r="L336" i="30"/>
  <c r="L335" i="30"/>
  <c r="L334" i="30"/>
  <c r="L333" i="30"/>
  <c r="L332" i="30"/>
  <c r="L331" i="30"/>
  <c r="L330" i="30"/>
  <c r="L329" i="30"/>
  <c r="L328" i="30"/>
  <c r="L327" i="30"/>
  <c r="L326" i="30"/>
  <c r="L325" i="30"/>
  <c r="L324" i="30"/>
  <c r="L323" i="30"/>
  <c r="L322" i="30"/>
  <c r="L321" i="30"/>
  <c r="L320" i="30"/>
  <c r="L319" i="30"/>
  <c r="L318" i="30"/>
  <c r="L317" i="30"/>
  <c r="L316" i="30"/>
  <c r="L315" i="30"/>
  <c r="L314" i="30"/>
  <c r="L313" i="30"/>
  <c r="L312" i="30"/>
  <c r="L311" i="30"/>
  <c r="L310" i="30"/>
  <c r="L309" i="30"/>
  <c r="L308" i="30"/>
  <c r="L307" i="30"/>
  <c r="L306" i="30"/>
  <c r="L305" i="30"/>
  <c r="L304" i="30"/>
  <c r="L303" i="30"/>
  <c r="L302" i="30"/>
  <c r="L301" i="30"/>
  <c r="L300" i="30"/>
  <c r="L299" i="30"/>
  <c r="L298" i="30"/>
  <c r="L297" i="30"/>
  <c r="L296" i="30"/>
  <c r="L295" i="30"/>
  <c r="L294" i="30"/>
  <c r="L293" i="30"/>
  <c r="L292" i="30"/>
  <c r="L291" i="30"/>
  <c r="L290" i="30"/>
  <c r="L289" i="30"/>
  <c r="L288" i="30"/>
  <c r="L287" i="30"/>
  <c r="L286" i="30"/>
  <c r="L285" i="30"/>
  <c r="L284" i="30"/>
  <c r="L283" i="30"/>
  <c r="L282" i="30"/>
  <c r="L281" i="30"/>
  <c r="L280" i="30"/>
  <c r="L279" i="30"/>
  <c r="L278" i="30"/>
  <c r="L277" i="30"/>
  <c r="L276" i="30"/>
  <c r="L275" i="30"/>
  <c r="L274" i="30"/>
  <c r="L273" i="30"/>
  <c r="L272" i="30"/>
  <c r="L271" i="30"/>
  <c r="L270" i="30"/>
  <c r="L269" i="30"/>
  <c r="L268" i="30"/>
  <c r="L267" i="30"/>
  <c r="L266" i="30"/>
  <c r="L265" i="30"/>
  <c r="L264" i="30"/>
  <c r="L263" i="30"/>
  <c r="L262" i="30"/>
  <c r="L261" i="30"/>
  <c r="L260" i="30"/>
  <c r="L259" i="30"/>
  <c r="L258" i="30"/>
  <c r="L257" i="30"/>
  <c r="L256" i="30"/>
  <c r="L255" i="30"/>
  <c r="L254" i="30"/>
  <c r="L253" i="30"/>
  <c r="L252" i="30"/>
  <c r="L251" i="30"/>
  <c r="L250" i="30"/>
  <c r="L249" i="30"/>
  <c r="L248" i="30"/>
  <c r="L247" i="30"/>
  <c r="L246" i="30"/>
  <c r="L245" i="30"/>
  <c r="L244" i="30"/>
  <c r="L243" i="30"/>
  <c r="L242" i="30"/>
  <c r="L241" i="30"/>
  <c r="L240" i="30"/>
  <c r="L239" i="30"/>
  <c r="L238" i="30"/>
  <c r="L237" i="30"/>
  <c r="L236" i="30"/>
  <c r="L235" i="30"/>
  <c r="L234" i="30"/>
  <c r="L233" i="30"/>
  <c r="L232" i="30"/>
  <c r="L231" i="30"/>
  <c r="L230" i="30"/>
  <c r="L229" i="30"/>
  <c r="L228" i="30"/>
  <c r="L227" i="30"/>
  <c r="L226" i="30"/>
  <c r="L225" i="30"/>
  <c r="L224" i="30"/>
  <c r="L223" i="30"/>
  <c r="L222" i="30"/>
  <c r="L221" i="30"/>
  <c r="L220" i="30"/>
  <c r="L219" i="30"/>
  <c r="L218" i="30"/>
  <c r="L217" i="30"/>
  <c r="L216" i="30"/>
  <c r="L215" i="30"/>
  <c r="L214" i="30"/>
  <c r="L213" i="30"/>
  <c r="L212" i="30"/>
  <c r="L211" i="30"/>
  <c r="L210" i="30"/>
  <c r="L209" i="30"/>
  <c r="L208" i="30"/>
  <c r="L207" i="30"/>
  <c r="L206" i="30"/>
  <c r="L205" i="30"/>
  <c r="L204" i="30"/>
  <c r="L203" i="30"/>
  <c r="L202" i="30"/>
  <c r="L201" i="30"/>
  <c r="L200" i="30"/>
  <c r="L199" i="30"/>
  <c r="L198" i="30"/>
  <c r="L197" i="30"/>
  <c r="L196" i="30"/>
  <c r="L195" i="30"/>
  <c r="L194" i="30"/>
  <c r="L193" i="30"/>
  <c r="L192" i="30"/>
  <c r="L191" i="30"/>
  <c r="L190" i="30"/>
  <c r="L189" i="30"/>
  <c r="L188" i="30"/>
  <c r="L187" i="30"/>
  <c r="L186" i="30"/>
  <c r="L185" i="30"/>
  <c r="L184" i="30"/>
  <c r="L183" i="30"/>
  <c r="L182" i="30"/>
  <c r="L181" i="30"/>
  <c r="L180" i="30"/>
  <c r="L179" i="30"/>
  <c r="L178" i="30"/>
  <c r="L177" i="30"/>
  <c r="L176" i="30"/>
  <c r="L175" i="30"/>
  <c r="L174" i="30"/>
  <c r="L173" i="30"/>
  <c r="L172" i="30"/>
  <c r="L171" i="30"/>
  <c r="L170" i="30"/>
  <c r="L169" i="30"/>
  <c r="L168" i="30"/>
  <c r="L167" i="30"/>
  <c r="L166" i="30"/>
  <c r="L165" i="30"/>
  <c r="L164" i="30"/>
  <c r="L163" i="30"/>
  <c r="L162" i="30"/>
  <c r="L161" i="30"/>
  <c r="L160" i="30"/>
  <c r="L159" i="30"/>
  <c r="L158" i="30"/>
  <c r="L157" i="30"/>
  <c r="L156" i="30"/>
  <c r="L155" i="30"/>
  <c r="L154" i="30"/>
  <c r="L153" i="30"/>
  <c r="L152" i="30"/>
  <c r="L151" i="30"/>
  <c r="L150" i="30"/>
  <c r="L149" i="30"/>
  <c r="L148" i="30"/>
  <c r="L147" i="30"/>
  <c r="L146" i="30"/>
  <c r="L145" i="30"/>
  <c r="L144" i="30"/>
  <c r="L143" i="30"/>
  <c r="L142" i="30"/>
  <c r="L141" i="30"/>
  <c r="L140" i="30"/>
  <c r="L139" i="30"/>
  <c r="L138" i="30"/>
  <c r="L137" i="30"/>
  <c r="L136" i="30"/>
  <c r="L135" i="30"/>
  <c r="L134" i="30"/>
  <c r="L133" i="30"/>
  <c r="L132" i="30"/>
  <c r="L131" i="30"/>
  <c r="L130" i="30"/>
  <c r="L129" i="30"/>
  <c r="L128" i="30"/>
  <c r="L127" i="30"/>
  <c r="L126" i="30"/>
  <c r="L125" i="30"/>
  <c r="L124" i="30"/>
  <c r="L123" i="30"/>
  <c r="L122" i="30"/>
  <c r="L121" i="30"/>
  <c r="L120" i="30"/>
  <c r="L119" i="30"/>
  <c r="L118" i="30"/>
  <c r="L117" i="30"/>
  <c r="L116" i="30"/>
  <c r="L115" i="30"/>
  <c r="L114" i="30"/>
  <c r="L113" i="30"/>
  <c r="L112" i="30"/>
  <c r="L111" i="30"/>
  <c r="L110" i="30"/>
  <c r="L109" i="30"/>
  <c r="L108" i="30"/>
  <c r="L107" i="30"/>
  <c r="L106" i="30"/>
  <c r="L105" i="30"/>
  <c r="L104" i="30"/>
  <c r="L103" i="30"/>
  <c r="L102" i="30"/>
  <c r="L101" i="30"/>
  <c r="L100" i="30"/>
  <c r="L99" i="30"/>
  <c r="L98" i="30"/>
  <c r="L97" i="30"/>
  <c r="L96" i="30"/>
  <c r="L95" i="30"/>
  <c r="L94" i="30"/>
  <c r="L93" i="30"/>
  <c r="L92" i="30"/>
  <c r="L91" i="30"/>
  <c r="L90" i="30"/>
  <c r="L89" i="30"/>
  <c r="L88" i="30"/>
  <c r="L87" i="30"/>
  <c r="L86" i="30"/>
  <c r="L85" i="30"/>
  <c r="L84" i="30"/>
  <c r="L83" i="30"/>
  <c r="L82" i="30"/>
  <c r="L81" i="30"/>
  <c r="L80" i="30"/>
  <c r="L79" i="30"/>
  <c r="L78" i="30"/>
  <c r="L77" i="30"/>
  <c r="L76" i="30"/>
  <c r="L75" i="30"/>
  <c r="L74" i="30"/>
  <c r="L73" i="30"/>
  <c r="L72" i="30"/>
  <c r="L71" i="30"/>
  <c r="L70" i="30"/>
  <c r="L69" i="30"/>
  <c r="L68" i="30"/>
  <c r="L67" i="30"/>
  <c r="L66" i="30"/>
  <c r="L65" i="30"/>
  <c r="L64" i="30"/>
  <c r="L63" i="30"/>
  <c r="L62" i="30"/>
  <c r="L61" i="30"/>
  <c r="L60" i="30"/>
  <c r="L59" i="30"/>
  <c r="L58" i="30"/>
  <c r="L57" i="30"/>
  <c r="L56" i="30"/>
  <c r="L55" i="30"/>
  <c r="L54" i="30"/>
  <c r="L53" i="30"/>
  <c r="L52" i="30"/>
  <c r="L51" i="30"/>
  <c r="L50" i="30"/>
  <c r="L49" i="30"/>
  <c r="L48" i="30"/>
  <c r="L47" i="30"/>
  <c r="L46" i="30"/>
  <c r="L45" i="30"/>
  <c r="L44" i="30"/>
  <c r="L43" i="30"/>
  <c r="L42" i="30"/>
  <c r="L41" i="30"/>
  <c r="L40" i="30"/>
  <c r="L39" i="30"/>
  <c r="L38" i="30"/>
  <c r="L37" i="30"/>
  <c r="L36" i="30"/>
  <c r="L35" i="30"/>
  <c r="L34" i="30"/>
  <c r="L33" i="30"/>
  <c r="L32" i="30"/>
  <c r="L31" i="30"/>
  <c r="L30" i="30"/>
  <c r="L29" i="30"/>
  <c r="L28" i="30"/>
  <c r="L27" i="30"/>
  <c r="L26" i="30"/>
  <c r="L25" i="30"/>
  <c r="L24" i="30"/>
  <c r="L23" i="30"/>
  <c r="L22" i="30"/>
  <c r="L21" i="30"/>
  <c r="L20" i="30"/>
  <c r="L19" i="30"/>
  <c r="L18" i="30"/>
  <c r="L17" i="30"/>
  <c r="L16" i="30"/>
  <c r="L15" i="30"/>
  <c r="L14" i="30"/>
  <c r="L13" i="30"/>
  <c r="L12" i="30"/>
  <c r="L11" i="30"/>
  <c r="L10" i="30"/>
  <c r="L9" i="30"/>
  <c r="L8" i="30"/>
  <c r="L7" i="30"/>
  <c r="L6" i="30"/>
  <c r="L5" i="30"/>
  <c r="L4" i="30"/>
  <c r="L3" i="30"/>
  <c r="L2" i="30"/>
  <c r="L738" i="24"/>
  <c r="L737" i="24"/>
  <c r="L736" i="24"/>
  <c r="L735" i="24"/>
  <c r="L734" i="24"/>
  <c r="L733" i="24"/>
  <c r="L732" i="24"/>
  <c r="L731" i="24"/>
  <c r="L730" i="24"/>
  <c r="L729" i="24"/>
  <c r="L728" i="24"/>
  <c r="L727" i="24"/>
  <c r="L726" i="24"/>
  <c r="L725" i="24"/>
  <c r="L724" i="24"/>
  <c r="L723" i="24"/>
  <c r="L722" i="24"/>
  <c r="L721" i="24"/>
  <c r="L720" i="24"/>
  <c r="L719" i="24"/>
  <c r="L718" i="24"/>
  <c r="L717" i="24"/>
  <c r="L716" i="24"/>
  <c r="L715" i="24"/>
  <c r="L714" i="24"/>
  <c r="L713" i="24"/>
  <c r="L712" i="24"/>
  <c r="L711" i="24"/>
  <c r="L710" i="24"/>
  <c r="L709" i="24"/>
  <c r="L708" i="24"/>
  <c r="L707" i="24"/>
  <c r="L706" i="24"/>
  <c r="L705" i="24"/>
  <c r="L704" i="24"/>
  <c r="L703" i="24"/>
  <c r="L702" i="24"/>
  <c r="L701" i="24"/>
  <c r="L700" i="24"/>
  <c r="L699" i="24"/>
  <c r="L698" i="24"/>
  <c r="L697" i="24"/>
  <c r="L696" i="24"/>
  <c r="L695" i="24"/>
  <c r="L694" i="24"/>
  <c r="L693" i="24"/>
  <c r="L692" i="24"/>
  <c r="L691" i="24"/>
  <c r="L690" i="24"/>
  <c r="L689" i="24"/>
  <c r="L688" i="24"/>
  <c r="L687" i="24"/>
  <c r="L686" i="24"/>
  <c r="L685" i="24"/>
  <c r="L684" i="24"/>
  <c r="L683" i="24"/>
  <c r="L682" i="24"/>
  <c r="L681" i="24"/>
  <c r="L680" i="24"/>
  <c r="L679" i="24"/>
  <c r="L678" i="24"/>
  <c r="L677" i="24"/>
  <c r="L676" i="24"/>
  <c r="L675" i="24"/>
  <c r="L674" i="24"/>
  <c r="L673" i="24"/>
  <c r="L672" i="24"/>
  <c r="L671" i="24"/>
  <c r="L670" i="24"/>
  <c r="L669" i="24"/>
  <c r="L668" i="24"/>
  <c r="L667" i="24"/>
  <c r="L666" i="24"/>
  <c r="L665" i="24"/>
  <c r="L664" i="24"/>
  <c r="L663" i="24"/>
  <c r="L662" i="24"/>
  <c r="L661" i="24"/>
  <c r="L660" i="24"/>
  <c r="L659" i="24"/>
  <c r="L658" i="24"/>
  <c r="L657" i="24"/>
  <c r="L656" i="24"/>
  <c r="L655" i="24"/>
  <c r="L654" i="24"/>
  <c r="L653" i="24"/>
  <c r="L652" i="24"/>
  <c r="L651" i="24"/>
  <c r="L650" i="24"/>
  <c r="L649" i="24"/>
  <c r="L648" i="24"/>
  <c r="L647" i="24"/>
  <c r="L646" i="24"/>
  <c r="L645" i="24"/>
  <c r="L644" i="24"/>
  <c r="L643" i="24"/>
  <c r="L642" i="24"/>
  <c r="L641" i="24"/>
  <c r="L640" i="24"/>
  <c r="L639" i="24"/>
  <c r="L638" i="24"/>
  <c r="L637" i="24"/>
  <c r="L636" i="24"/>
  <c r="L635" i="24"/>
  <c r="L634" i="24"/>
  <c r="L633" i="24"/>
  <c r="L632" i="24"/>
  <c r="L631" i="24"/>
  <c r="L630" i="24"/>
  <c r="L629" i="24"/>
  <c r="L628" i="24"/>
  <c r="L627" i="24"/>
  <c r="L626" i="24"/>
  <c r="L625" i="24"/>
  <c r="L624" i="24"/>
  <c r="L623" i="24"/>
  <c r="L622" i="24"/>
  <c r="L621" i="24"/>
  <c r="L620" i="24"/>
  <c r="L619" i="24"/>
  <c r="L618" i="24"/>
  <c r="L617" i="24"/>
  <c r="L616" i="24"/>
  <c r="L615" i="24"/>
  <c r="L614" i="24"/>
  <c r="L613" i="24"/>
  <c r="L612" i="24"/>
  <c r="L611" i="24"/>
  <c r="L610" i="24"/>
  <c r="L609" i="24"/>
  <c r="L608" i="24"/>
  <c r="L607" i="24"/>
  <c r="L606" i="24"/>
  <c r="L605" i="24"/>
  <c r="L604" i="24"/>
  <c r="L603" i="24"/>
  <c r="L602" i="24"/>
  <c r="L601" i="24"/>
  <c r="L600" i="24"/>
  <c r="L599" i="24"/>
  <c r="L598" i="24"/>
  <c r="L597" i="24"/>
  <c r="L596" i="24"/>
  <c r="L595" i="24"/>
  <c r="L594" i="24"/>
  <c r="L593" i="24"/>
  <c r="L592" i="24"/>
  <c r="L591" i="24"/>
  <c r="L590" i="24"/>
  <c r="L589" i="24"/>
  <c r="L588" i="24"/>
  <c r="L587" i="24"/>
  <c r="L586" i="24"/>
  <c r="L585" i="24"/>
  <c r="L584" i="24"/>
  <c r="L583" i="24"/>
  <c r="L582" i="24"/>
  <c r="L581" i="24"/>
  <c r="L580" i="24"/>
  <c r="L579" i="24"/>
  <c r="L578" i="24"/>
  <c r="L577" i="24"/>
  <c r="L576" i="24"/>
  <c r="L575" i="24"/>
  <c r="L574" i="24"/>
  <c r="L573" i="24"/>
  <c r="L572" i="24"/>
  <c r="L571" i="24"/>
  <c r="L570" i="24"/>
  <c r="L569" i="24"/>
  <c r="L568" i="24"/>
  <c r="L567" i="24"/>
  <c r="L566" i="24"/>
  <c r="L565" i="24"/>
  <c r="L564" i="24"/>
  <c r="L563" i="24"/>
  <c r="L562" i="24"/>
  <c r="L561" i="24"/>
  <c r="L560" i="24"/>
  <c r="L559" i="24"/>
  <c r="L558" i="24"/>
  <c r="L557" i="24"/>
  <c r="L556" i="24"/>
  <c r="L555" i="24"/>
  <c r="L554" i="24"/>
  <c r="L553" i="24"/>
  <c r="L552" i="24"/>
  <c r="L551" i="24"/>
  <c r="L550" i="24"/>
  <c r="L549" i="24"/>
  <c r="L548" i="24"/>
  <c r="L547" i="24"/>
  <c r="L546" i="24"/>
  <c r="L545" i="24"/>
  <c r="L544" i="24"/>
  <c r="L543" i="24"/>
  <c r="L542" i="24"/>
  <c r="L541" i="24"/>
  <c r="L540" i="24"/>
  <c r="L539" i="24"/>
  <c r="L538" i="24"/>
  <c r="L537" i="24"/>
  <c r="L536" i="24"/>
  <c r="L535" i="24"/>
  <c r="L534" i="24"/>
  <c r="L533" i="24"/>
  <c r="L532" i="24"/>
  <c r="L531" i="24"/>
  <c r="L530" i="24"/>
  <c r="L529" i="24"/>
  <c r="L528" i="24"/>
  <c r="L527" i="24"/>
  <c r="L526" i="24"/>
  <c r="L525" i="24"/>
  <c r="L524" i="24"/>
  <c r="L523" i="24"/>
  <c r="L522" i="24"/>
  <c r="L521" i="24"/>
  <c r="L520" i="24"/>
  <c r="L519" i="24"/>
  <c r="L518" i="24"/>
  <c r="L517" i="24"/>
  <c r="L516" i="24"/>
  <c r="L515" i="24"/>
  <c r="L514" i="24"/>
  <c r="L513" i="24"/>
  <c r="L512" i="24"/>
  <c r="L511" i="24"/>
  <c r="L510" i="24"/>
  <c r="L509" i="24"/>
  <c r="L508" i="24"/>
  <c r="L507" i="24"/>
  <c r="L506" i="24"/>
  <c r="L505" i="24"/>
  <c r="L504" i="24"/>
  <c r="L503" i="24"/>
  <c r="L502" i="24"/>
  <c r="L501" i="24"/>
  <c r="L500" i="24"/>
  <c r="L499" i="24"/>
  <c r="L498" i="24"/>
  <c r="L497" i="24"/>
  <c r="L496" i="24"/>
  <c r="L495" i="24"/>
  <c r="L494" i="24"/>
  <c r="L493" i="24"/>
  <c r="L492" i="24"/>
  <c r="L491" i="24"/>
  <c r="L490" i="24"/>
  <c r="L489" i="24"/>
  <c r="L488" i="24"/>
  <c r="L487" i="24"/>
  <c r="L486" i="24"/>
  <c r="L485" i="24"/>
  <c r="L484" i="24"/>
  <c r="L483" i="24"/>
  <c r="L482" i="24"/>
  <c r="L481" i="24"/>
  <c r="L480" i="24"/>
  <c r="L479" i="24"/>
  <c r="L478" i="24"/>
  <c r="L477" i="24"/>
  <c r="L476" i="24"/>
  <c r="L475" i="24"/>
  <c r="L474" i="24"/>
  <c r="L473" i="24"/>
  <c r="L472" i="24"/>
  <c r="L471" i="24"/>
  <c r="L470" i="24"/>
  <c r="L469" i="24"/>
  <c r="L468" i="24"/>
  <c r="L467" i="24"/>
  <c r="L466" i="24"/>
  <c r="L465" i="24"/>
  <c r="L464" i="24"/>
  <c r="L463" i="24"/>
  <c r="L462" i="24"/>
  <c r="L461" i="24"/>
  <c r="L460" i="24"/>
  <c r="L459" i="24"/>
  <c r="L458" i="24"/>
  <c r="L457" i="24"/>
  <c r="L456" i="24"/>
  <c r="L455" i="24"/>
  <c r="L454" i="24"/>
  <c r="L453" i="24"/>
  <c r="L452" i="24"/>
  <c r="L451" i="24"/>
  <c r="L450" i="24"/>
  <c r="L449" i="24"/>
  <c r="L448" i="24"/>
  <c r="L447" i="24"/>
  <c r="L446" i="24"/>
  <c r="L445" i="24"/>
  <c r="L444" i="24"/>
  <c r="L443" i="24"/>
  <c r="L442" i="24"/>
  <c r="L441" i="24"/>
  <c r="L440" i="24"/>
  <c r="L439" i="24"/>
  <c r="L438" i="24"/>
  <c r="L437" i="24"/>
  <c r="L436" i="24"/>
  <c r="L435" i="24"/>
  <c r="L434" i="24"/>
  <c r="L433" i="24"/>
  <c r="L432" i="24"/>
  <c r="L431" i="24"/>
  <c r="L430" i="24"/>
  <c r="L429" i="24"/>
  <c r="L428" i="24"/>
  <c r="L427" i="24"/>
  <c r="L426" i="24"/>
  <c r="L425" i="24"/>
  <c r="L424" i="24"/>
  <c r="L423" i="24"/>
  <c r="L422" i="24"/>
  <c r="L421" i="24"/>
  <c r="L420" i="24"/>
  <c r="L419" i="24"/>
  <c r="L418" i="24"/>
  <c r="L417" i="24"/>
  <c r="L416" i="24"/>
  <c r="L415" i="24"/>
  <c r="L414" i="24"/>
  <c r="L413" i="24"/>
  <c r="L412" i="24"/>
  <c r="L411" i="24"/>
  <c r="L410" i="24"/>
  <c r="L409" i="24"/>
  <c r="L408" i="24"/>
  <c r="L407" i="24"/>
  <c r="L406" i="24"/>
  <c r="L405" i="24"/>
  <c r="L404" i="24"/>
  <c r="L403" i="24"/>
  <c r="L402" i="24"/>
  <c r="L401" i="24"/>
  <c r="L400" i="24"/>
  <c r="L399" i="24"/>
  <c r="L398" i="24"/>
  <c r="L397" i="24"/>
  <c r="L396" i="24"/>
  <c r="L395" i="24"/>
  <c r="L394" i="24"/>
  <c r="L393" i="24"/>
  <c r="L392" i="24"/>
  <c r="L391" i="24"/>
  <c r="L390" i="24"/>
  <c r="L389" i="24"/>
  <c r="L388" i="24"/>
  <c r="L387" i="24"/>
  <c r="L386" i="24"/>
  <c r="L385" i="24"/>
  <c r="L384" i="24"/>
  <c r="L383" i="24"/>
  <c r="L382" i="24"/>
  <c r="L381" i="24"/>
  <c r="L380" i="24"/>
  <c r="L379" i="24"/>
  <c r="L378" i="24"/>
  <c r="L377" i="24"/>
  <c r="L376" i="24"/>
  <c r="L375" i="24"/>
  <c r="L374" i="24"/>
  <c r="L373" i="24"/>
  <c r="L372" i="24"/>
  <c r="L371" i="24"/>
  <c r="L370" i="24"/>
  <c r="L369" i="24"/>
  <c r="L368" i="24"/>
  <c r="L367" i="24"/>
  <c r="L366" i="24"/>
  <c r="L365" i="24"/>
  <c r="L364" i="24"/>
  <c r="L363" i="24"/>
  <c r="L362" i="24"/>
  <c r="L361" i="24"/>
  <c r="L360" i="24"/>
  <c r="L359" i="24"/>
  <c r="L358" i="24"/>
  <c r="L357" i="24"/>
  <c r="L356" i="24"/>
  <c r="L355" i="24"/>
  <c r="L354" i="24"/>
  <c r="L353" i="24"/>
  <c r="L352" i="24"/>
  <c r="L351" i="24"/>
  <c r="L350" i="24"/>
  <c r="L349" i="24"/>
  <c r="L348" i="24"/>
  <c r="L347" i="24"/>
  <c r="L346" i="24"/>
  <c r="L345" i="24"/>
  <c r="L344" i="24"/>
  <c r="L343" i="24"/>
  <c r="L342" i="24"/>
  <c r="L341" i="24"/>
  <c r="L340" i="24"/>
  <c r="L339" i="24"/>
  <c r="L338" i="24"/>
  <c r="L337" i="24"/>
  <c r="L336" i="24"/>
  <c r="L335" i="24"/>
  <c r="L334" i="24"/>
  <c r="L333" i="24"/>
  <c r="L332" i="24"/>
  <c r="L331" i="24"/>
  <c r="L330" i="24"/>
  <c r="L329" i="24"/>
  <c r="L328" i="24"/>
  <c r="L327" i="24"/>
  <c r="L326" i="24"/>
  <c r="L325" i="24"/>
  <c r="L324" i="24"/>
  <c r="L323" i="24"/>
  <c r="L322" i="24"/>
  <c r="L321" i="24"/>
  <c r="L320" i="24"/>
  <c r="L319" i="24"/>
  <c r="L318" i="24"/>
  <c r="L317" i="24"/>
  <c r="L316" i="24"/>
  <c r="L315" i="24"/>
  <c r="L314" i="24"/>
  <c r="L313" i="24"/>
  <c r="L312" i="24"/>
  <c r="L311" i="24"/>
  <c r="L310" i="24"/>
  <c r="L309" i="24"/>
  <c r="L308" i="24"/>
  <c r="L307" i="24"/>
  <c r="L306" i="24"/>
  <c r="L305" i="24"/>
  <c r="L304" i="24"/>
  <c r="L303" i="24"/>
  <c r="L302" i="24"/>
  <c r="L301" i="24"/>
  <c r="L300" i="24"/>
  <c r="L299" i="24"/>
  <c r="L298" i="24"/>
  <c r="L297" i="24"/>
  <c r="L296" i="24"/>
  <c r="L295" i="24"/>
  <c r="L294" i="24"/>
  <c r="L293" i="24"/>
  <c r="L292" i="24"/>
  <c r="L291" i="24"/>
  <c r="L290" i="24"/>
  <c r="L289" i="24"/>
  <c r="L288" i="24"/>
  <c r="L287" i="24"/>
  <c r="L286" i="24"/>
  <c r="L285" i="24"/>
  <c r="L284" i="24"/>
  <c r="L283" i="24"/>
  <c r="L282" i="24"/>
  <c r="L281" i="24"/>
  <c r="L280" i="24"/>
  <c r="L279" i="24"/>
  <c r="L278" i="24"/>
  <c r="L277" i="24"/>
  <c r="L276" i="24"/>
  <c r="L275" i="24"/>
  <c r="L274" i="24"/>
  <c r="L273" i="24"/>
  <c r="L272" i="24"/>
  <c r="L271" i="24"/>
  <c r="L270" i="24"/>
  <c r="L269" i="24"/>
  <c r="L268" i="24"/>
  <c r="L267" i="24"/>
  <c r="L266" i="24"/>
  <c r="L265" i="24"/>
  <c r="L264" i="24"/>
  <c r="L263" i="24"/>
  <c r="L262" i="24"/>
  <c r="L261" i="24"/>
  <c r="L260" i="24"/>
  <c r="L259" i="24"/>
  <c r="L258" i="24"/>
  <c r="L257" i="24"/>
  <c r="L256" i="24"/>
  <c r="L255" i="24"/>
  <c r="L254" i="24"/>
  <c r="L253" i="24"/>
  <c r="L252" i="24"/>
  <c r="L251" i="24"/>
  <c r="L250" i="24"/>
  <c r="L249" i="24"/>
  <c r="L248" i="24"/>
  <c r="L247" i="24"/>
  <c r="L246" i="24"/>
  <c r="L245" i="24"/>
  <c r="L244" i="24"/>
  <c r="L243" i="24"/>
  <c r="L242" i="24"/>
  <c r="L241" i="24"/>
  <c r="L240" i="24"/>
  <c r="L239" i="24"/>
  <c r="L238" i="24"/>
  <c r="L237" i="24"/>
  <c r="L236" i="24"/>
  <c r="L235" i="24"/>
  <c r="L234" i="24"/>
  <c r="L233" i="24"/>
  <c r="L232" i="24"/>
  <c r="L231" i="24"/>
  <c r="L230" i="24"/>
  <c r="L229" i="24"/>
  <c r="L228" i="24"/>
  <c r="L227" i="24"/>
  <c r="L226" i="24"/>
  <c r="L225" i="24"/>
  <c r="L224" i="24"/>
  <c r="L223" i="24"/>
  <c r="L222" i="24"/>
  <c r="L221" i="24"/>
  <c r="L220" i="24"/>
  <c r="L219" i="24"/>
  <c r="L218" i="24"/>
  <c r="L217" i="24"/>
  <c r="L216" i="24"/>
  <c r="L215" i="24"/>
  <c r="L214" i="24"/>
  <c r="L213" i="24"/>
  <c r="L212" i="24"/>
  <c r="L211" i="24"/>
  <c r="L210" i="24"/>
  <c r="L209" i="24"/>
  <c r="L208" i="24"/>
  <c r="L207" i="24"/>
  <c r="L206" i="24"/>
  <c r="L205" i="24"/>
  <c r="L204" i="24"/>
  <c r="L203" i="24"/>
  <c r="L202" i="24"/>
  <c r="L201" i="24"/>
  <c r="L200" i="24"/>
  <c r="L199" i="24"/>
  <c r="L198" i="24"/>
  <c r="L197" i="24"/>
  <c r="L196" i="24"/>
  <c r="L195" i="24"/>
  <c r="L194" i="24"/>
  <c r="L193" i="24"/>
  <c r="L192" i="24"/>
  <c r="L191" i="24"/>
  <c r="L190" i="24"/>
  <c r="L189" i="24"/>
  <c r="L188" i="24"/>
  <c r="L187" i="24"/>
  <c r="L186" i="24"/>
  <c r="L185" i="24"/>
  <c r="L184" i="24"/>
  <c r="L183" i="24"/>
  <c r="L182" i="24"/>
  <c r="L181" i="24"/>
  <c r="L180" i="24"/>
  <c r="L179" i="24"/>
  <c r="L178" i="24"/>
  <c r="L177" i="24"/>
  <c r="L176" i="24"/>
  <c r="L175" i="24"/>
  <c r="L174" i="24"/>
  <c r="L173" i="24"/>
  <c r="L172" i="24"/>
  <c r="L171" i="24"/>
  <c r="L170" i="24"/>
  <c r="L169" i="24"/>
  <c r="L168" i="24"/>
  <c r="L167" i="24"/>
  <c r="L166" i="24"/>
  <c r="L165" i="24"/>
  <c r="L164" i="24"/>
  <c r="L163" i="24"/>
  <c r="L162" i="24"/>
  <c r="L161" i="24"/>
  <c r="L160" i="24"/>
  <c r="L159" i="24"/>
  <c r="L158" i="24"/>
  <c r="L157" i="24"/>
  <c r="L156" i="24"/>
  <c r="L155" i="24"/>
  <c r="L154" i="24"/>
  <c r="L153" i="24"/>
  <c r="L152" i="24"/>
  <c r="L151" i="24"/>
  <c r="L150" i="24"/>
  <c r="L149" i="24"/>
  <c r="L148" i="24"/>
  <c r="L147" i="24"/>
  <c r="L146" i="24"/>
  <c r="L145" i="24"/>
  <c r="L144" i="24"/>
  <c r="L143" i="24"/>
  <c r="L142" i="24"/>
  <c r="L141" i="24"/>
  <c r="L140" i="24"/>
  <c r="L139" i="24"/>
  <c r="L138" i="24"/>
  <c r="L137" i="24"/>
  <c r="L136" i="24"/>
  <c r="L135" i="24"/>
  <c r="L134" i="24"/>
  <c r="L133" i="24"/>
  <c r="L132" i="24"/>
  <c r="L131" i="24"/>
  <c r="L130" i="24"/>
  <c r="L129" i="24"/>
  <c r="L128" i="24"/>
  <c r="L127" i="24"/>
  <c r="L126" i="24"/>
  <c r="L125" i="24"/>
  <c r="L124" i="24"/>
  <c r="L123" i="24"/>
  <c r="L122" i="24"/>
  <c r="L121" i="24"/>
  <c r="L120" i="24"/>
  <c r="L119" i="24"/>
  <c r="L118" i="24"/>
  <c r="L117" i="24"/>
  <c r="L116" i="24"/>
  <c r="L115" i="24"/>
  <c r="L114" i="24"/>
  <c r="L113" i="24"/>
  <c r="L112" i="24"/>
  <c r="L111" i="24"/>
  <c r="L110" i="24"/>
  <c r="L109" i="24"/>
  <c r="L108" i="24"/>
  <c r="L107" i="24"/>
  <c r="L106" i="24"/>
  <c r="L105" i="24"/>
  <c r="L104" i="24"/>
  <c r="L103" i="24"/>
  <c r="L102" i="24"/>
  <c r="L101" i="24"/>
  <c r="L100" i="24"/>
  <c r="L99" i="24"/>
  <c r="L98" i="24"/>
  <c r="L97" i="24"/>
  <c r="L96" i="24"/>
  <c r="L95" i="24"/>
  <c r="L94" i="24"/>
  <c r="L93" i="24"/>
  <c r="L92" i="24"/>
  <c r="L91" i="24"/>
  <c r="L90" i="24"/>
  <c r="L89" i="24"/>
  <c r="L88" i="24"/>
  <c r="L87" i="24"/>
  <c r="L86" i="24"/>
  <c r="L85" i="24"/>
  <c r="L84" i="24"/>
  <c r="L83" i="24"/>
  <c r="L82" i="24"/>
  <c r="L81" i="24"/>
  <c r="L80" i="24"/>
  <c r="L79" i="24"/>
  <c r="L78" i="24"/>
  <c r="L77" i="24"/>
  <c r="L76" i="24"/>
  <c r="L75" i="24"/>
  <c r="L74" i="24"/>
  <c r="L73" i="24"/>
  <c r="L72" i="24"/>
  <c r="L71" i="24"/>
  <c r="L70" i="24"/>
  <c r="L69" i="24"/>
  <c r="L68" i="24"/>
  <c r="L67" i="24"/>
  <c r="L66" i="24"/>
  <c r="L65" i="24"/>
  <c r="L64" i="24"/>
  <c r="L63" i="24"/>
  <c r="L62" i="24"/>
  <c r="L61" i="24"/>
  <c r="L60" i="24"/>
  <c r="L59" i="24"/>
  <c r="L58" i="24"/>
  <c r="L57" i="24"/>
  <c r="L56" i="24"/>
  <c r="L55" i="24"/>
  <c r="L54" i="24"/>
  <c r="L53" i="24"/>
  <c r="L52" i="24"/>
  <c r="L51" i="24"/>
  <c r="L50" i="24"/>
  <c r="L49" i="24"/>
  <c r="L48" i="24"/>
  <c r="L47" i="24"/>
  <c r="L46" i="24"/>
  <c r="L45" i="24"/>
  <c r="L44" i="24"/>
  <c r="L43" i="24"/>
  <c r="L42" i="24"/>
  <c r="L41" i="24"/>
  <c r="L40" i="24"/>
  <c r="L39" i="24"/>
  <c r="L38" i="24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L6" i="24"/>
  <c r="L5" i="24"/>
  <c r="L4" i="24"/>
  <c r="L3" i="24"/>
  <c r="L2" i="24"/>
  <c r="B106" i="31" l="1"/>
  <c r="B158" i="31"/>
  <c r="B174" i="31"/>
  <c r="B210" i="31"/>
  <c r="B214" i="31"/>
  <c r="B238" i="31"/>
  <c r="B266" i="31"/>
  <c r="B270" i="31"/>
  <c r="B284" i="31"/>
  <c r="B310" i="31"/>
  <c r="B394" i="31"/>
  <c r="B470" i="31"/>
  <c r="B496" i="31"/>
  <c r="B584" i="31"/>
  <c r="B687" i="31"/>
  <c r="A357" i="31"/>
  <c r="B357" i="31" s="1"/>
  <c r="B356" i="31"/>
  <c r="A381" i="31"/>
  <c r="B381" i="31" s="1"/>
  <c r="B380" i="31"/>
  <c r="A411" i="31"/>
  <c r="B411" i="31" s="1"/>
  <c r="B410" i="31"/>
  <c r="A507" i="31"/>
  <c r="B507" i="31" s="1"/>
  <c r="B506" i="31"/>
  <c r="A555" i="31"/>
  <c r="B555" i="31" s="1"/>
  <c r="B554" i="31"/>
  <c r="A559" i="31"/>
  <c r="A560" i="31" s="1"/>
  <c r="B560" i="31" s="1"/>
  <c r="B558" i="31"/>
  <c r="A603" i="31"/>
  <c r="B603" i="31" s="1"/>
  <c r="B602" i="31"/>
  <c r="A614" i="31"/>
  <c r="B614" i="31" s="1"/>
  <c r="B613" i="31"/>
  <c r="A618" i="31"/>
  <c r="B618" i="31" s="1"/>
  <c r="B617" i="31"/>
  <c r="A626" i="31"/>
  <c r="B626" i="31" s="1"/>
  <c r="B625" i="31"/>
  <c r="A642" i="31"/>
  <c r="B642" i="31" s="1"/>
  <c r="B641" i="31"/>
  <c r="A646" i="31"/>
  <c r="B646" i="31" s="1"/>
  <c r="B645" i="31"/>
  <c r="A664" i="31"/>
  <c r="B664" i="31" s="1"/>
  <c r="B663" i="31"/>
  <c r="A674" i="31"/>
  <c r="B674" i="31" s="1"/>
  <c r="B673" i="31"/>
  <c r="A696" i="31"/>
  <c r="A697" i="31" s="1"/>
  <c r="B697" i="31" s="1"/>
  <c r="B695" i="31"/>
  <c r="A710" i="31"/>
  <c r="B710" i="31" s="1"/>
  <c r="B709" i="31"/>
  <c r="B24" i="31"/>
  <c r="B36" i="31"/>
  <c r="B48" i="31"/>
  <c r="B52" i="31"/>
  <c r="B72" i="31"/>
  <c r="B80" i="31"/>
  <c r="B136" i="31"/>
  <c r="B144" i="31"/>
  <c r="B156" i="31"/>
  <c r="B160" i="31"/>
  <c r="B200" i="31"/>
  <c r="B212" i="31"/>
  <c r="B220" i="31"/>
  <c r="B224" i="31"/>
  <c r="B232" i="31"/>
  <c r="B244" i="31"/>
  <c r="B268" i="31"/>
  <c r="B304" i="31"/>
  <c r="B312" i="31"/>
  <c r="A365" i="31"/>
  <c r="B365" i="31" s="1"/>
  <c r="B364" i="31"/>
  <c r="A461" i="31"/>
  <c r="B460" i="31"/>
  <c r="A465" i="31"/>
  <c r="B465" i="31" s="1"/>
  <c r="B464" i="31"/>
  <c r="A473" i="31"/>
  <c r="B473" i="31" s="1"/>
  <c r="B472" i="31"/>
  <c r="A523" i="31"/>
  <c r="B523" i="31" s="1"/>
  <c r="B522" i="31"/>
  <c r="A531" i="31"/>
  <c r="B530" i="31"/>
  <c r="A583" i="31"/>
  <c r="B583" i="31" s="1"/>
  <c r="B582" i="31"/>
  <c r="A587" i="31"/>
  <c r="B586" i="31"/>
  <c r="A591" i="31"/>
  <c r="B591" i="31" s="1"/>
  <c r="B590" i="31"/>
  <c r="A734" i="31"/>
  <c r="B734" i="31" s="1"/>
  <c r="B733" i="31"/>
  <c r="A16" i="31"/>
  <c r="B16" i="31" s="1"/>
  <c r="B15" i="31"/>
  <c r="A60" i="31"/>
  <c r="B60" i="31" s="1"/>
  <c r="B59" i="31"/>
  <c r="A118" i="31"/>
  <c r="B118" i="31" s="1"/>
  <c r="B117" i="31"/>
  <c r="A124" i="31"/>
  <c r="B124" i="31" s="1"/>
  <c r="B123" i="31"/>
  <c r="A152" i="31"/>
  <c r="B152" i="31" s="1"/>
  <c r="B151" i="31"/>
  <c r="A208" i="31"/>
  <c r="B208" i="31" s="1"/>
  <c r="B207" i="31"/>
  <c r="A254" i="31"/>
  <c r="B254" i="31" s="1"/>
  <c r="B253" i="31"/>
  <c r="A258" i="31"/>
  <c r="B258" i="31" s="1"/>
  <c r="B257" i="31"/>
  <c r="A260" i="31"/>
  <c r="B260" i="31" s="1"/>
  <c r="B259" i="31"/>
  <c r="A298" i="31"/>
  <c r="B298" i="31" s="1"/>
  <c r="B297" i="31"/>
  <c r="A326" i="31"/>
  <c r="B326" i="31" s="1"/>
  <c r="B325" i="31"/>
  <c r="A20" i="31"/>
  <c r="B20" i="31" s="1"/>
  <c r="B19" i="31"/>
  <c r="A46" i="31"/>
  <c r="B46" i="31" s="1"/>
  <c r="B45" i="31"/>
  <c r="A56" i="31"/>
  <c r="B56" i="31" s="1"/>
  <c r="B55" i="31"/>
  <c r="A88" i="31"/>
  <c r="B88" i="31" s="1"/>
  <c r="B87" i="31"/>
  <c r="A90" i="31"/>
  <c r="B90" i="31" s="1"/>
  <c r="B89" i="31"/>
  <c r="A92" i="31"/>
  <c r="B92" i="31" s="1"/>
  <c r="B91" i="31"/>
  <c r="A94" i="31"/>
  <c r="B94" i="31" s="1"/>
  <c r="B93" i="31"/>
  <c r="A140" i="31"/>
  <c r="B140" i="31" s="1"/>
  <c r="B139" i="31"/>
  <c r="A142" i="31"/>
  <c r="B142" i="31" s="1"/>
  <c r="B141" i="31"/>
  <c r="A166" i="31"/>
  <c r="B166" i="31" s="1"/>
  <c r="B165" i="31"/>
  <c r="A186" i="31"/>
  <c r="B186" i="31" s="1"/>
  <c r="B185" i="31"/>
  <c r="A188" i="31"/>
  <c r="B188" i="31" s="1"/>
  <c r="B187" i="31"/>
  <c r="A228" i="31"/>
  <c r="B228" i="31" s="1"/>
  <c r="B227" i="31"/>
  <c r="A264" i="31"/>
  <c r="B264" i="31" s="1"/>
  <c r="B263" i="31"/>
  <c r="A280" i="31"/>
  <c r="B279" i="31"/>
  <c r="A336" i="31"/>
  <c r="B336" i="31" s="1"/>
  <c r="B335" i="31"/>
  <c r="A338" i="31"/>
  <c r="B338" i="31" s="1"/>
  <c r="B337" i="31"/>
  <c r="A346" i="31"/>
  <c r="B346" i="31" s="1"/>
  <c r="B345" i="31"/>
  <c r="A354" i="31"/>
  <c r="B354" i="31" s="1"/>
  <c r="B353" i="31"/>
  <c r="A370" i="31"/>
  <c r="B370" i="31" s="1"/>
  <c r="B369" i="31"/>
  <c r="A372" i="31"/>
  <c r="B372" i="31" s="1"/>
  <c r="B371" i="31"/>
  <c r="A374" i="31"/>
  <c r="B374" i="31" s="1"/>
  <c r="B373" i="31"/>
  <c r="A376" i="31"/>
  <c r="B376" i="31" s="1"/>
  <c r="B375" i="31"/>
  <c r="A396" i="31"/>
  <c r="B396" i="31" s="1"/>
  <c r="B395" i="31"/>
  <c r="A398" i="31"/>
  <c r="B397" i="31"/>
  <c r="A404" i="31"/>
  <c r="B404" i="31" s="1"/>
  <c r="B403" i="31"/>
  <c r="A406" i="31"/>
  <c r="B406" i="31" s="1"/>
  <c r="B405" i="31"/>
  <c r="A424" i="31"/>
  <c r="B424" i="31" s="1"/>
  <c r="B423" i="31"/>
  <c r="A426" i="31"/>
  <c r="B425" i="31"/>
  <c r="A432" i="31"/>
  <c r="B432" i="31" s="1"/>
  <c r="B431" i="31"/>
  <c r="A434" i="31"/>
  <c r="B433" i="31"/>
  <c r="A462" i="31"/>
  <c r="B462" i="31" s="1"/>
  <c r="B461" i="31"/>
  <c r="A62" i="31"/>
  <c r="B62" i="31" s="1"/>
  <c r="B61" i="31"/>
  <c r="A84" i="31"/>
  <c r="B84" i="31" s="1"/>
  <c r="B83" i="31"/>
  <c r="A126" i="31"/>
  <c r="B126" i="31" s="1"/>
  <c r="B125" i="31"/>
  <c r="A132" i="31"/>
  <c r="B132" i="31" s="1"/>
  <c r="B131" i="31"/>
  <c r="A150" i="31"/>
  <c r="B150" i="31" s="1"/>
  <c r="B149" i="31"/>
  <c r="A154" i="31"/>
  <c r="B154" i="31" s="1"/>
  <c r="B153" i="31"/>
  <c r="A170" i="31"/>
  <c r="B170" i="31" s="1"/>
  <c r="B169" i="31"/>
  <c r="A172" i="31"/>
  <c r="B172" i="31" s="1"/>
  <c r="B171" i="31"/>
  <c r="A182" i="31"/>
  <c r="B182" i="31" s="1"/>
  <c r="B181" i="31"/>
  <c r="A248" i="31"/>
  <c r="B248" i="31" s="1"/>
  <c r="B247" i="31"/>
  <c r="A256" i="31"/>
  <c r="B256" i="31" s="1"/>
  <c r="B255" i="31"/>
  <c r="A276" i="31"/>
  <c r="B276" i="31" s="1"/>
  <c r="B275" i="31"/>
  <c r="A292" i="31"/>
  <c r="B291" i="31"/>
  <c r="A300" i="31"/>
  <c r="B300" i="31" s="1"/>
  <c r="B299" i="31"/>
  <c r="A314" i="31"/>
  <c r="B314" i="31" s="1"/>
  <c r="B313" i="31"/>
  <c r="A324" i="31"/>
  <c r="B324" i="31" s="1"/>
  <c r="B323" i="31"/>
  <c r="A328" i="31"/>
  <c r="B327" i="31"/>
  <c r="A342" i="31"/>
  <c r="B342" i="31" s="1"/>
  <c r="B341" i="31"/>
  <c r="A350" i="31"/>
  <c r="B350" i="31" s="1"/>
  <c r="B349" i="31"/>
  <c r="A362" i="31"/>
  <c r="B362" i="31" s="1"/>
  <c r="B361" i="31"/>
  <c r="A384" i="31"/>
  <c r="B384" i="31" s="1"/>
  <c r="B383" i="31"/>
  <c r="A386" i="31"/>
  <c r="B386" i="31" s="1"/>
  <c r="B385" i="31"/>
  <c r="A388" i="31"/>
  <c r="B388" i="31" s="1"/>
  <c r="B387" i="31"/>
  <c r="A454" i="31"/>
  <c r="B453" i="31"/>
  <c r="A468" i="31"/>
  <c r="B468" i="31" s="1"/>
  <c r="B467" i="31"/>
  <c r="A486" i="31"/>
  <c r="B486" i="31" s="1"/>
  <c r="B485" i="31"/>
  <c r="A488" i="31"/>
  <c r="B488" i="31" s="1"/>
  <c r="B487" i="31"/>
  <c r="A494" i="31"/>
  <c r="B494" i="31" s="1"/>
  <c r="B493" i="31"/>
  <c r="A510" i="31"/>
  <c r="B510" i="31" s="1"/>
  <c r="B509" i="31"/>
  <c r="A526" i="31"/>
  <c r="B526" i="31" s="1"/>
  <c r="B525" i="31"/>
  <c r="A528" i="31"/>
  <c r="B528" i="31" s="1"/>
  <c r="B527" i="31"/>
  <c r="A572" i="31"/>
  <c r="B572" i="31" s="1"/>
  <c r="B571" i="31"/>
  <c r="A574" i="31"/>
  <c r="B574" i="31" s="1"/>
  <c r="B573" i="31"/>
  <c r="A588" i="31"/>
  <c r="B588" i="31" s="1"/>
  <c r="B587" i="31"/>
  <c r="A594" i="31"/>
  <c r="B594" i="31" s="1"/>
  <c r="B593" i="31"/>
  <c r="A596" i="31"/>
  <c r="B596" i="31" s="1"/>
  <c r="B595" i="31"/>
  <c r="A707" i="31"/>
  <c r="B707" i="31" s="1"/>
  <c r="B706" i="31"/>
  <c r="A717" i="31"/>
  <c r="B717" i="31" s="1"/>
  <c r="B716" i="31"/>
  <c r="A719" i="31"/>
  <c r="B719" i="31" s="1"/>
  <c r="B718" i="31"/>
  <c r="A725" i="31"/>
  <c r="B725" i="31" s="1"/>
  <c r="B724" i="31"/>
  <c r="A731" i="31"/>
  <c r="B731" i="31" s="1"/>
  <c r="B730" i="31"/>
  <c r="A414" i="31"/>
  <c r="B414" i="31" s="1"/>
  <c r="B413" i="31"/>
  <c r="A416" i="31"/>
  <c r="B416" i="31" s="1"/>
  <c r="B415" i="31"/>
  <c r="A418" i="31"/>
  <c r="B418" i="31" s="1"/>
  <c r="B417" i="31"/>
  <c r="A420" i="31"/>
  <c r="B420" i="31" s="1"/>
  <c r="B419" i="31"/>
  <c r="A438" i="31"/>
  <c r="B438" i="31" s="1"/>
  <c r="B437" i="31"/>
  <c r="A440" i="31"/>
  <c r="B440" i="31" s="1"/>
  <c r="B439" i="31"/>
  <c r="A442" i="31"/>
  <c r="B442" i="31" s="1"/>
  <c r="B441" i="31"/>
  <c r="A444" i="31"/>
  <c r="B444" i="31" s="1"/>
  <c r="B443" i="31"/>
  <c r="A446" i="31"/>
  <c r="B446" i="31" s="1"/>
  <c r="B445" i="31"/>
  <c r="A448" i="31"/>
  <c r="B448" i="31" s="1"/>
  <c r="B447" i="31"/>
  <c r="A450" i="31"/>
  <c r="B450" i="31" s="1"/>
  <c r="B449" i="31"/>
  <c r="A458" i="31"/>
  <c r="B458" i="31" s="1"/>
  <c r="B457" i="31"/>
  <c r="A480" i="31"/>
  <c r="B480" i="31" s="1"/>
  <c r="B479" i="31"/>
  <c r="A482" i="31"/>
  <c r="B481" i="31"/>
  <c r="A502" i="31"/>
  <c r="B502" i="31" s="1"/>
  <c r="B501" i="31"/>
  <c r="A518" i="31"/>
  <c r="B518" i="31" s="1"/>
  <c r="B517" i="31"/>
  <c r="A532" i="31"/>
  <c r="B532" i="31" s="1"/>
  <c r="B531" i="31"/>
  <c r="A534" i="31"/>
  <c r="B534" i="31" s="1"/>
  <c r="B533" i="31"/>
  <c r="A540" i="31"/>
  <c r="B540" i="31" s="1"/>
  <c r="B539" i="31"/>
  <c r="A542" i="31"/>
  <c r="B542" i="31" s="1"/>
  <c r="B541" i="31"/>
  <c r="A544" i="31"/>
  <c r="B544" i="31" s="1"/>
  <c r="B543" i="31"/>
  <c r="A546" i="31"/>
  <c r="B546" i="31" s="1"/>
  <c r="B545" i="31"/>
  <c r="A548" i="31"/>
  <c r="B548" i="31" s="1"/>
  <c r="B547" i="31"/>
  <c r="A550" i="31"/>
  <c r="B550" i="31" s="1"/>
  <c r="B549" i="31"/>
  <c r="B559" i="31"/>
  <c r="A562" i="31"/>
  <c r="B562" i="31" s="1"/>
  <c r="B561" i="31"/>
  <c r="A564" i="31"/>
  <c r="B564" i="31" s="1"/>
  <c r="B563" i="31"/>
  <c r="A566" i="31"/>
  <c r="B566" i="31" s="1"/>
  <c r="B565" i="31"/>
  <c r="A568" i="31"/>
  <c r="B567" i="31"/>
  <c r="A578" i="31"/>
  <c r="B578" i="31" s="1"/>
  <c r="B577" i="31"/>
  <c r="A580" i="31"/>
  <c r="B579" i="31"/>
  <c r="A600" i="31"/>
  <c r="B600" i="31" s="1"/>
  <c r="B599" i="31"/>
  <c r="A606" i="31"/>
  <c r="B606" i="31" s="1"/>
  <c r="B605" i="31"/>
  <c r="A655" i="31"/>
  <c r="B655" i="31" s="1"/>
  <c r="B654" i="31"/>
  <c r="A657" i="31"/>
  <c r="B657" i="31" s="1"/>
  <c r="B656" i="31"/>
  <c r="A659" i="31"/>
  <c r="B659" i="31" s="1"/>
  <c r="B658" i="31"/>
  <c r="A661" i="31"/>
  <c r="B660" i="31"/>
  <c r="A667" i="31"/>
  <c r="B667" i="31" s="1"/>
  <c r="B666" i="31"/>
  <c r="A691" i="31"/>
  <c r="B690" i="31"/>
  <c r="B696" i="31"/>
  <c r="A699" i="31"/>
  <c r="B698" i="31"/>
  <c r="A611" i="31"/>
  <c r="B610" i="31"/>
  <c r="A621" i="31"/>
  <c r="B621" i="31" s="1"/>
  <c r="B620" i="31"/>
  <c r="A631" i="31"/>
  <c r="B631" i="31" s="1"/>
  <c r="B630" i="31"/>
  <c r="A633" i="31"/>
  <c r="B633" i="31" s="1"/>
  <c r="B632" i="31"/>
  <c r="A635" i="31"/>
  <c r="B635" i="31" s="1"/>
  <c r="B634" i="31"/>
  <c r="A671" i="31"/>
  <c r="B670" i="31"/>
  <c r="A703" i="31"/>
  <c r="B703" i="31" s="1"/>
  <c r="B702" i="31"/>
  <c r="L3" i="15"/>
  <c r="L4" i="15"/>
  <c r="L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L103" i="15"/>
  <c r="L104" i="15"/>
  <c r="L105" i="15"/>
  <c r="L106" i="15"/>
  <c r="L107" i="15"/>
  <c r="L108" i="15"/>
  <c r="L109" i="15"/>
  <c r="L110" i="15"/>
  <c r="L111" i="15"/>
  <c r="L112" i="15"/>
  <c r="L113" i="15"/>
  <c r="L114" i="15"/>
  <c r="L115" i="15"/>
  <c r="L116" i="15"/>
  <c r="L117" i="15"/>
  <c r="L118" i="15"/>
  <c r="L119" i="15"/>
  <c r="L120" i="15"/>
  <c r="L121" i="15"/>
  <c r="L122" i="15"/>
  <c r="L123" i="15"/>
  <c r="L124" i="15"/>
  <c r="L125" i="15"/>
  <c r="L126" i="15"/>
  <c r="L127" i="15"/>
  <c r="L128" i="15"/>
  <c r="L129" i="15"/>
  <c r="L130" i="15"/>
  <c r="L131" i="15"/>
  <c r="L132" i="15"/>
  <c r="L133" i="15"/>
  <c r="L134" i="15"/>
  <c r="L135" i="15"/>
  <c r="L136" i="15"/>
  <c r="L137" i="15"/>
  <c r="L138" i="15"/>
  <c r="L139" i="15"/>
  <c r="L140" i="15"/>
  <c r="L141" i="15"/>
  <c r="L142" i="15"/>
  <c r="L143" i="15"/>
  <c r="L144" i="15"/>
  <c r="L145" i="15"/>
  <c r="L146" i="15"/>
  <c r="L147" i="15"/>
  <c r="L148" i="15"/>
  <c r="L149" i="15"/>
  <c r="L150" i="15"/>
  <c r="L151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200" i="15"/>
  <c r="L201" i="15"/>
  <c r="L202" i="15"/>
  <c r="L203" i="15"/>
  <c r="L204" i="15"/>
  <c r="L205" i="15"/>
  <c r="L206" i="15"/>
  <c r="L207" i="15"/>
  <c r="L208" i="15"/>
  <c r="L209" i="15"/>
  <c r="L210" i="15"/>
  <c r="L211" i="15"/>
  <c r="L212" i="15"/>
  <c r="L213" i="15"/>
  <c r="L214" i="15"/>
  <c r="L215" i="15"/>
  <c r="L216" i="15"/>
  <c r="L217" i="15"/>
  <c r="L218" i="15"/>
  <c r="L219" i="15"/>
  <c r="L220" i="15"/>
  <c r="L221" i="15"/>
  <c r="L222" i="15"/>
  <c r="L223" i="15"/>
  <c r="L224" i="15"/>
  <c r="L225" i="15"/>
  <c r="L226" i="15"/>
  <c r="L227" i="15"/>
  <c r="L228" i="15"/>
  <c r="L229" i="15"/>
  <c r="L230" i="15"/>
  <c r="L231" i="15"/>
  <c r="L232" i="15"/>
  <c r="L233" i="15"/>
  <c r="L234" i="15"/>
  <c r="L235" i="15"/>
  <c r="L236" i="15"/>
  <c r="L237" i="15"/>
  <c r="L238" i="15"/>
  <c r="L239" i="15"/>
  <c r="L240" i="15"/>
  <c r="L241" i="15"/>
  <c r="L242" i="15"/>
  <c r="L243" i="15"/>
  <c r="L244" i="15"/>
  <c r="L245" i="15"/>
  <c r="L246" i="15"/>
  <c r="L247" i="15"/>
  <c r="L248" i="15"/>
  <c r="L249" i="15"/>
  <c r="L250" i="15"/>
  <c r="L251" i="15"/>
  <c r="L252" i="15"/>
  <c r="L253" i="15"/>
  <c r="L254" i="15"/>
  <c r="L255" i="15"/>
  <c r="L256" i="15"/>
  <c r="L257" i="15"/>
  <c r="L258" i="15"/>
  <c r="L259" i="15"/>
  <c r="L260" i="15"/>
  <c r="L261" i="15"/>
  <c r="L262" i="15"/>
  <c r="L263" i="15"/>
  <c r="L264" i="15"/>
  <c r="L265" i="15"/>
  <c r="L266" i="15"/>
  <c r="L267" i="15"/>
  <c r="L268" i="15"/>
  <c r="L269" i="15"/>
  <c r="L270" i="15"/>
  <c r="L271" i="15"/>
  <c r="L272" i="15"/>
  <c r="L273" i="15"/>
  <c r="L274" i="15"/>
  <c r="L275" i="15"/>
  <c r="L276" i="15"/>
  <c r="L277" i="15"/>
  <c r="L278" i="15"/>
  <c r="L279" i="15"/>
  <c r="L280" i="15"/>
  <c r="L281" i="15"/>
  <c r="L282" i="15"/>
  <c r="L283" i="15"/>
  <c r="L284" i="15"/>
  <c r="L285" i="15"/>
  <c r="L286" i="15"/>
  <c r="L287" i="15"/>
  <c r="L288" i="15"/>
  <c r="L289" i="15"/>
  <c r="L290" i="15"/>
  <c r="L291" i="15"/>
  <c r="L292" i="15"/>
  <c r="L293" i="15"/>
  <c r="L294" i="15"/>
  <c r="L295" i="15"/>
  <c r="L296" i="15"/>
  <c r="L297" i="15"/>
  <c r="L298" i="15"/>
  <c r="L299" i="15"/>
  <c r="L300" i="15"/>
  <c r="L301" i="15"/>
  <c r="L302" i="15"/>
  <c r="L303" i="15"/>
  <c r="L304" i="15"/>
  <c r="L305" i="15"/>
  <c r="L306" i="15"/>
  <c r="L307" i="15"/>
  <c r="L308" i="15"/>
  <c r="L309" i="15"/>
  <c r="L310" i="15"/>
  <c r="L311" i="15"/>
  <c r="L312" i="15"/>
  <c r="L313" i="15"/>
  <c r="L314" i="15"/>
  <c r="L315" i="15"/>
  <c r="L316" i="15"/>
  <c r="L317" i="15"/>
  <c r="L318" i="15"/>
  <c r="L319" i="15"/>
  <c r="L320" i="15"/>
  <c r="L321" i="15"/>
  <c r="L322" i="15"/>
  <c r="L323" i="15"/>
  <c r="L324" i="15"/>
  <c r="L325" i="15"/>
  <c r="L326" i="15"/>
  <c r="L327" i="15"/>
  <c r="L328" i="15"/>
  <c r="L329" i="15"/>
  <c r="L330" i="15"/>
  <c r="L331" i="15"/>
  <c r="L332" i="15"/>
  <c r="L333" i="15"/>
  <c r="L334" i="15"/>
  <c r="L335" i="15"/>
  <c r="L336" i="15"/>
  <c r="L337" i="15"/>
  <c r="L338" i="15"/>
  <c r="L339" i="15"/>
  <c r="L340" i="15"/>
  <c r="L341" i="15"/>
  <c r="L342" i="15"/>
  <c r="L343" i="15"/>
  <c r="L344" i="15"/>
  <c r="L345" i="15"/>
  <c r="L346" i="15"/>
  <c r="L347" i="15"/>
  <c r="L348" i="15"/>
  <c r="L349" i="15"/>
  <c r="L350" i="15"/>
  <c r="L351" i="15"/>
  <c r="L352" i="15"/>
  <c r="L353" i="15"/>
  <c r="L354" i="15"/>
  <c r="L355" i="15"/>
  <c r="L356" i="15"/>
  <c r="L357" i="15"/>
  <c r="L358" i="15"/>
  <c r="L359" i="15"/>
  <c r="L360" i="15"/>
  <c r="L361" i="15"/>
  <c r="L362" i="15"/>
  <c r="L363" i="15"/>
  <c r="L364" i="15"/>
  <c r="L365" i="15"/>
  <c r="L366" i="15"/>
  <c r="L367" i="15"/>
  <c r="L368" i="15"/>
  <c r="L369" i="15"/>
  <c r="L370" i="15"/>
  <c r="L371" i="15"/>
  <c r="L372" i="15"/>
  <c r="L373" i="15"/>
  <c r="L374" i="15"/>
  <c r="L375" i="15"/>
  <c r="L376" i="15"/>
  <c r="L377" i="15"/>
  <c r="L378" i="15"/>
  <c r="L379" i="15"/>
  <c r="L380" i="15"/>
  <c r="L381" i="15"/>
  <c r="L382" i="15"/>
  <c r="L383" i="15"/>
  <c r="L384" i="15"/>
  <c r="L385" i="15"/>
  <c r="L386" i="15"/>
  <c r="L387" i="15"/>
  <c r="L388" i="15"/>
  <c r="L389" i="15"/>
  <c r="L390" i="15"/>
  <c r="L391" i="15"/>
  <c r="L392" i="15"/>
  <c r="L393" i="15"/>
  <c r="L394" i="15"/>
  <c r="L395" i="15"/>
  <c r="L396" i="15"/>
  <c r="L397" i="15"/>
  <c r="L398" i="15"/>
  <c r="L399" i="15"/>
  <c r="L400" i="15"/>
  <c r="L401" i="15"/>
  <c r="L402" i="15"/>
  <c r="L403" i="15"/>
  <c r="L404" i="15"/>
  <c r="L405" i="15"/>
  <c r="L406" i="15"/>
  <c r="L407" i="15"/>
  <c r="L408" i="15"/>
  <c r="L409" i="15"/>
  <c r="L410" i="15"/>
  <c r="L411" i="15"/>
  <c r="L412" i="15"/>
  <c r="L413" i="15"/>
  <c r="L414" i="15"/>
  <c r="L415" i="15"/>
  <c r="L416" i="15"/>
  <c r="L417" i="15"/>
  <c r="L418" i="15"/>
  <c r="L419" i="15"/>
  <c r="L420" i="15"/>
  <c r="L421" i="15"/>
  <c r="L422" i="15"/>
  <c r="L423" i="15"/>
  <c r="L424" i="15"/>
  <c r="L425" i="15"/>
  <c r="L426" i="15"/>
  <c r="L427" i="15"/>
  <c r="L428" i="15"/>
  <c r="L429" i="15"/>
  <c r="L430" i="15"/>
  <c r="L431" i="15"/>
  <c r="L432" i="15"/>
  <c r="L433" i="15"/>
  <c r="L434" i="15"/>
  <c r="L435" i="15"/>
  <c r="L436" i="15"/>
  <c r="L437" i="15"/>
  <c r="L438" i="15"/>
  <c r="L439" i="15"/>
  <c r="L440" i="15"/>
  <c r="L441" i="15"/>
  <c r="L442" i="15"/>
  <c r="L443" i="15"/>
  <c r="L444" i="15"/>
  <c r="L445" i="15"/>
  <c r="L446" i="15"/>
  <c r="L447" i="15"/>
  <c r="L448" i="15"/>
  <c r="L449" i="15"/>
  <c r="L450" i="15"/>
  <c r="L451" i="15"/>
  <c r="L452" i="15"/>
  <c r="L453" i="15"/>
  <c r="L454" i="15"/>
  <c r="L455" i="15"/>
  <c r="L456" i="15"/>
  <c r="L457" i="15"/>
  <c r="L458" i="15"/>
  <c r="L459" i="15"/>
  <c r="L460" i="15"/>
  <c r="L461" i="15"/>
  <c r="L462" i="15"/>
  <c r="L463" i="15"/>
  <c r="L464" i="15"/>
  <c r="L465" i="15"/>
  <c r="L466" i="15"/>
  <c r="L467" i="15"/>
  <c r="L468" i="15"/>
  <c r="L469" i="15"/>
  <c r="L470" i="15"/>
  <c r="L471" i="15"/>
  <c r="L472" i="15"/>
  <c r="L473" i="15"/>
  <c r="L474" i="15"/>
  <c r="L475" i="15"/>
  <c r="L476" i="15"/>
  <c r="L477" i="15"/>
  <c r="L478" i="15"/>
  <c r="L479" i="15"/>
  <c r="L480" i="15"/>
  <c r="L481" i="15"/>
  <c r="L482" i="15"/>
  <c r="L483" i="15"/>
  <c r="L484" i="15"/>
  <c r="L485" i="15"/>
  <c r="L486" i="15"/>
  <c r="L487" i="15"/>
  <c r="L488" i="15"/>
  <c r="L489" i="15"/>
  <c r="L490" i="15"/>
  <c r="L491" i="15"/>
  <c r="L492" i="15"/>
  <c r="L493" i="15"/>
  <c r="L494" i="15"/>
  <c r="L495" i="15"/>
  <c r="L496" i="15"/>
  <c r="L497" i="15"/>
  <c r="L498" i="15"/>
  <c r="L499" i="15"/>
  <c r="L500" i="15"/>
  <c r="L501" i="15"/>
  <c r="L502" i="15"/>
  <c r="L503" i="15"/>
  <c r="L504" i="15"/>
  <c r="L505" i="15"/>
  <c r="L506" i="15"/>
  <c r="L507" i="15"/>
  <c r="L508" i="15"/>
  <c r="L509" i="15"/>
  <c r="L510" i="15"/>
  <c r="L511" i="15"/>
  <c r="L512" i="15"/>
  <c r="L513" i="15"/>
  <c r="L514" i="15"/>
  <c r="L515" i="15"/>
  <c r="L516" i="15"/>
  <c r="L517" i="15"/>
  <c r="L518" i="15"/>
  <c r="L519" i="15"/>
  <c r="L520" i="15"/>
  <c r="L521" i="15"/>
  <c r="L522" i="15"/>
  <c r="L523" i="15"/>
  <c r="L524" i="15"/>
  <c r="L525" i="15"/>
  <c r="L526" i="15"/>
  <c r="L527" i="15"/>
  <c r="L528" i="15"/>
  <c r="L529" i="15"/>
  <c r="L530" i="15"/>
  <c r="L531" i="15"/>
  <c r="L532" i="15"/>
  <c r="L533" i="15"/>
  <c r="L534" i="15"/>
  <c r="L535" i="15"/>
  <c r="L536" i="15"/>
  <c r="L537" i="15"/>
  <c r="L538" i="15"/>
  <c r="L539" i="15"/>
  <c r="L540" i="15"/>
  <c r="L541" i="15"/>
  <c r="L542" i="15"/>
  <c r="L543" i="15"/>
  <c r="L544" i="15"/>
  <c r="L545" i="15"/>
  <c r="L546" i="15"/>
  <c r="L547" i="15"/>
  <c r="L548" i="15"/>
  <c r="L549" i="15"/>
  <c r="L550" i="15"/>
  <c r="L551" i="15"/>
  <c r="L552" i="15"/>
  <c r="L553" i="15"/>
  <c r="L554" i="15"/>
  <c r="L555" i="15"/>
  <c r="L556" i="15"/>
  <c r="L557" i="15"/>
  <c r="L558" i="15"/>
  <c r="L559" i="15"/>
  <c r="L560" i="15"/>
  <c r="L561" i="15"/>
  <c r="L562" i="15"/>
  <c r="L563" i="15"/>
  <c r="L564" i="15"/>
  <c r="L565" i="15"/>
  <c r="L566" i="15"/>
  <c r="L567" i="15"/>
  <c r="L568" i="15"/>
  <c r="L569" i="15"/>
  <c r="L570" i="15"/>
  <c r="L571" i="15"/>
  <c r="L572" i="15"/>
  <c r="L573" i="15"/>
  <c r="L574" i="15"/>
  <c r="L575" i="15"/>
  <c r="L576" i="15"/>
  <c r="L577" i="15"/>
  <c r="L578" i="15"/>
  <c r="L579" i="15"/>
  <c r="L580" i="15"/>
  <c r="L581" i="15"/>
  <c r="L582" i="15"/>
  <c r="L583" i="15"/>
  <c r="L584" i="15"/>
  <c r="L585" i="15"/>
  <c r="L586" i="15"/>
  <c r="L587" i="15"/>
  <c r="L588" i="15"/>
  <c r="L589" i="15"/>
  <c r="L590" i="15"/>
  <c r="L591" i="15"/>
  <c r="L592" i="15"/>
  <c r="L593" i="15"/>
  <c r="L594" i="15"/>
  <c r="L595" i="15"/>
  <c r="L596" i="15"/>
  <c r="L597" i="15"/>
  <c r="L598" i="15"/>
  <c r="L599" i="15"/>
  <c r="L600" i="15"/>
  <c r="L601" i="15"/>
  <c r="L602" i="15"/>
  <c r="L603" i="15"/>
  <c r="L604" i="15"/>
  <c r="L605" i="15"/>
  <c r="L606" i="15"/>
  <c r="L607" i="15"/>
  <c r="L608" i="15"/>
  <c r="L609" i="15"/>
  <c r="L610" i="15"/>
  <c r="L611" i="15"/>
  <c r="L612" i="15"/>
  <c r="L613" i="15"/>
  <c r="L614" i="15"/>
  <c r="L615" i="15"/>
  <c r="L616" i="15"/>
  <c r="L617" i="15"/>
  <c r="L618" i="15"/>
  <c r="L619" i="15"/>
  <c r="L620" i="15"/>
  <c r="L621" i="15"/>
  <c r="L622" i="15"/>
  <c r="L623" i="15"/>
  <c r="L624" i="15"/>
  <c r="L625" i="15"/>
  <c r="L626" i="15"/>
  <c r="L627" i="15"/>
  <c r="L628" i="15"/>
  <c r="L629" i="15"/>
  <c r="L630" i="15"/>
  <c r="L631" i="15"/>
  <c r="L632" i="15"/>
  <c r="L633" i="15"/>
  <c r="L634" i="15"/>
  <c r="L635" i="15"/>
  <c r="L636" i="15"/>
  <c r="L637" i="15"/>
  <c r="L638" i="15"/>
  <c r="L639" i="15"/>
  <c r="L640" i="15"/>
  <c r="L641" i="15"/>
  <c r="L642" i="15"/>
  <c r="L643" i="15"/>
  <c r="L644" i="15"/>
  <c r="L645" i="15"/>
  <c r="L646" i="15"/>
  <c r="L647" i="15"/>
  <c r="L648" i="15"/>
  <c r="L649" i="15"/>
  <c r="L650" i="15"/>
  <c r="L651" i="15"/>
  <c r="L652" i="15"/>
  <c r="L653" i="15"/>
  <c r="L654" i="15"/>
  <c r="L655" i="15"/>
  <c r="L656" i="15"/>
  <c r="L657" i="15"/>
  <c r="L658" i="15"/>
  <c r="L659" i="15"/>
  <c r="L660" i="15"/>
  <c r="L661" i="15"/>
  <c r="L662" i="15"/>
  <c r="L663" i="15"/>
  <c r="L664" i="15"/>
  <c r="L665" i="15"/>
  <c r="L666" i="15"/>
  <c r="L667" i="15"/>
  <c r="L668" i="15"/>
  <c r="L669" i="15"/>
  <c r="L670" i="15"/>
  <c r="L671" i="15"/>
  <c r="L672" i="15"/>
  <c r="L673" i="15"/>
  <c r="L674" i="15"/>
  <c r="L675" i="15"/>
  <c r="L676" i="15"/>
  <c r="L677" i="15"/>
  <c r="L678" i="15"/>
  <c r="L679" i="15"/>
  <c r="L680" i="15"/>
  <c r="L681" i="15"/>
  <c r="L682" i="15"/>
  <c r="L683" i="15"/>
  <c r="L684" i="15"/>
  <c r="L685" i="15"/>
  <c r="L686" i="15"/>
  <c r="L687" i="15"/>
  <c r="L688" i="15"/>
  <c r="L689" i="15"/>
  <c r="L690" i="15"/>
  <c r="L691" i="15"/>
  <c r="L692" i="15"/>
  <c r="L693" i="15"/>
  <c r="L694" i="15"/>
  <c r="L695" i="15"/>
  <c r="L696" i="15"/>
  <c r="L697" i="15"/>
  <c r="L698" i="15"/>
  <c r="L699" i="15"/>
  <c r="L700" i="15"/>
  <c r="L701" i="15"/>
  <c r="L702" i="15"/>
  <c r="L703" i="15"/>
  <c r="L704" i="15"/>
  <c r="L705" i="15"/>
  <c r="L706" i="15"/>
  <c r="L707" i="15"/>
  <c r="L708" i="15"/>
  <c r="L709" i="15"/>
  <c r="L710" i="15"/>
  <c r="L711" i="15"/>
  <c r="L712" i="15"/>
  <c r="L713" i="15"/>
  <c r="L714" i="15"/>
  <c r="L715" i="15"/>
  <c r="L716" i="15"/>
  <c r="L717" i="15"/>
  <c r="L718" i="15"/>
  <c r="L719" i="15"/>
  <c r="L720" i="15"/>
  <c r="L721" i="15"/>
  <c r="L722" i="15"/>
  <c r="L723" i="15"/>
  <c r="L724" i="15"/>
  <c r="L725" i="15"/>
  <c r="L726" i="15"/>
  <c r="L727" i="15"/>
  <c r="L728" i="15"/>
  <c r="L729" i="15"/>
  <c r="L730" i="15"/>
  <c r="L731" i="15"/>
  <c r="L732" i="15"/>
  <c r="L733" i="15"/>
  <c r="L734" i="15"/>
  <c r="L735" i="15"/>
  <c r="L736" i="15"/>
  <c r="L737" i="15"/>
  <c r="L738" i="15"/>
  <c r="L2" i="15"/>
  <c r="A672" i="31" l="1"/>
  <c r="B672" i="31" s="1"/>
  <c r="B671" i="31"/>
  <c r="A612" i="31"/>
  <c r="B612" i="31" s="1"/>
  <c r="B611" i="31"/>
  <c r="A700" i="31"/>
  <c r="B700" i="31" s="1"/>
  <c r="B699" i="31"/>
  <c r="A692" i="31"/>
  <c r="B692" i="31" s="1"/>
  <c r="B691" i="31"/>
  <c r="A662" i="31"/>
  <c r="B662" i="31" s="1"/>
  <c r="B661" i="31"/>
  <c r="A581" i="31"/>
  <c r="B581" i="31" s="1"/>
  <c r="B580" i="31"/>
  <c r="A569" i="31"/>
  <c r="B569" i="31" s="1"/>
  <c r="B568" i="31"/>
  <c r="A483" i="31"/>
  <c r="B483" i="31" s="1"/>
  <c r="B482" i="31"/>
  <c r="A455" i="31"/>
  <c r="B455" i="31" s="1"/>
  <c r="B454" i="31"/>
  <c r="B328" i="31"/>
  <c r="A329" i="31"/>
  <c r="B329" i="31" s="1"/>
  <c r="B292" i="31"/>
  <c r="A293" i="31"/>
  <c r="B293" i="31" s="1"/>
  <c r="A435" i="31"/>
  <c r="B435" i="31" s="1"/>
  <c r="B434" i="31"/>
  <c r="A427" i="31"/>
  <c r="B427" i="31" s="1"/>
  <c r="B426" i="31"/>
  <c r="A399" i="31"/>
  <c r="B399" i="31" s="1"/>
  <c r="B398" i="31"/>
  <c r="A281" i="31"/>
  <c r="B281" i="31" s="1"/>
  <c r="B280" i="31"/>
</calcChain>
</file>

<file path=xl/sharedStrings.xml><?xml version="1.0" encoding="utf-8"?>
<sst xmlns="http://schemas.openxmlformats.org/spreadsheetml/2006/main" count="37576" uniqueCount="312">
  <si>
    <t>Drug Name</t>
  </si>
  <si>
    <t>Fill Number</t>
  </si>
  <si>
    <t>Generic</t>
  </si>
  <si>
    <t>GPI</t>
  </si>
  <si>
    <t>NDC</t>
  </si>
  <si>
    <t>New/Refill</t>
  </si>
  <si>
    <t>Revenue</t>
  </si>
  <si>
    <t>ABIRATERONE ACETATE 250MG TABS</t>
  </si>
  <si>
    <t>72205-0030-92</t>
  </si>
  <si>
    <t>New</t>
  </si>
  <si>
    <t>Refill</t>
  </si>
  <si>
    <t>Oncology</t>
  </si>
  <si>
    <t>BOSULIF 400MG TABS</t>
  </si>
  <si>
    <t>Brand</t>
  </si>
  <si>
    <t>00069-0193-01</t>
  </si>
  <si>
    <t>CABOMETYX 40MG TABS</t>
  </si>
  <si>
    <t>42388-0025-26</t>
  </si>
  <si>
    <t>CAPECITABINE 500MG TABS</t>
  </si>
  <si>
    <t>72205-0007-92</t>
  </si>
  <si>
    <t>IBRANCE 125MG TABS</t>
  </si>
  <si>
    <t>00069-0688-03</t>
  </si>
  <si>
    <t>ICLUSIG 30MG TABS</t>
  </si>
  <si>
    <t>63020-0533-30</t>
  </si>
  <si>
    <t>IMATINIB MESYLATE 400MG TABS</t>
  </si>
  <si>
    <t>59651-0241-30</t>
  </si>
  <si>
    <t>IMBRUVICA 280MG TABS</t>
  </si>
  <si>
    <t>57962-0280-28</t>
  </si>
  <si>
    <t>ORGOVYX 120MG TABS</t>
  </si>
  <si>
    <t>72974-0120-01</t>
  </si>
  <si>
    <t>TAGRISSO 80MG TABS</t>
  </si>
  <si>
    <t>00310-1350-30</t>
  </si>
  <si>
    <t>XTANDI 40MG CAPS</t>
  </si>
  <si>
    <t>00469-0125-99</t>
  </si>
  <si>
    <t>VERZENIO 150MG TABS</t>
  </si>
  <si>
    <t>00002-5337-54</t>
  </si>
  <si>
    <t>ACTEMRA ACTPEN 162MG/0.9ML SOAJ</t>
  </si>
  <si>
    <t>6650007000D520</t>
  </si>
  <si>
    <t>50242-0143-01</t>
  </si>
  <si>
    <t>CIMZIA PREFILLED 2 X 200MG/ML KIT</t>
  </si>
  <si>
    <t>50474-0710-79</t>
  </si>
  <si>
    <t>HUMIRA 40 MG/0.4ML PSKT (CF)</t>
  </si>
  <si>
    <t>6627001500F830</t>
  </si>
  <si>
    <t>00074-0243-02</t>
  </si>
  <si>
    <t>HUMIRA 40MG/0.8ML PSKT</t>
  </si>
  <si>
    <t>6627001500F820</t>
  </si>
  <si>
    <t>00074-3799-02</t>
  </si>
  <si>
    <t>HUMIRA PEN 40 MG/0.4ML PNKT (CF)</t>
  </si>
  <si>
    <t>6627001500F430</t>
  </si>
  <si>
    <t>00074-0554-02</t>
  </si>
  <si>
    <t>STELARA 90MG/ML SOSY</t>
  </si>
  <si>
    <t>9025058500E540</t>
  </si>
  <si>
    <t>57894-0061-03</t>
  </si>
  <si>
    <t>TALTZ 80MG/ML SOSY</t>
  </si>
  <si>
    <t>9025055400E520</t>
  </si>
  <si>
    <t>00002-7724-11</t>
  </si>
  <si>
    <t>XELJANZ XR 11MG TB24</t>
  </si>
  <si>
    <t>00069-0501-30</t>
  </si>
  <si>
    <t>carBAMazepine 200 MG TABS</t>
  </si>
  <si>
    <t>51672-4005-01</t>
  </si>
  <si>
    <t>CARVEDILOL 12.5MG TABS</t>
  </si>
  <si>
    <t>68382-0094-05</t>
  </si>
  <si>
    <t>CELECOXIB 100MG CAPS</t>
  </si>
  <si>
    <t>65862-0908-01</t>
  </si>
  <si>
    <t>16714-0732-01</t>
  </si>
  <si>
    <t>60505-3848-01</t>
  </si>
  <si>
    <t>CEPHALEXIN 500MG CAPS</t>
  </si>
  <si>
    <t>65862-0019-05</t>
  </si>
  <si>
    <t>CETIRIZINE HCL 10MG TABS</t>
  </si>
  <si>
    <t>43598-0811-15</t>
  </si>
  <si>
    <t>FUROSEMIDE 20MG TABS</t>
  </si>
  <si>
    <t>43547-0401-11</t>
  </si>
  <si>
    <t>GABAPENTIN 300MG CAPS</t>
  </si>
  <si>
    <t>16714-0662-02</t>
  </si>
  <si>
    <t>HYDROCHLOROTHIAZIDE 12.5MG TABS</t>
  </si>
  <si>
    <t>16729-0182-17</t>
  </si>
  <si>
    <t>hydrOXYzine 25 MG TABS</t>
  </si>
  <si>
    <t>16714-0082-12</t>
  </si>
  <si>
    <t>23155-0501-01</t>
  </si>
  <si>
    <t>JARDIANCE 25MG TABS</t>
  </si>
  <si>
    <t>00597-0153-30</t>
  </si>
  <si>
    <t>00597-0153-90</t>
  </si>
  <si>
    <t>oxyCODONE 10 MG TABS</t>
  </si>
  <si>
    <t>42858-0002-01</t>
  </si>
  <si>
    <t>predniSONE 5 MG TABS</t>
  </si>
  <si>
    <t>59746-0172-10</t>
  </si>
  <si>
    <t>ROSUVASTATIN CALCIUM 10MG TABS</t>
  </si>
  <si>
    <t>57237-0169-99</t>
  </si>
  <si>
    <t>valACYclovir 500 MG TABS</t>
  </si>
  <si>
    <t>57237-0042-90</t>
  </si>
  <si>
    <t>VENTOLIN HFA 108MCG/INH AER</t>
  </si>
  <si>
    <t>00173-0682-20</t>
  </si>
  <si>
    <t>WARFARIN 5 MG TABS</t>
  </si>
  <si>
    <t>51672-4032-03</t>
  </si>
  <si>
    <t>XARELTO 20MG TABS</t>
  </si>
  <si>
    <t>50458-0579-90</t>
  </si>
  <si>
    <t>Inflammatory Conditions</t>
  </si>
  <si>
    <t>42291-0024-12</t>
  </si>
  <si>
    <t>IMBRUVICA 420MG TABS</t>
  </si>
  <si>
    <t>57962-0420-28</t>
  </si>
  <si>
    <t>LENVIMA (24 MG DAI 2 X 10 MG &amp; CPPK</t>
  </si>
  <si>
    <t>2133505420B250</t>
  </si>
  <si>
    <t>62856-0724-05</t>
  </si>
  <si>
    <t>62856-0724-30</t>
  </si>
  <si>
    <t>LENVIMA (8 MG DAILY DOSE 2 X 4 CPPK</t>
  </si>
  <si>
    <t>2133505420B215</t>
  </si>
  <si>
    <t>62856-0708-30</t>
  </si>
  <si>
    <t>LONSURF 15-6.14MG TABS</t>
  </si>
  <si>
    <t>64842-1025-01</t>
  </si>
  <si>
    <t>LONSURF 20-8.19MG TABS</t>
  </si>
  <si>
    <t>64842-1020-01</t>
  </si>
  <si>
    <t>NEUPOGEN 300 MCG/0.5 ML SOSY PF SYRINGE</t>
  </si>
  <si>
    <t>8240152000E545</t>
  </si>
  <si>
    <t>55513-0924-10</t>
  </si>
  <si>
    <t>SPRYCEL 100MG TABS</t>
  </si>
  <si>
    <t>00003-0852-22</t>
  </si>
  <si>
    <t>SPRYCEL 140MG TABS</t>
  </si>
  <si>
    <t>00003-0857-22</t>
  </si>
  <si>
    <t>SPRYCEL 50MG TABS</t>
  </si>
  <si>
    <t>00003-0528-11</t>
  </si>
  <si>
    <t>SPRYCEL 70MG TABS</t>
  </si>
  <si>
    <t>00003-0524-11</t>
  </si>
  <si>
    <t>TIBSOVO 250MG TABS</t>
  </si>
  <si>
    <t>71334-0100-01</t>
  </si>
  <si>
    <t>VENCLEXTA 100MG TABS</t>
  </si>
  <si>
    <t>00074-0576-22</t>
  </si>
  <si>
    <t>ENBREL SURECLICK 50MG/ML SOAJ</t>
  </si>
  <si>
    <t>6629003000D530</t>
  </si>
  <si>
    <t>58406-0032-04</t>
  </si>
  <si>
    <t>TALTZ 80MG/ML SOAJ</t>
  </si>
  <si>
    <t>9025055400D520</t>
  </si>
  <si>
    <t>00002-1445-11</t>
  </si>
  <si>
    <t>00093-3147-05</t>
  </si>
  <si>
    <t>00093-3147-01</t>
  </si>
  <si>
    <t>45802-0919-87</t>
  </si>
  <si>
    <t>00904-6717-40</t>
  </si>
  <si>
    <t>CHLORTHALIDONE 25MG TABS</t>
  </si>
  <si>
    <t>75834-0109-10</t>
  </si>
  <si>
    <t>CITALOPRAM 20MG TABS</t>
  </si>
  <si>
    <t>13668-0010-05</t>
  </si>
  <si>
    <t>cloNIDine 0.1 MG TABS</t>
  </si>
  <si>
    <t>00228-2127-50</t>
  </si>
  <si>
    <t>52817-0180-00</t>
  </si>
  <si>
    <t>CLOPIDOGREL BISULFATE 75MG TABS</t>
  </si>
  <si>
    <t>65862-0357-05</t>
  </si>
  <si>
    <t>CYCLOBENZAPRINE HCL 5MG TABS</t>
  </si>
  <si>
    <t>52817-0330-50</t>
  </si>
  <si>
    <t>ELIQUIS 5MG TABS</t>
  </si>
  <si>
    <t>00003-0894-21</t>
  </si>
  <si>
    <t>ENALAPRIL MALEATE 20MG TABS</t>
  </si>
  <si>
    <t>64679-0926-02</t>
  </si>
  <si>
    <t>GABAPENTIN 100MG CAPS</t>
  </si>
  <si>
    <t>67877-0222-10</t>
  </si>
  <si>
    <t>LISINOPRIL 10MG TABS</t>
  </si>
  <si>
    <t>00591-0407-10</t>
  </si>
  <si>
    <t>68180-0980-03</t>
  </si>
  <si>
    <t>metFORMIN 1000 MG TABS</t>
  </si>
  <si>
    <t>23155-0104-10</t>
  </si>
  <si>
    <t>65862-0010-99</t>
  </si>
  <si>
    <t>METOPROLOL SUCCINATE ER 100MG TB24</t>
  </si>
  <si>
    <t>50742-0617-10</t>
  </si>
  <si>
    <t>45963-0677-96</t>
  </si>
  <si>
    <t>OMEPRAZOLE 20MG CPDR</t>
  </si>
  <si>
    <t>57237-0161-99</t>
  </si>
  <si>
    <t>ONDANSETRON 8MG TBDP</t>
  </si>
  <si>
    <t>65862-0391-10</t>
  </si>
  <si>
    <t>PANTOPRAZOLE SODIUM 40MG TBEC</t>
  </si>
  <si>
    <t>00378-6689-10</t>
  </si>
  <si>
    <t>70377-0007-12</t>
  </si>
  <si>
    <t>TRAZODONE HCL 50MG TABS</t>
  </si>
  <si>
    <t>68382-0805-10</t>
  </si>
  <si>
    <t>VALSARTAN 160MG TABS</t>
  </si>
  <si>
    <t>59746-0362-90</t>
  </si>
  <si>
    <t>VALSARTAN 320MG TABS</t>
  </si>
  <si>
    <t>33342-0065-10</t>
  </si>
  <si>
    <t>JARDIANCE 10MG TABS</t>
  </si>
  <si>
    <t>00597-0152-90</t>
  </si>
  <si>
    <t>00597-0152-30</t>
  </si>
  <si>
    <t>spirIVA HANDIHALER 18MCG CAPS</t>
  </si>
  <si>
    <t>00597-0075-41</t>
  </si>
  <si>
    <t>XARELTO 10MG TABS</t>
  </si>
  <si>
    <t>50458-0580-30</t>
  </si>
  <si>
    <t>50458-0580-10</t>
  </si>
  <si>
    <t>50458-0580-90</t>
  </si>
  <si>
    <t>Patient ID Number</t>
  </si>
  <si>
    <t>Sold Date</t>
  </si>
  <si>
    <t>Generic/Brand</t>
  </si>
  <si>
    <t>Dispensing Quantity</t>
  </si>
  <si>
    <t>AUBAGIO 14MG TABS</t>
  </si>
  <si>
    <t>58468-0210-04</t>
  </si>
  <si>
    <t>AUBAGIO 7MG TABS</t>
  </si>
  <si>
    <t>58468-0211-04</t>
  </si>
  <si>
    <t>HIV</t>
  </si>
  <si>
    <t>BIKTARVY 50-200-25MG TABS</t>
  </si>
  <si>
    <t>61958-2501-01</t>
  </si>
  <si>
    <t>DIMETHYL FUMARATE 240MG CPDR</t>
  </si>
  <si>
    <t>43598-0430-60</t>
  </si>
  <si>
    <t>EMTRICITABINE-TENOFOVI 200-300 TABS</t>
  </si>
  <si>
    <t>68180-0287-06</t>
  </si>
  <si>
    <t>GENVOYA 150-150-200-10MG TABS</t>
  </si>
  <si>
    <t>61958-1901-01</t>
  </si>
  <si>
    <t>ISENTRESS HD 600MG TABS</t>
  </si>
  <si>
    <t>00006-3080-01</t>
  </si>
  <si>
    <t>ODEFSEY 200-25-25MG TABS</t>
  </si>
  <si>
    <t>61958-2101-01</t>
  </si>
  <si>
    <t>TECFIDERA 240MG CPDR</t>
  </si>
  <si>
    <t>64406-0006-02</t>
  </si>
  <si>
    <t>TIVICAY 50MG TABS</t>
  </si>
  <si>
    <t>49702-0228-13</t>
  </si>
  <si>
    <t>TRIUMEQ 600-50-300MG TABS</t>
  </si>
  <si>
    <t>49702-0231-13</t>
  </si>
  <si>
    <t>VUMERITY 231MG CPDR</t>
  </si>
  <si>
    <t>64406-0020-03</t>
  </si>
  <si>
    <t>TRUVADA 200-300MG TABS</t>
  </si>
  <si>
    <t>61958-0701-01</t>
  </si>
  <si>
    <t>Multiple Sclerosis</t>
  </si>
  <si>
    <t>Not-specialty</t>
  </si>
  <si>
    <t>GPI-4</t>
  </si>
  <si>
    <t>6240</t>
  </si>
  <si>
    <t>1210</t>
  </si>
  <si>
    <t>6660</t>
  </si>
  <si>
    <t>4155</t>
  </si>
  <si>
    <t>3320</t>
  </si>
  <si>
    <t>6627</t>
  </si>
  <si>
    <t>9025</t>
  </si>
  <si>
    <t>4927</t>
  </si>
  <si>
    <t>8515</t>
  </si>
  <si>
    <t>2100</t>
  </si>
  <si>
    <t>3760</t>
  </si>
  <si>
    <t>5812</t>
  </si>
  <si>
    <t>7510</t>
  </si>
  <si>
    <t>3610</t>
  </si>
  <si>
    <t>3330</t>
  </si>
  <si>
    <t>2725</t>
  </si>
  <si>
    <t>2153</t>
  </si>
  <si>
    <t>3615</t>
  </si>
  <si>
    <t>5720</t>
  </si>
  <si>
    <t>5816</t>
  </si>
  <si>
    <t>7260</t>
  </si>
  <si>
    <t>2133</t>
  </si>
  <si>
    <t>2147</t>
  </si>
  <si>
    <t>8337</t>
  </si>
  <si>
    <t>2210</t>
  </si>
  <si>
    <t>3940</t>
  </si>
  <si>
    <t>4410</t>
  </si>
  <si>
    <t>6510</t>
  </si>
  <si>
    <t>2770</t>
  </si>
  <si>
    <t>2130</t>
  </si>
  <si>
    <t>5025</t>
  </si>
  <si>
    <t>2136</t>
  </si>
  <si>
    <t>2140</t>
  </si>
  <si>
    <t>3620</t>
  </si>
  <si>
    <t>5250</t>
  </si>
  <si>
    <t>6629</t>
  </si>
  <si>
    <t>4420</t>
  </si>
  <si>
    <t>6650</t>
  </si>
  <si>
    <t>8240</t>
  </si>
  <si>
    <t>2199</t>
  </si>
  <si>
    <t>8320</t>
  </si>
  <si>
    <t>3720</t>
  </si>
  <si>
    <t>1240</t>
  </si>
  <si>
    <t>6610</t>
  </si>
  <si>
    <t>DrugCost</t>
  </si>
  <si>
    <t>GrossProfit</t>
  </si>
  <si>
    <t>Specialty Category</t>
  </si>
  <si>
    <t>Sequence No</t>
  </si>
  <si>
    <t>Days Between</t>
  </si>
  <si>
    <t>Specialty Category (Method 2)</t>
  </si>
  <si>
    <t>Specialty Category (Method 1)</t>
  </si>
  <si>
    <t>Ready Date</t>
  </si>
  <si>
    <t>Reception Date</t>
  </si>
  <si>
    <t>Antiretrovirals</t>
  </si>
  <si>
    <t>Herpes Agents</t>
  </si>
  <si>
    <t>Antineoplastics and adjunctive therapies</t>
  </si>
  <si>
    <t>Antimetabolites</t>
  </si>
  <si>
    <t>Antineoplastic - angiogenesis inhibitors</t>
  </si>
  <si>
    <t>Androgen Biosynthesis Inhibitors</t>
  </si>
  <si>
    <t>Unspecified</t>
  </si>
  <si>
    <t>Antineoplastic - BRAF kinase inhibitors</t>
  </si>
  <si>
    <t>Antineoplastic combinations</t>
  </si>
  <si>
    <t>Glucocorticosteroids</t>
  </si>
  <si>
    <t>Biguanides</t>
  </si>
  <si>
    <t>Beta Blockers Cardio-selective</t>
  </si>
  <si>
    <t>Alpha-beta blockers</t>
  </si>
  <si>
    <t>ACE inhibitors</t>
  </si>
  <si>
    <t>Angiotensin II Receptor Antagonists</t>
  </si>
  <si>
    <t>ANTIADRENERGIC ANTIHYPERTENSIVES</t>
  </si>
  <si>
    <t>LOOP DIURETICS</t>
  </si>
  <si>
    <t>THIAZIDES AND THIAZIDE-LIKE DIURETICS</t>
  </si>
  <si>
    <t>HMG COA REDUCTASE INHIBITORS</t>
  </si>
  <si>
    <t>ANTIHISTAMINES - NON-SEDATING</t>
  </si>
  <si>
    <t>BRONCHODILATORS - ANTICHOLINERGICS</t>
  </si>
  <si>
    <t>SYMPATHOMIMETICS</t>
  </si>
  <si>
    <t>PROTON PUMP INHIBITORS</t>
  </si>
  <si>
    <t>5-HT3 RECEPTOR ANTAGONISTS</t>
  </si>
  <si>
    <t>INFLAMMATORY BOWEL AGENTS</t>
  </si>
  <si>
    <t>ANTIANXIETY AGENTS - MISC.</t>
  </si>
  <si>
    <t>MODIFIED CYCLICS</t>
  </si>
  <si>
    <t>SELECTIVE SEROTONIN REUPTAKE INHIBITORS (SSRIS)</t>
  </si>
  <si>
    <t>MULTIPLE SCLEROSIS AGENTS</t>
  </si>
  <si>
    <t>OPIOID AGONISTS</t>
  </si>
  <si>
    <t>NONSTEROIDAL ANTI-INFLAMMATORY AGENTS (NSAIDS)</t>
  </si>
  <si>
    <t>ANTI-TNF-ALPHA - MONOCLONOAL ANTIBODIES</t>
  </si>
  <si>
    <t>SOLUBLE TUMOR NECROSIS FACTOR RECEPTOR AGENTS</t>
  </si>
  <si>
    <t>INTERLEUKIN-6 RECEPTOR INHIBITORS</t>
  </si>
  <si>
    <t>ANTICONVULSANTS - MISC.</t>
  </si>
  <si>
    <t>CENTRAL MUSCLE RELAXANTS</t>
  </si>
  <si>
    <t>HEMATOPOIETIC GROWTH FACTORS</t>
  </si>
  <si>
    <t>COUMARIN ANTICOAGULANTS</t>
  </si>
  <si>
    <t>DIRECT FACTOR XA INHIBITORS</t>
  </si>
  <si>
    <t>PLATELET AGGREGATION INHIBITORS</t>
  </si>
  <si>
    <t>ANTIPSORIATICS</t>
  </si>
  <si>
    <t>PRODUCT MAJOR SUB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</si>
</sst>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" fontId="0" fillId="0" borderId="0" xfId="0" applyNumberFormat="1" applyFill="1" applyAlignment="1">
      <alignment horizontal="center"/>
    </xf>
    <xf numFmtId="164" fontId="3" fillId="0" borderId="0" xfId="0" applyNumberFormat="1" applyFont="1" applyAlignment="1">
      <alignment horizontal="center" wrapText="1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0" fontId="0" fillId="0" borderId="1" xfId="0" applyBorder="1"/>
    <xf numFmtId="1" fontId="2" fillId="0" borderId="1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 wrapText="1"/>
    </xf>
    <xf numFmtId="165" fontId="0" fillId="0" borderId="0" xfId="0" applyNumberFormat="1" applyFill="1"/>
    <xf numFmtId="165" fontId="0" fillId="0" borderId="0" xfId="0" applyNumberFormat="1"/>
    <xf numFmtId="165" fontId="0" fillId="0" borderId="0" xfId="1" applyNumberFormat="1" applyFont="1"/>
    <xf numFmtId="0" fontId="4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/>
    <xf numFmtId="0" fontId="10" fillId="0" borderId="0" xfId="0" applyFont="1"/>
    <xf numFmtId="1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1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/>
    <xf numFmtId="1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10" fillId="0" borderId="0" xfId="0" applyNumberFormat="1" applyFont="1"/>
    <xf numFmtId="165" fontId="10" fillId="0" borderId="0" xfId="1" applyNumberFormat="1" applyFont="1"/>
    <xf numFmtId="0" fontId="8" fillId="0" borderId="0" xfId="0" applyFont="1" applyAlignment="1">
      <alignment horizontal="center"/>
    </xf>
    <xf numFmtId="0" fontId="6" fillId="0" borderId="0" xfId="0" applyFont="1"/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wrapText="1"/>
    </xf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8"/>
  <sheetViews>
    <sheetView tabSelected="1" workbookViewId="0">
      <selection activeCell="A2" sqref="A2"/>
    </sheetView>
  </sheetViews>
  <sheetFormatPr defaultRowHeight="14.4" x14ac:dyDescent="0.3"/>
  <cols>
    <col min="1" max="1" width="10.6640625" style="29" customWidth="1"/>
    <col min="2" max="2" width="35.33203125" customWidth="1"/>
    <col min="3" max="3" width="14.33203125" style="2" customWidth="1"/>
    <col min="4" max="4" width="16.33203125" style="2" customWidth="1"/>
    <col min="5" max="5" width="10.33203125" style="14" customWidth="1"/>
    <col min="6" max="6" width="8.88671875" style="29" customWidth="1"/>
    <col min="7" max="7" width="8.6640625" style="29" customWidth="1"/>
    <col min="8" max="8" width="11.44140625" style="29" customWidth="1"/>
    <col min="9" max="9" width="10.109375" style="29" customWidth="1"/>
    <col min="10" max="10" width="9.88671875" style="21" bestFit="1" customWidth="1"/>
    <col min="11" max="11" width="11.5546875" style="21" customWidth="1"/>
    <col min="12" max="12" width="12.5546875" customWidth="1"/>
  </cols>
  <sheetData>
    <row r="1" spans="1:12" s="6" customFormat="1" ht="33.6" customHeight="1" x14ac:dyDescent="0.3">
      <c r="A1" s="27" t="s">
        <v>183</v>
      </c>
      <c r="B1" s="6" t="s">
        <v>0</v>
      </c>
      <c r="C1" s="6" t="s">
        <v>4</v>
      </c>
      <c r="D1" s="7" t="s">
        <v>3</v>
      </c>
      <c r="E1" s="12" t="s">
        <v>184</v>
      </c>
      <c r="F1" s="27" t="s">
        <v>1</v>
      </c>
      <c r="G1" s="27" t="s">
        <v>185</v>
      </c>
      <c r="H1" s="27" t="s">
        <v>5</v>
      </c>
      <c r="I1" s="27" t="s">
        <v>186</v>
      </c>
      <c r="J1" s="19" t="s">
        <v>6</v>
      </c>
      <c r="K1" s="19" t="s">
        <v>261</v>
      </c>
      <c r="L1" s="6" t="s">
        <v>262</v>
      </c>
    </row>
    <row r="2" spans="1:12" x14ac:dyDescent="0.3">
      <c r="A2" s="28">
        <v>1034</v>
      </c>
      <c r="B2" s="1" t="s">
        <v>210</v>
      </c>
      <c r="C2" s="8" t="s">
        <v>211</v>
      </c>
      <c r="D2" s="11">
        <v>62405530006540</v>
      </c>
      <c r="E2" s="13">
        <v>44543</v>
      </c>
      <c r="F2" s="28">
        <v>1</v>
      </c>
      <c r="G2" s="28" t="s">
        <v>13</v>
      </c>
      <c r="H2" s="28" t="s">
        <v>10</v>
      </c>
      <c r="I2" s="28">
        <v>120</v>
      </c>
      <c r="J2" s="20">
        <v>7271.57</v>
      </c>
      <c r="K2" s="20">
        <v>5889.9717000000001</v>
      </c>
      <c r="L2" s="20">
        <f>J2-K2</f>
        <v>1381.5982999999997</v>
      </c>
    </row>
    <row r="3" spans="1:12" x14ac:dyDescent="0.3">
      <c r="A3" s="28">
        <v>1034</v>
      </c>
      <c r="B3" s="1" t="s">
        <v>210</v>
      </c>
      <c r="C3" s="8" t="s">
        <v>211</v>
      </c>
      <c r="D3" s="11">
        <v>62405530006540</v>
      </c>
      <c r="E3" s="13">
        <v>44574</v>
      </c>
      <c r="F3" s="28">
        <v>2</v>
      </c>
      <c r="G3" s="28" t="s">
        <v>13</v>
      </c>
      <c r="H3" s="28" t="s">
        <v>10</v>
      </c>
      <c r="I3" s="28">
        <v>120</v>
      </c>
      <c r="J3" s="20">
        <v>7490.91</v>
      </c>
      <c r="K3" s="20">
        <v>6067.6370999999999</v>
      </c>
      <c r="L3" s="20">
        <f t="shared" ref="L3:L66" si="0">J3-K3</f>
        <v>1423.2728999999999</v>
      </c>
    </row>
    <row r="4" spans="1:12" x14ac:dyDescent="0.3">
      <c r="A4" s="28">
        <v>1061</v>
      </c>
      <c r="B4" s="1" t="s">
        <v>198</v>
      </c>
      <c r="C4" s="8" t="s">
        <v>199</v>
      </c>
      <c r="D4" s="11">
        <v>12109904290315</v>
      </c>
      <c r="E4" s="13">
        <v>44533</v>
      </c>
      <c r="F4" s="28">
        <v>1</v>
      </c>
      <c r="G4" s="28" t="s">
        <v>13</v>
      </c>
      <c r="H4" s="28" t="s">
        <v>10</v>
      </c>
      <c r="I4" s="28">
        <v>30</v>
      </c>
      <c r="J4" s="20">
        <v>3288.69</v>
      </c>
      <c r="K4" s="20">
        <v>2630.9520000000002</v>
      </c>
      <c r="L4" s="20">
        <f t="shared" si="0"/>
        <v>657.73799999999983</v>
      </c>
    </row>
    <row r="5" spans="1:12" x14ac:dyDescent="0.3">
      <c r="A5" s="28">
        <v>1109</v>
      </c>
      <c r="B5" s="1" t="s">
        <v>208</v>
      </c>
      <c r="C5" s="8" t="s">
        <v>209</v>
      </c>
      <c r="D5" s="11">
        <v>12109903150320</v>
      </c>
      <c r="E5" s="13">
        <v>44540</v>
      </c>
      <c r="F5" s="28">
        <v>2</v>
      </c>
      <c r="G5" s="28" t="s">
        <v>13</v>
      </c>
      <c r="H5" s="28" t="s">
        <v>10</v>
      </c>
      <c r="I5" s="28">
        <v>30</v>
      </c>
      <c r="J5" s="20">
        <v>3073.8</v>
      </c>
      <c r="K5" s="20">
        <v>2581.9920000000002</v>
      </c>
      <c r="L5" s="20">
        <f t="shared" si="0"/>
        <v>491.80799999999999</v>
      </c>
    </row>
    <row r="6" spans="1:12" x14ac:dyDescent="0.3">
      <c r="A6" s="28">
        <v>1199</v>
      </c>
      <c r="B6" s="1" t="s">
        <v>208</v>
      </c>
      <c r="C6" s="8" t="s">
        <v>209</v>
      </c>
      <c r="D6" s="11">
        <v>12109903150320</v>
      </c>
      <c r="E6" s="13">
        <v>44575</v>
      </c>
      <c r="F6" s="28">
        <v>0</v>
      </c>
      <c r="G6" s="28" t="s">
        <v>13</v>
      </c>
      <c r="H6" s="28" t="s">
        <v>9</v>
      </c>
      <c r="I6" s="28">
        <v>30</v>
      </c>
      <c r="J6" s="20">
        <v>3080.36</v>
      </c>
      <c r="K6" s="20">
        <v>2587.5023999999999</v>
      </c>
      <c r="L6" s="20">
        <f t="shared" si="0"/>
        <v>492.85760000000028</v>
      </c>
    </row>
    <row r="7" spans="1:12" x14ac:dyDescent="0.3">
      <c r="A7" s="28">
        <v>1221</v>
      </c>
      <c r="B7" s="1" t="s">
        <v>204</v>
      </c>
      <c r="C7" s="8" t="s">
        <v>205</v>
      </c>
      <c r="D7" s="11">
        <v>62405525006540</v>
      </c>
      <c r="E7" s="13">
        <v>44568</v>
      </c>
      <c r="F7" s="28">
        <v>4</v>
      </c>
      <c r="G7" s="28" t="s">
        <v>13</v>
      </c>
      <c r="H7" s="28" t="s">
        <v>10</v>
      </c>
      <c r="I7" s="28">
        <v>60</v>
      </c>
      <c r="J7" s="20">
        <v>8049.63</v>
      </c>
      <c r="K7" s="20">
        <v>6600.6966000000002</v>
      </c>
      <c r="L7" s="20">
        <f t="shared" si="0"/>
        <v>1448.9333999999999</v>
      </c>
    </row>
    <row r="8" spans="1:12" x14ac:dyDescent="0.3">
      <c r="A8" s="28">
        <v>1243</v>
      </c>
      <c r="B8" s="1" t="s">
        <v>202</v>
      </c>
      <c r="C8" s="8" t="s">
        <v>203</v>
      </c>
      <c r="D8" s="11">
        <v>12109903390320</v>
      </c>
      <c r="E8" s="13">
        <v>44558</v>
      </c>
      <c r="F8" s="28">
        <v>6</v>
      </c>
      <c r="G8" s="28" t="s">
        <v>13</v>
      </c>
      <c r="H8" s="28" t="s">
        <v>10</v>
      </c>
      <c r="I8" s="28">
        <v>30</v>
      </c>
      <c r="J8" s="20">
        <v>2992.97</v>
      </c>
      <c r="K8" s="20">
        <v>2484.1651000000002</v>
      </c>
      <c r="L8" s="20">
        <f t="shared" si="0"/>
        <v>508.80489999999963</v>
      </c>
    </row>
    <row r="9" spans="1:12" x14ac:dyDescent="0.3">
      <c r="A9" s="28">
        <v>1281</v>
      </c>
      <c r="B9" s="1" t="s">
        <v>194</v>
      </c>
      <c r="C9" s="8" t="s">
        <v>195</v>
      </c>
      <c r="D9" s="11">
        <v>62405525006540</v>
      </c>
      <c r="E9" s="13">
        <v>44585</v>
      </c>
      <c r="F9" s="28">
        <v>3</v>
      </c>
      <c r="G9" s="28" t="s">
        <v>2</v>
      </c>
      <c r="H9" s="28" t="s">
        <v>10</v>
      </c>
      <c r="I9" s="28">
        <v>60</v>
      </c>
      <c r="J9" s="20">
        <v>182.08</v>
      </c>
      <c r="K9" s="20">
        <v>138.38080000000002</v>
      </c>
      <c r="L9" s="20">
        <f t="shared" si="0"/>
        <v>43.69919999999999</v>
      </c>
    </row>
    <row r="10" spans="1:12" x14ac:dyDescent="0.3">
      <c r="A10" s="28">
        <v>1303</v>
      </c>
      <c r="B10" s="1" t="s">
        <v>196</v>
      </c>
      <c r="C10" s="8" t="s">
        <v>197</v>
      </c>
      <c r="D10" s="11">
        <v>12109902300320</v>
      </c>
      <c r="E10" s="13">
        <v>44545</v>
      </c>
      <c r="F10" s="28">
        <v>0</v>
      </c>
      <c r="G10" s="28" t="s">
        <v>2</v>
      </c>
      <c r="H10" s="28" t="s">
        <v>9</v>
      </c>
      <c r="I10" s="28">
        <v>30</v>
      </c>
      <c r="J10" s="20">
        <v>420.04</v>
      </c>
      <c r="K10" s="20">
        <v>340.23240000000004</v>
      </c>
      <c r="L10" s="20">
        <f t="shared" si="0"/>
        <v>79.807599999999979</v>
      </c>
    </row>
    <row r="11" spans="1:12" x14ac:dyDescent="0.3">
      <c r="A11" s="28">
        <v>1303</v>
      </c>
      <c r="B11" s="1" t="s">
        <v>196</v>
      </c>
      <c r="C11" s="8" t="s">
        <v>197</v>
      </c>
      <c r="D11" s="11">
        <v>12109902300320</v>
      </c>
      <c r="E11" s="13">
        <v>44585</v>
      </c>
      <c r="F11" s="28">
        <v>0</v>
      </c>
      <c r="G11" s="28" t="s">
        <v>2</v>
      </c>
      <c r="H11" s="28" t="s">
        <v>9</v>
      </c>
      <c r="I11" s="28">
        <v>30</v>
      </c>
      <c r="J11" s="20">
        <v>420.04</v>
      </c>
      <c r="K11" s="20">
        <v>340.23240000000004</v>
      </c>
      <c r="L11" s="20">
        <f t="shared" si="0"/>
        <v>79.807599999999979</v>
      </c>
    </row>
    <row r="12" spans="1:12" x14ac:dyDescent="0.3">
      <c r="A12" s="28">
        <v>1440</v>
      </c>
      <c r="B12" s="1" t="s">
        <v>200</v>
      </c>
      <c r="C12" s="8" t="s">
        <v>201</v>
      </c>
      <c r="D12" s="11">
        <v>12103060100330</v>
      </c>
      <c r="E12" s="13">
        <v>44560</v>
      </c>
      <c r="F12" s="28">
        <v>1</v>
      </c>
      <c r="G12" s="28" t="s">
        <v>13</v>
      </c>
      <c r="H12" s="28" t="s">
        <v>10</v>
      </c>
      <c r="I12" s="28">
        <v>60</v>
      </c>
      <c r="J12" s="20">
        <v>1681.56</v>
      </c>
      <c r="K12" s="20">
        <v>1311.6168</v>
      </c>
      <c r="L12" s="20">
        <f t="shared" si="0"/>
        <v>369.94319999999993</v>
      </c>
    </row>
    <row r="13" spans="1:12" x14ac:dyDescent="0.3">
      <c r="A13" s="28">
        <v>1590</v>
      </c>
      <c r="B13" s="1" t="s">
        <v>192</v>
      </c>
      <c r="C13" s="8" t="s">
        <v>193</v>
      </c>
      <c r="D13" s="11">
        <v>12109903240330</v>
      </c>
      <c r="E13" s="13">
        <v>44575</v>
      </c>
      <c r="F13" s="28">
        <v>0</v>
      </c>
      <c r="G13" s="28" t="s">
        <v>13</v>
      </c>
      <c r="H13" s="28" t="s">
        <v>9</v>
      </c>
      <c r="I13" s="28">
        <v>7</v>
      </c>
      <c r="J13" s="20">
        <v>810.44</v>
      </c>
      <c r="K13" s="20">
        <v>656.45640000000003</v>
      </c>
      <c r="L13" s="20">
        <f t="shared" si="0"/>
        <v>153.98360000000002</v>
      </c>
    </row>
    <row r="14" spans="1:12" x14ac:dyDescent="0.3">
      <c r="A14" s="28">
        <v>1592</v>
      </c>
      <c r="B14" s="1" t="s">
        <v>204</v>
      </c>
      <c r="C14" s="8" t="s">
        <v>205</v>
      </c>
      <c r="D14" s="11">
        <v>62405525006540</v>
      </c>
      <c r="E14" s="13">
        <v>44565</v>
      </c>
      <c r="F14" s="28">
        <v>7</v>
      </c>
      <c r="G14" s="28" t="s">
        <v>13</v>
      </c>
      <c r="H14" s="28" t="s">
        <v>10</v>
      </c>
      <c r="I14" s="28">
        <v>60</v>
      </c>
      <c r="J14" s="20">
        <v>7989.49</v>
      </c>
      <c r="K14" s="20">
        <v>6551.3818000000001</v>
      </c>
      <c r="L14" s="20">
        <f t="shared" si="0"/>
        <v>1438.1081999999997</v>
      </c>
    </row>
    <row r="15" spans="1:12" x14ac:dyDescent="0.3">
      <c r="A15" s="28">
        <v>1688</v>
      </c>
      <c r="B15" s="1" t="s">
        <v>204</v>
      </c>
      <c r="C15" s="8" t="s">
        <v>205</v>
      </c>
      <c r="D15" s="11">
        <v>62405525006540</v>
      </c>
      <c r="E15" s="13">
        <v>44537</v>
      </c>
      <c r="F15" s="28">
        <v>9</v>
      </c>
      <c r="G15" s="28" t="s">
        <v>13</v>
      </c>
      <c r="H15" s="28" t="s">
        <v>10</v>
      </c>
      <c r="I15" s="28">
        <v>60</v>
      </c>
      <c r="J15" s="20">
        <v>7746.23</v>
      </c>
      <c r="K15" s="20">
        <v>6351.9085999999998</v>
      </c>
      <c r="L15" s="20">
        <f t="shared" si="0"/>
        <v>1394.3213999999998</v>
      </c>
    </row>
    <row r="16" spans="1:12" x14ac:dyDescent="0.3">
      <c r="A16" s="28">
        <v>1688</v>
      </c>
      <c r="B16" s="1" t="s">
        <v>204</v>
      </c>
      <c r="C16" s="8" t="s">
        <v>205</v>
      </c>
      <c r="D16" s="11">
        <v>62405525006540</v>
      </c>
      <c r="E16" s="13">
        <v>44560</v>
      </c>
      <c r="F16" s="28">
        <v>10</v>
      </c>
      <c r="G16" s="28" t="s">
        <v>13</v>
      </c>
      <c r="H16" s="28" t="s">
        <v>10</v>
      </c>
      <c r="I16" s="28">
        <v>60</v>
      </c>
      <c r="J16" s="20">
        <v>7746.23</v>
      </c>
      <c r="K16" s="20">
        <v>6351.9085999999998</v>
      </c>
      <c r="L16" s="20">
        <f t="shared" si="0"/>
        <v>1394.3213999999998</v>
      </c>
    </row>
    <row r="17" spans="1:12" x14ac:dyDescent="0.3">
      <c r="A17" s="28">
        <v>1785</v>
      </c>
      <c r="B17" s="1" t="s">
        <v>194</v>
      </c>
      <c r="C17" s="8" t="s">
        <v>195</v>
      </c>
      <c r="D17" s="11">
        <v>62405525006540</v>
      </c>
      <c r="E17" s="13">
        <v>44588</v>
      </c>
      <c r="F17" s="28">
        <v>9</v>
      </c>
      <c r="G17" s="28" t="s">
        <v>2</v>
      </c>
      <c r="H17" s="28" t="s">
        <v>10</v>
      </c>
      <c r="I17" s="28">
        <v>60</v>
      </c>
      <c r="J17" s="20">
        <v>182.08</v>
      </c>
      <c r="K17" s="20">
        <v>138.38080000000002</v>
      </c>
      <c r="L17" s="20">
        <f t="shared" si="0"/>
        <v>43.69919999999999</v>
      </c>
    </row>
    <row r="18" spans="1:12" x14ac:dyDescent="0.3">
      <c r="A18" s="28">
        <v>1811</v>
      </c>
      <c r="B18" s="1" t="s">
        <v>192</v>
      </c>
      <c r="C18" s="8" t="s">
        <v>193</v>
      </c>
      <c r="D18" s="11">
        <v>12109903240330</v>
      </c>
      <c r="E18" s="13">
        <v>44581</v>
      </c>
      <c r="F18" s="28">
        <v>6</v>
      </c>
      <c r="G18" s="28" t="s">
        <v>13</v>
      </c>
      <c r="H18" s="28" t="s">
        <v>10</v>
      </c>
      <c r="I18" s="28">
        <v>30</v>
      </c>
      <c r="J18" s="20">
        <v>3146.55</v>
      </c>
      <c r="K18" s="20">
        <v>2548.7055000000005</v>
      </c>
      <c r="L18" s="20">
        <f t="shared" si="0"/>
        <v>597.8444999999997</v>
      </c>
    </row>
    <row r="19" spans="1:12" x14ac:dyDescent="0.3">
      <c r="A19" s="28">
        <v>1819</v>
      </c>
      <c r="B19" s="1" t="s">
        <v>200</v>
      </c>
      <c r="C19" s="8" t="s">
        <v>201</v>
      </c>
      <c r="D19" s="11">
        <v>12103060100330</v>
      </c>
      <c r="E19" s="13">
        <v>44535</v>
      </c>
      <c r="F19" s="28">
        <v>0</v>
      </c>
      <c r="G19" s="28" t="s">
        <v>13</v>
      </c>
      <c r="H19" s="28" t="s">
        <v>9</v>
      </c>
      <c r="I19" s="28">
        <v>60</v>
      </c>
      <c r="J19" s="20">
        <v>1681.56</v>
      </c>
      <c r="K19" s="20">
        <v>1311.6168</v>
      </c>
      <c r="L19" s="20">
        <f t="shared" si="0"/>
        <v>369.94319999999993</v>
      </c>
    </row>
    <row r="20" spans="1:12" x14ac:dyDescent="0.3">
      <c r="A20" s="28">
        <v>1819</v>
      </c>
      <c r="B20" s="1" t="s">
        <v>200</v>
      </c>
      <c r="C20" s="8" t="s">
        <v>201</v>
      </c>
      <c r="D20" s="11">
        <v>12103060100330</v>
      </c>
      <c r="E20" s="13">
        <v>44557</v>
      </c>
      <c r="F20" s="28">
        <v>2</v>
      </c>
      <c r="G20" s="28" t="s">
        <v>13</v>
      </c>
      <c r="H20" s="28" t="s">
        <v>10</v>
      </c>
      <c r="I20" s="28">
        <v>60</v>
      </c>
      <c r="J20" s="20">
        <v>1681.56</v>
      </c>
      <c r="K20" s="20">
        <v>1311.6168</v>
      </c>
      <c r="L20" s="20">
        <f t="shared" si="0"/>
        <v>369.94319999999993</v>
      </c>
    </row>
    <row r="21" spans="1:12" x14ac:dyDescent="0.3">
      <c r="A21" s="28">
        <v>1889</v>
      </c>
      <c r="B21" s="1" t="s">
        <v>198</v>
      </c>
      <c r="C21" s="8" t="s">
        <v>199</v>
      </c>
      <c r="D21" s="11">
        <v>12109904290315</v>
      </c>
      <c r="E21" s="13">
        <v>44547</v>
      </c>
      <c r="F21" s="28">
        <v>1</v>
      </c>
      <c r="G21" s="28" t="s">
        <v>13</v>
      </c>
      <c r="H21" s="28" t="s">
        <v>10</v>
      </c>
      <c r="I21" s="28">
        <v>30</v>
      </c>
      <c r="J21" s="20">
        <v>3288.69</v>
      </c>
      <c r="K21" s="20">
        <v>2630.9520000000002</v>
      </c>
      <c r="L21" s="20">
        <f t="shared" si="0"/>
        <v>657.73799999999983</v>
      </c>
    </row>
    <row r="22" spans="1:12" x14ac:dyDescent="0.3">
      <c r="A22" s="28">
        <v>1904</v>
      </c>
      <c r="B22" s="1" t="s">
        <v>208</v>
      </c>
      <c r="C22" s="8" t="s">
        <v>209</v>
      </c>
      <c r="D22" s="11">
        <v>12109903150320</v>
      </c>
      <c r="E22" s="13">
        <v>44579</v>
      </c>
      <c r="F22" s="28">
        <v>3</v>
      </c>
      <c r="G22" s="28" t="s">
        <v>13</v>
      </c>
      <c r="H22" s="28" t="s">
        <v>10</v>
      </c>
      <c r="I22" s="28">
        <v>30</v>
      </c>
      <c r="J22" s="20">
        <v>3082.9</v>
      </c>
      <c r="K22" s="20">
        <v>2589.636</v>
      </c>
      <c r="L22" s="20">
        <f t="shared" si="0"/>
        <v>493.26400000000012</v>
      </c>
    </row>
    <row r="23" spans="1:12" x14ac:dyDescent="0.3">
      <c r="A23" s="28">
        <v>1962</v>
      </c>
      <c r="B23" s="1" t="s">
        <v>202</v>
      </c>
      <c r="C23" s="8" t="s">
        <v>203</v>
      </c>
      <c r="D23" s="11">
        <v>12109903390320</v>
      </c>
      <c r="E23" s="13">
        <v>44570</v>
      </c>
      <c r="F23" s="28">
        <v>1</v>
      </c>
      <c r="G23" s="28" t="s">
        <v>13</v>
      </c>
      <c r="H23" s="28" t="s">
        <v>10</v>
      </c>
      <c r="I23" s="28">
        <v>30</v>
      </c>
      <c r="J23" s="20">
        <v>2992.97</v>
      </c>
      <c r="K23" s="20">
        <v>2484.1651000000002</v>
      </c>
      <c r="L23" s="20">
        <f t="shared" si="0"/>
        <v>508.80489999999963</v>
      </c>
    </row>
    <row r="24" spans="1:12" x14ac:dyDescent="0.3">
      <c r="A24" s="28">
        <v>2292</v>
      </c>
      <c r="B24" s="1" t="s">
        <v>196</v>
      </c>
      <c r="C24" s="8" t="s">
        <v>197</v>
      </c>
      <c r="D24" s="11">
        <v>12109902300320</v>
      </c>
      <c r="E24" s="13">
        <v>44554</v>
      </c>
      <c r="F24" s="28">
        <v>2</v>
      </c>
      <c r="G24" s="28" t="s">
        <v>2</v>
      </c>
      <c r="H24" s="28" t="s">
        <v>10</v>
      </c>
      <c r="I24" s="28">
        <v>30</v>
      </c>
      <c r="J24" s="20">
        <v>420.04</v>
      </c>
      <c r="K24" s="20">
        <v>340.23240000000004</v>
      </c>
      <c r="L24" s="20">
        <f t="shared" si="0"/>
        <v>79.807599999999979</v>
      </c>
    </row>
    <row r="25" spans="1:12" x14ac:dyDescent="0.3">
      <c r="A25" s="28">
        <v>2292</v>
      </c>
      <c r="B25" s="1" t="s">
        <v>196</v>
      </c>
      <c r="C25" s="8" t="s">
        <v>197</v>
      </c>
      <c r="D25" s="11">
        <v>12109902300320</v>
      </c>
      <c r="E25" s="13">
        <v>44587</v>
      </c>
      <c r="F25" s="28">
        <v>0</v>
      </c>
      <c r="G25" s="28" t="s">
        <v>2</v>
      </c>
      <c r="H25" s="28" t="s">
        <v>9</v>
      </c>
      <c r="I25" s="28">
        <v>30</v>
      </c>
      <c r="J25" s="20">
        <v>420.04</v>
      </c>
      <c r="K25" s="20">
        <v>340.23240000000004</v>
      </c>
      <c r="L25" s="20">
        <f t="shared" si="0"/>
        <v>79.807599999999979</v>
      </c>
    </row>
    <row r="26" spans="1:12" x14ac:dyDescent="0.3">
      <c r="A26" s="28">
        <v>2365</v>
      </c>
      <c r="B26" s="1" t="s">
        <v>192</v>
      </c>
      <c r="C26" s="8" t="s">
        <v>193</v>
      </c>
      <c r="D26" s="11">
        <v>12109903240330</v>
      </c>
      <c r="E26" s="13">
        <v>44546</v>
      </c>
      <c r="F26" s="28">
        <v>4</v>
      </c>
      <c r="G26" s="28" t="s">
        <v>13</v>
      </c>
      <c r="H26" s="28" t="s">
        <v>10</v>
      </c>
      <c r="I26" s="28">
        <v>30</v>
      </c>
      <c r="J26" s="20">
        <v>3156.55</v>
      </c>
      <c r="K26" s="20">
        <v>2556.8055000000004</v>
      </c>
      <c r="L26" s="20">
        <f t="shared" si="0"/>
        <v>599.74449999999979</v>
      </c>
    </row>
    <row r="27" spans="1:12" x14ac:dyDescent="0.3">
      <c r="A27" s="28">
        <v>2367</v>
      </c>
      <c r="B27" s="1" t="s">
        <v>198</v>
      </c>
      <c r="C27" s="8" t="s">
        <v>199</v>
      </c>
      <c r="D27" s="11">
        <v>12109904290315</v>
      </c>
      <c r="E27" s="13">
        <v>44551</v>
      </c>
      <c r="F27" s="28">
        <v>1</v>
      </c>
      <c r="G27" s="28" t="s">
        <v>13</v>
      </c>
      <c r="H27" s="28" t="s">
        <v>10</v>
      </c>
      <c r="I27" s="28">
        <v>30</v>
      </c>
      <c r="J27" s="20">
        <v>3288.69</v>
      </c>
      <c r="K27" s="20">
        <v>2630.9520000000002</v>
      </c>
      <c r="L27" s="20">
        <f t="shared" si="0"/>
        <v>657.73799999999983</v>
      </c>
    </row>
    <row r="28" spans="1:12" x14ac:dyDescent="0.3">
      <c r="A28" s="28">
        <v>2774</v>
      </c>
      <c r="B28" s="1" t="s">
        <v>194</v>
      </c>
      <c r="C28" s="8" t="s">
        <v>195</v>
      </c>
      <c r="D28" s="11">
        <v>62405525006540</v>
      </c>
      <c r="E28" s="13">
        <v>44565</v>
      </c>
      <c r="F28" s="28">
        <v>10</v>
      </c>
      <c r="G28" s="28" t="s">
        <v>2</v>
      </c>
      <c r="H28" s="28" t="s">
        <v>10</v>
      </c>
      <c r="I28" s="28">
        <v>60</v>
      </c>
      <c r="J28" s="20">
        <v>182.08</v>
      </c>
      <c r="K28" s="20">
        <v>138.38080000000002</v>
      </c>
      <c r="L28" s="20">
        <f t="shared" si="0"/>
        <v>43.69919999999999</v>
      </c>
    </row>
    <row r="29" spans="1:12" x14ac:dyDescent="0.3">
      <c r="A29" s="28">
        <v>2980</v>
      </c>
      <c r="B29" s="1" t="s">
        <v>192</v>
      </c>
      <c r="C29" s="8" t="s">
        <v>193</v>
      </c>
      <c r="D29" s="11">
        <v>12109903240330</v>
      </c>
      <c r="E29" s="13">
        <v>44552</v>
      </c>
      <c r="F29" s="28">
        <v>9</v>
      </c>
      <c r="G29" s="28" t="s">
        <v>13</v>
      </c>
      <c r="H29" s="28" t="s">
        <v>10</v>
      </c>
      <c r="I29" s="28">
        <v>7</v>
      </c>
      <c r="J29" s="20">
        <v>839.91</v>
      </c>
      <c r="K29" s="20">
        <v>680.32709999999997</v>
      </c>
      <c r="L29" s="20">
        <f t="shared" si="0"/>
        <v>159.5829</v>
      </c>
    </row>
    <row r="30" spans="1:12" x14ac:dyDescent="0.3">
      <c r="A30" s="28">
        <v>3218</v>
      </c>
      <c r="B30" s="1" t="s">
        <v>192</v>
      </c>
      <c r="C30" s="8" t="s">
        <v>193</v>
      </c>
      <c r="D30" s="11">
        <v>12109903240330</v>
      </c>
      <c r="E30" s="13">
        <v>44546</v>
      </c>
      <c r="F30" s="28">
        <v>0</v>
      </c>
      <c r="G30" s="28" t="s">
        <v>13</v>
      </c>
      <c r="H30" s="28" t="s">
        <v>9</v>
      </c>
      <c r="I30" s="28">
        <v>30</v>
      </c>
      <c r="J30" s="20">
        <v>3166.37</v>
      </c>
      <c r="K30" s="20">
        <v>2564.7597000000001</v>
      </c>
      <c r="L30" s="20">
        <f t="shared" si="0"/>
        <v>601.61029999999982</v>
      </c>
    </row>
    <row r="31" spans="1:12" x14ac:dyDescent="0.3">
      <c r="A31" s="28">
        <v>3665</v>
      </c>
      <c r="B31" s="1" t="s">
        <v>202</v>
      </c>
      <c r="C31" s="8" t="s">
        <v>203</v>
      </c>
      <c r="D31" s="11">
        <v>12109903390320</v>
      </c>
      <c r="E31" s="13">
        <v>44566</v>
      </c>
      <c r="F31" s="28">
        <v>3</v>
      </c>
      <c r="G31" s="28" t="s">
        <v>13</v>
      </c>
      <c r="H31" s="28" t="s">
        <v>10</v>
      </c>
      <c r="I31" s="28">
        <v>30</v>
      </c>
      <c r="J31" s="20">
        <v>2992.97</v>
      </c>
      <c r="K31" s="20">
        <v>2484.1651000000002</v>
      </c>
      <c r="L31" s="20">
        <f t="shared" si="0"/>
        <v>508.80489999999963</v>
      </c>
    </row>
    <row r="32" spans="1:12" x14ac:dyDescent="0.3">
      <c r="A32" s="28">
        <v>3792</v>
      </c>
      <c r="B32" s="1" t="s">
        <v>198</v>
      </c>
      <c r="C32" s="8" t="s">
        <v>199</v>
      </c>
      <c r="D32" s="11">
        <v>12109904290315</v>
      </c>
      <c r="E32" s="13">
        <v>44567</v>
      </c>
      <c r="F32" s="28">
        <v>2</v>
      </c>
      <c r="G32" s="28" t="s">
        <v>13</v>
      </c>
      <c r="H32" s="28" t="s">
        <v>10</v>
      </c>
      <c r="I32" s="28">
        <v>30</v>
      </c>
      <c r="J32" s="20">
        <v>3288.69</v>
      </c>
      <c r="K32" s="20">
        <v>2630.9520000000002</v>
      </c>
      <c r="L32" s="20">
        <f t="shared" si="0"/>
        <v>657.73799999999983</v>
      </c>
    </row>
    <row r="33" spans="1:12" x14ac:dyDescent="0.3">
      <c r="A33" s="28">
        <v>3937</v>
      </c>
      <c r="B33" s="1" t="s">
        <v>208</v>
      </c>
      <c r="C33" s="8" t="s">
        <v>209</v>
      </c>
      <c r="D33" s="11">
        <v>12109903150320</v>
      </c>
      <c r="E33" s="13">
        <v>44543</v>
      </c>
      <c r="F33" s="28">
        <v>0</v>
      </c>
      <c r="G33" s="28" t="s">
        <v>13</v>
      </c>
      <c r="H33" s="28" t="s">
        <v>9</v>
      </c>
      <c r="I33" s="28">
        <v>30</v>
      </c>
      <c r="J33" s="20">
        <v>3083.39</v>
      </c>
      <c r="K33" s="20">
        <v>2590.0475999999999</v>
      </c>
      <c r="L33" s="20">
        <f t="shared" si="0"/>
        <v>493.3424</v>
      </c>
    </row>
    <row r="34" spans="1:12" x14ac:dyDescent="0.3">
      <c r="A34" s="28">
        <v>3959</v>
      </c>
      <c r="B34" s="1" t="s">
        <v>208</v>
      </c>
      <c r="C34" s="8" t="s">
        <v>209</v>
      </c>
      <c r="D34" s="11">
        <v>12109903150320</v>
      </c>
      <c r="E34" s="13">
        <v>44564</v>
      </c>
      <c r="F34" s="28">
        <v>1</v>
      </c>
      <c r="G34" s="28" t="s">
        <v>13</v>
      </c>
      <c r="H34" s="28" t="s">
        <v>10</v>
      </c>
      <c r="I34" s="28">
        <v>30</v>
      </c>
      <c r="J34" s="20">
        <v>3074.95</v>
      </c>
      <c r="K34" s="20">
        <v>2582.9579999999996</v>
      </c>
      <c r="L34" s="20">
        <f t="shared" si="0"/>
        <v>491.99200000000019</v>
      </c>
    </row>
    <row r="35" spans="1:12" x14ac:dyDescent="0.3">
      <c r="A35" s="28">
        <v>3982</v>
      </c>
      <c r="B35" s="1" t="s">
        <v>194</v>
      </c>
      <c r="C35" s="8" t="s">
        <v>195</v>
      </c>
      <c r="D35" s="11">
        <v>62405525006540</v>
      </c>
      <c r="E35" s="13">
        <v>44580</v>
      </c>
      <c r="F35" s="28">
        <v>1</v>
      </c>
      <c r="G35" s="28" t="s">
        <v>2</v>
      </c>
      <c r="H35" s="28" t="s">
        <v>10</v>
      </c>
      <c r="I35" s="28">
        <v>60</v>
      </c>
      <c r="J35" s="20">
        <v>182.08</v>
      </c>
      <c r="K35" s="20">
        <v>138.38080000000002</v>
      </c>
      <c r="L35" s="20">
        <f t="shared" si="0"/>
        <v>43.69919999999999</v>
      </c>
    </row>
    <row r="36" spans="1:12" x14ac:dyDescent="0.3">
      <c r="A36" s="28">
        <v>4250</v>
      </c>
      <c r="B36" s="1" t="s">
        <v>187</v>
      </c>
      <c r="C36" s="8" t="s">
        <v>188</v>
      </c>
      <c r="D36" s="11">
        <v>62404070000330</v>
      </c>
      <c r="E36" s="13">
        <v>44537</v>
      </c>
      <c r="F36" s="28">
        <v>8</v>
      </c>
      <c r="G36" s="28" t="s">
        <v>13</v>
      </c>
      <c r="H36" s="28" t="s">
        <v>10</v>
      </c>
      <c r="I36" s="28">
        <v>30</v>
      </c>
      <c r="J36" s="20">
        <v>7364.51</v>
      </c>
      <c r="K36" s="20">
        <v>5817.9629000000004</v>
      </c>
      <c r="L36" s="20">
        <f t="shared" si="0"/>
        <v>1546.5470999999998</v>
      </c>
    </row>
    <row r="37" spans="1:12" x14ac:dyDescent="0.3">
      <c r="A37" s="28">
        <v>4250</v>
      </c>
      <c r="B37" s="1" t="s">
        <v>187</v>
      </c>
      <c r="C37" s="8" t="s">
        <v>188</v>
      </c>
      <c r="D37" s="11">
        <v>62404070000330</v>
      </c>
      <c r="E37" s="13">
        <v>44561</v>
      </c>
      <c r="F37" s="28">
        <v>9</v>
      </c>
      <c r="G37" s="28" t="s">
        <v>13</v>
      </c>
      <c r="H37" s="28" t="s">
        <v>10</v>
      </c>
      <c r="I37" s="28">
        <v>30</v>
      </c>
      <c r="J37" s="20">
        <v>7364.51</v>
      </c>
      <c r="K37" s="20">
        <v>5817.9629000000004</v>
      </c>
      <c r="L37" s="20">
        <f t="shared" si="0"/>
        <v>1546.5470999999998</v>
      </c>
    </row>
    <row r="38" spans="1:12" x14ac:dyDescent="0.3">
      <c r="A38" s="28">
        <v>4418</v>
      </c>
      <c r="B38" s="1" t="s">
        <v>192</v>
      </c>
      <c r="C38" s="8" t="s">
        <v>193</v>
      </c>
      <c r="D38" s="11">
        <v>12109903240330</v>
      </c>
      <c r="E38" s="13">
        <v>44572</v>
      </c>
      <c r="F38" s="28">
        <v>1</v>
      </c>
      <c r="G38" s="28" t="s">
        <v>13</v>
      </c>
      <c r="H38" s="28" t="s">
        <v>10</v>
      </c>
      <c r="I38" s="28">
        <v>30</v>
      </c>
      <c r="J38" s="20">
        <v>1457.62</v>
      </c>
      <c r="K38" s="20">
        <v>1180.6722</v>
      </c>
      <c r="L38" s="20">
        <f t="shared" si="0"/>
        <v>276.94779999999992</v>
      </c>
    </row>
    <row r="39" spans="1:12" x14ac:dyDescent="0.3">
      <c r="A39" s="28">
        <v>4552</v>
      </c>
      <c r="B39" s="1" t="s">
        <v>192</v>
      </c>
      <c r="C39" s="8" t="s">
        <v>193</v>
      </c>
      <c r="D39" s="11">
        <v>12109903240330</v>
      </c>
      <c r="E39" s="13">
        <v>44592</v>
      </c>
      <c r="F39" s="28">
        <v>0</v>
      </c>
      <c r="G39" s="28" t="s">
        <v>13</v>
      </c>
      <c r="H39" s="28" t="s">
        <v>9</v>
      </c>
      <c r="I39" s="28">
        <v>30</v>
      </c>
      <c r="J39" s="20">
        <v>510.97</v>
      </c>
      <c r="K39" s="20">
        <v>413.88570000000004</v>
      </c>
      <c r="L39" s="20">
        <f t="shared" si="0"/>
        <v>97.084299999999985</v>
      </c>
    </row>
    <row r="40" spans="1:12" x14ac:dyDescent="0.3">
      <c r="A40" s="28">
        <v>4560</v>
      </c>
      <c r="B40" s="1" t="s">
        <v>206</v>
      </c>
      <c r="C40" s="8" t="s">
        <v>207</v>
      </c>
      <c r="D40" s="11">
        <v>12103015100320</v>
      </c>
      <c r="E40" s="13">
        <v>44550</v>
      </c>
      <c r="F40" s="28">
        <v>1</v>
      </c>
      <c r="G40" s="28" t="s">
        <v>13</v>
      </c>
      <c r="H40" s="28" t="s">
        <v>10</v>
      </c>
      <c r="I40" s="28">
        <v>30</v>
      </c>
      <c r="J40" s="20">
        <v>1857.43</v>
      </c>
      <c r="K40" s="20">
        <v>1578.8154999999999</v>
      </c>
      <c r="L40" s="20">
        <f t="shared" si="0"/>
        <v>278.61450000000013</v>
      </c>
    </row>
    <row r="41" spans="1:12" x14ac:dyDescent="0.3">
      <c r="A41" s="28">
        <v>4641</v>
      </c>
      <c r="B41" s="1" t="s">
        <v>206</v>
      </c>
      <c r="C41" s="8" t="s">
        <v>207</v>
      </c>
      <c r="D41" s="11">
        <v>12103015100320</v>
      </c>
      <c r="E41" s="13">
        <v>44575</v>
      </c>
      <c r="F41" s="28">
        <v>0</v>
      </c>
      <c r="G41" s="28" t="s">
        <v>13</v>
      </c>
      <c r="H41" s="28" t="s">
        <v>9</v>
      </c>
      <c r="I41" s="28">
        <v>30</v>
      </c>
      <c r="J41" s="20">
        <v>1857.43</v>
      </c>
      <c r="K41" s="20">
        <v>1578.8154999999999</v>
      </c>
      <c r="L41" s="20">
        <f t="shared" si="0"/>
        <v>278.61450000000013</v>
      </c>
    </row>
    <row r="42" spans="1:12" x14ac:dyDescent="0.3">
      <c r="A42" s="28">
        <v>4791</v>
      </c>
      <c r="B42" s="1" t="s">
        <v>208</v>
      </c>
      <c r="C42" s="8" t="s">
        <v>209</v>
      </c>
      <c r="D42" s="11">
        <v>12109903150320</v>
      </c>
      <c r="E42" s="13">
        <v>44538</v>
      </c>
      <c r="F42" s="28">
        <v>0</v>
      </c>
      <c r="G42" s="28" t="s">
        <v>13</v>
      </c>
      <c r="H42" s="28" t="s">
        <v>9</v>
      </c>
      <c r="I42" s="28">
        <v>30</v>
      </c>
      <c r="J42" s="20">
        <v>3080.39</v>
      </c>
      <c r="K42" s="20">
        <v>2587.5275999999999</v>
      </c>
      <c r="L42" s="20">
        <f t="shared" si="0"/>
        <v>492.86239999999998</v>
      </c>
    </row>
    <row r="43" spans="1:12" x14ac:dyDescent="0.3">
      <c r="A43" s="28">
        <v>4791</v>
      </c>
      <c r="B43" s="1" t="s">
        <v>208</v>
      </c>
      <c r="C43" s="8" t="s">
        <v>209</v>
      </c>
      <c r="D43" s="11">
        <v>12109903150320</v>
      </c>
      <c r="E43" s="13">
        <v>44569</v>
      </c>
      <c r="F43" s="28">
        <v>0</v>
      </c>
      <c r="G43" s="28" t="s">
        <v>13</v>
      </c>
      <c r="H43" s="28" t="s">
        <v>9</v>
      </c>
      <c r="I43" s="28">
        <v>30</v>
      </c>
      <c r="J43" s="20">
        <v>3080.39</v>
      </c>
      <c r="K43" s="20">
        <v>2587.5275999999999</v>
      </c>
      <c r="L43" s="20">
        <f t="shared" si="0"/>
        <v>492.86239999999998</v>
      </c>
    </row>
    <row r="44" spans="1:12" x14ac:dyDescent="0.3">
      <c r="A44" s="28">
        <v>4799</v>
      </c>
      <c r="B44" s="1" t="s">
        <v>198</v>
      </c>
      <c r="C44" s="8" t="s">
        <v>199</v>
      </c>
      <c r="D44" s="11">
        <v>12109904290315</v>
      </c>
      <c r="E44" s="13">
        <v>44588</v>
      </c>
      <c r="F44" s="28">
        <v>0</v>
      </c>
      <c r="G44" s="28" t="s">
        <v>13</v>
      </c>
      <c r="H44" s="28" t="s">
        <v>9</v>
      </c>
      <c r="I44" s="28">
        <v>30</v>
      </c>
      <c r="J44" s="20">
        <v>3288.69</v>
      </c>
      <c r="K44" s="20">
        <v>2630.9520000000002</v>
      </c>
      <c r="L44" s="20">
        <f t="shared" si="0"/>
        <v>657.73799999999983</v>
      </c>
    </row>
    <row r="45" spans="1:12" x14ac:dyDescent="0.3">
      <c r="A45" s="28">
        <v>4852</v>
      </c>
      <c r="B45" s="1" t="s">
        <v>202</v>
      </c>
      <c r="C45" s="8" t="s">
        <v>203</v>
      </c>
      <c r="D45" s="11">
        <v>12109903390320</v>
      </c>
      <c r="E45" s="13">
        <v>44539</v>
      </c>
      <c r="F45" s="28">
        <v>1</v>
      </c>
      <c r="G45" s="28" t="s">
        <v>13</v>
      </c>
      <c r="H45" s="28" t="s">
        <v>10</v>
      </c>
      <c r="I45" s="28">
        <v>30</v>
      </c>
      <c r="J45" s="20">
        <v>2992.97</v>
      </c>
      <c r="K45" s="20">
        <v>2484.1651000000002</v>
      </c>
      <c r="L45" s="20">
        <f t="shared" si="0"/>
        <v>508.80489999999963</v>
      </c>
    </row>
    <row r="46" spans="1:12" x14ac:dyDescent="0.3">
      <c r="A46" s="28">
        <v>4852</v>
      </c>
      <c r="B46" s="1" t="s">
        <v>202</v>
      </c>
      <c r="C46" s="8" t="s">
        <v>203</v>
      </c>
      <c r="D46" s="11">
        <v>12109903390320</v>
      </c>
      <c r="E46" s="13">
        <v>44563</v>
      </c>
      <c r="F46" s="28">
        <v>0</v>
      </c>
      <c r="G46" s="28" t="s">
        <v>13</v>
      </c>
      <c r="H46" s="28" t="s">
        <v>9</v>
      </c>
      <c r="I46" s="28">
        <v>30</v>
      </c>
      <c r="J46" s="20">
        <v>2992.97</v>
      </c>
      <c r="K46" s="20">
        <v>2484.1651000000002</v>
      </c>
      <c r="L46" s="20">
        <f t="shared" si="0"/>
        <v>508.80489999999963</v>
      </c>
    </row>
    <row r="47" spans="1:12" x14ac:dyDescent="0.3">
      <c r="A47" s="28">
        <v>4899</v>
      </c>
      <c r="B47" s="1" t="s">
        <v>192</v>
      </c>
      <c r="C47" s="8" t="s">
        <v>193</v>
      </c>
      <c r="D47" s="11">
        <v>12109903240330</v>
      </c>
      <c r="E47" s="13">
        <v>44548</v>
      </c>
      <c r="F47" s="28">
        <v>6</v>
      </c>
      <c r="G47" s="28" t="s">
        <v>13</v>
      </c>
      <c r="H47" s="28" t="s">
        <v>10</v>
      </c>
      <c r="I47" s="28">
        <v>30</v>
      </c>
      <c r="J47" s="20">
        <v>3151.55</v>
      </c>
      <c r="K47" s="20">
        <v>2552.7555000000002</v>
      </c>
      <c r="L47" s="20">
        <f t="shared" si="0"/>
        <v>598.79449999999997</v>
      </c>
    </row>
    <row r="48" spans="1:12" x14ac:dyDescent="0.3">
      <c r="A48" s="28">
        <v>5085</v>
      </c>
      <c r="B48" s="1" t="s">
        <v>208</v>
      </c>
      <c r="C48" s="8" t="s">
        <v>209</v>
      </c>
      <c r="D48" s="11">
        <v>12109903150320</v>
      </c>
      <c r="E48" s="13">
        <v>44536</v>
      </c>
      <c r="F48" s="28">
        <v>9</v>
      </c>
      <c r="G48" s="28" t="s">
        <v>13</v>
      </c>
      <c r="H48" s="28" t="s">
        <v>10</v>
      </c>
      <c r="I48" s="28">
        <v>30</v>
      </c>
      <c r="J48" s="20">
        <v>3058.32</v>
      </c>
      <c r="K48" s="20">
        <v>2568.9888000000001</v>
      </c>
      <c r="L48" s="20">
        <f t="shared" si="0"/>
        <v>489.33120000000008</v>
      </c>
    </row>
    <row r="49" spans="1:12" x14ac:dyDescent="0.3">
      <c r="A49" s="28">
        <v>5085</v>
      </c>
      <c r="B49" s="1" t="s">
        <v>208</v>
      </c>
      <c r="C49" s="8" t="s">
        <v>209</v>
      </c>
      <c r="D49" s="11">
        <v>12109903150320</v>
      </c>
      <c r="E49" s="13">
        <v>44567</v>
      </c>
      <c r="F49" s="28">
        <v>9</v>
      </c>
      <c r="G49" s="28" t="s">
        <v>13</v>
      </c>
      <c r="H49" s="28" t="s">
        <v>10</v>
      </c>
      <c r="I49" s="28">
        <v>30</v>
      </c>
      <c r="J49" s="20">
        <v>3058.32</v>
      </c>
      <c r="K49" s="20">
        <v>2568.9888000000001</v>
      </c>
      <c r="L49" s="20">
        <f t="shared" si="0"/>
        <v>489.33120000000008</v>
      </c>
    </row>
    <row r="50" spans="1:12" x14ac:dyDescent="0.3">
      <c r="A50" s="28">
        <v>5102</v>
      </c>
      <c r="B50" s="1" t="s">
        <v>202</v>
      </c>
      <c r="C50" s="8" t="s">
        <v>203</v>
      </c>
      <c r="D50" s="11">
        <v>12109903390320</v>
      </c>
      <c r="E50" s="13">
        <v>44564</v>
      </c>
      <c r="F50" s="28">
        <v>3</v>
      </c>
      <c r="G50" s="28" t="s">
        <v>13</v>
      </c>
      <c r="H50" s="28" t="s">
        <v>10</v>
      </c>
      <c r="I50" s="28">
        <v>30</v>
      </c>
      <c r="J50" s="20">
        <v>2992.97</v>
      </c>
      <c r="K50" s="20">
        <v>2484.1651000000002</v>
      </c>
      <c r="L50" s="20">
        <f t="shared" si="0"/>
        <v>508.80489999999963</v>
      </c>
    </row>
    <row r="51" spans="1:12" x14ac:dyDescent="0.3">
      <c r="A51" s="28">
        <v>5127</v>
      </c>
      <c r="B51" s="1" t="s">
        <v>206</v>
      </c>
      <c r="C51" s="8" t="s">
        <v>207</v>
      </c>
      <c r="D51" s="11">
        <v>12103015100320</v>
      </c>
      <c r="E51" s="13">
        <v>44559</v>
      </c>
      <c r="F51" s="28">
        <v>1</v>
      </c>
      <c r="G51" s="28" t="s">
        <v>13</v>
      </c>
      <c r="H51" s="28" t="s">
        <v>10</v>
      </c>
      <c r="I51" s="28">
        <v>30</v>
      </c>
      <c r="J51" s="20">
        <v>1857.43</v>
      </c>
      <c r="K51" s="20">
        <v>1578.8154999999999</v>
      </c>
      <c r="L51" s="20">
        <f t="shared" si="0"/>
        <v>278.61450000000013</v>
      </c>
    </row>
    <row r="52" spans="1:12" x14ac:dyDescent="0.3">
      <c r="A52" s="28">
        <v>5267</v>
      </c>
      <c r="B52" s="1" t="s">
        <v>187</v>
      </c>
      <c r="C52" s="8" t="s">
        <v>188</v>
      </c>
      <c r="D52" s="11">
        <v>62404070000330</v>
      </c>
      <c r="E52" s="13">
        <v>44540</v>
      </c>
      <c r="F52" s="28">
        <v>3</v>
      </c>
      <c r="G52" s="28" t="s">
        <v>13</v>
      </c>
      <c r="H52" s="28" t="s">
        <v>10</v>
      </c>
      <c r="I52" s="28">
        <v>30</v>
      </c>
      <c r="J52" s="20">
        <v>7364.51</v>
      </c>
      <c r="K52" s="20">
        <v>5817.9629000000004</v>
      </c>
      <c r="L52" s="20">
        <f t="shared" si="0"/>
        <v>1546.5470999999998</v>
      </c>
    </row>
    <row r="53" spans="1:12" x14ac:dyDescent="0.3">
      <c r="A53" s="28">
        <v>5267</v>
      </c>
      <c r="B53" s="1" t="s">
        <v>187</v>
      </c>
      <c r="C53" s="8" t="s">
        <v>188</v>
      </c>
      <c r="D53" s="11">
        <v>62404070000330</v>
      </c>
      <c r="E53" s="13">
        <v>44570</v>
      </c>
      <c r="F53" s="28">
        <v>2</v>
      </c>
      <c r="G53" s="28" t="s">
        <v>13</v>
      </c>
      <c r="H53" s="28" t="s">
        <v>10</v>
      </c>
      <c r="I53" s="28">
        <v>30</v>
      </c>
      <c r="J53" s="20">
        <v>7408.03</v>
      </c>
      <c r="K53" s="20">
        <v>5852.3437000000004</v>
      </c>
      <c r="L53" s="20">
        <f t="shared" si="0"/>
        <v>1555.6862999999994</v>
      </c>
    </row>
    <row r="54" spans="1:12" x14ac:dyDescent="0.3">
      <c r="A54" s="28">
        <v>5451</v>
      </c>
      <c r="B54" s="1" t="s">
        <v>198</v>
      </c>
      <c r="C54" s="8" t="s">
        <v>199</v>
      </c>
      <c r="D54" s="11">
        <v>12109904290315</v>
      </c>
      <c r="E54" s="13">
        <v>44582</v>
      </c>
      <c r="F54" s="28">
        <v>2</v>
      </c>
      <c r="G54" s="28" t="s">
        <v>13</v>
      </c>
      <c r="H54" s="28" t="s">
        <v>10</v>
      </c>
      <c r="I54" s="28">
        <v>30</v>
      </c>
      <c r="J54" s="20">
        <v>3288.69</v>
      </c>
      <c r="K54" s="20">
        <v>2630.9520000000002</v>
      </c>
      <c r="L54" s="20">
        <f t="shared" si="0"/>
        <v>657.73799999999983</v>
      </c>
    </row>
    <row r="55" spans="1:12" x14ac:dyDescent="0.3">
      <c r="A55" s="28">
        <v>5510</v>
      </c>
      <c r="B55" s="1" t="s">
        <v>206</v>
      </c>
      <c r="C55" s="8" t="s">
        <v>207</v>
      </c>
      <c r="D55" s="11">
        <v>12103015100320</v>
      </c>
      <c r="E55" s="13">
        <v>44558</v>
      </c>
      <c r="F55" s="28">
        <v>0</v>
      </c>
      <c r="G55" s="28" t="s">
        <v>13</v>
      </c>
      <c r="H55" s="28" t="s">
        <v>9</v>
      </c>
      <c r="I55" s="28">
        <v>30</v>
      </c>
      <c r="J55" s="20">
        <v>1857.43</v>
      </c>
      <c r="K55" s="20">
        <v>1578.8154999999999</v>
      </c>
      <c r="L55" s="20">
        <f t="shared" si="0"/>
        <v>278.61450000000013</v>
      </c>
    </row>
    <row r="56" spans="1:12" x14ac:dyDescent="0.3">
      <c r="A56" s="28">
        <v>5510</v>
      </c>
      <c r="B56" s="1" t="s">
        <v>206</v>
      </c>
      <c r="C56" s="8" t="s">
        <v>207</v>
      </c>
      <c r="D56" s="11">
        <v>12103015100320</v>
      </c>
      <c r="E56" s="13">
        <v>44589</v>
      </c>
      <c r="F56" s="28">
        <v>0</v>
      </c>
      <c r="G56" s="28" t="s">
        <v>13</v>
      </c>
      <c r="H56" s="28" t="s">
        <v>9</v>
      </c>
      <c r="I56" s="28">
        <v>30</v>
      </c>
      <c r="J56" s="20">
        <v>1857.43</v>
      </c>
      <c r="K56" s="20">
        <v>1578.8154999999999</v>
      </c>
      <c r="L56" s="20">
        <f t="shared" si="0"/>
        <v>278.61450000000013</v>
      </c>
    </row>
    <row r="57" spans="1:12" x14ac:dyDescent="0.3">
      <c r="A57" s="28">
        <v>5627</v>
      </c>
      <c r="B57" s="1" t="s">
        <v>202</v>
      </c>
      <c r="C57" s="8" t="s">
        <v>203</v>
      </c>
      <c r="D57" s="11">
        <v>12109903390320</v>
      </c>
      <c r="E57" s="13">
        <v>44559</v>
      </c>
      <c r="F57" s="28">
        <v>1</v>
      </c>
      <c r="G57" s="28" t="s">
        <v>13</v>
      </c>
      <c r="H57" s="28" t="s">
        <v>10</v>
      </c>
      <c r="I57" s="28">
        <v>30</v>
      </c>
      <c r="J57" s="20">
        <v>2992.97</v>
      </c>
      <c r="K57" s="20">
        <v>2484.1651000000002</v>
      </c>
      <c r="L57" s="20">
        <f t="shared" si="0"/>
        <v>508.80489999999963</v>
      </c>
    </row>
    <row r="58" spans="1:12" x14ac:dyDescent="0.3">
      <c r="A58" s="28">
        <v>5720</v>
      </c>
      <c r="B58" s="1" t="s">
        <v>204</v>
      </c>
      <c r="C58" s="8" t="s">
        <v>205</v>
      </c>
      <c r="D58" s="11">
        <v>62405525006540</v>
      </c>
      <c r="E58" s="13">
        <v>44567</v>
      </c>
      <c r="F58" s="28">
        <v>9</v>
      </c>
      <c r="G58" s="28" t="s">
        <v>13</v>
      </c>
      <c r="H58" s="28" t="s">
        <v>10</v>
      </c>
      <c r="I58" s="28">
        <v>60</v>
      </c>
      <c r="J58" s="20">
        <v>8019.49</v>
      </c>
      <c r="K58" s="20">
        <v>6575.9818000000005</v>
      </c>
      <c r="L58" s="20">
        <f t="shared" si="0"/>
        <v>1443.5081999999993</v>
      </c>
    </row>
    <row r="59" spans="1:12" x14ac:dyDescent="0.3">
      <c r="A59" s="28">
        <v>5782</v>
      </c>
      <c r="B59" s="1" t="s">
        <v>206</v>
      </c>
      <c r="C59" s="8" t="s">
        <v>207</v>
      </c>
      <c r="D59" s="11">
        <v>12103015100320</v>
      </c>
      <c r="E59" s="13">
        <v>44545</v>
      </c>
      <c r="F59" s="28">
        <v>1</v>
      </c>
      <c r="G59" s="28" t="s">
        <v>13</v>
      </c>
      <c r="H59" s="28" t="s">
        <v>10</v>
      </c>
      <c r="I59" s="28">
        <v>30</v>
      </c>
      <c r="J59" s="20">
        <v>1857.43</v>
      </c>
      <c r="K59" s="20">
        <v>1578.8154999999999</v>
      </c>
      <c r="L59" s="20">
        <f t="shared" si="0"/>
        <v>278.61450000000013</v>
      </c>
    </row>
    <row r="60" spans="1:12" x14ac:dyDescent="0.3">
      <c r="A60" s="28">
        <v>5782</v>
      </c>
      <c r="B60" s="1" t="s">
        <v>206</v>
      </c>
      <c r="C60" s="8" t="s">
        <v>207</v>
      </c>
      <c r="D60" s="11">
        <v>12103015100320</v>
      </c>
      <c r="E60" s="13">
        <v>44559</v>
      </c>
      <c r="F60" s="28">
        <v>1</v>
      </c>
      <c r="G60" s="28" t="s">
        <v>13</v>
      </c>
      <c r="H60" s="28" t="s">
        <v>10</v>
      </c>
      <c r="I60" s="28">
        <v>30</v>
      </c>
      <c r="J60" s="20">
        <v>1857.43</v>
      </c>
      <c r="K60" s="20">
        <v>1578.8154999999999</v>
      </c>
      <c r="L60" s="20">
        <f t="shared" si="0"/>
        <v>278.61450000000013</v>
      </c>
    </row>
    <row r="61" spans="1:12" x14ac:dyDescent="0.3">
      <c r="A61" s="28">
        <v>5912</v>
      </c>
      <c r="B61" s="1" t="s">
        <v>202</v>
      </c>
      <c r="C61" s="8" t="s">
        <v>203</v>
      </c>
      <c r="D61" s="11">
        <v>12109903390320</v>
      </c>
      <c r="E61" s="13">
        <v>44540</v>
      </c>
      <c r="F61" s="28">
        <v>2</v>
      </c>
      <c r="G61" s="28" t="s">
        <v>13</v>
      </c>
      <c r="H61" s="28" t="s">
        <v>10</v>
      </c>
      <c r="I61" s="28">
        <v>30</v>
      </c>
      <c r="J61" s="20">
        <v>2992.97</v>
      </c>
      <c r="K61" s="20">
        <v>2484.1651000000002</v>
      </c>
      <c r="L61" s="20">
        <f t="shared" si="0"/>
        <v>508.80489999999963</v>
      </c>
    </row>
    <row r="62" spans="1:12" x14ac:dyDescent="0.3">
      <c r="A62" s="28">
        <v>5912</v>
      </c>
      <c r="B62" s="1" t="s">
        <v>202</v>
      </c>
      <c r="C62" s="8" t="s">
        <v>203</v>
      </c>
      <c r="D62" s="11">
        <v>12109903390320</v>
      </c>
      <c r="E62" s="13">
        <v>44569</v>
      </c>
      <c r="F62" s="28">
        <v>3</v>
      </c>
      <c r="G62" s="28" t="s">
        <v>13</v>
      </c>
      <c r="H62" s="28" t="s">
        <v>10</v>
      </c>
      <c r="I62" s="28">
        <v>30</v>
      </c>
      <c r="J62" s="20">
        <v>2992.97</v>
      </c>
      <c r="K62" s="20">
        <v>2484.1651000000002</v>
      </c>
      <c r="L62" s="20">
        <f t="shared" si="0"/>
        <v>508.80489999999963</v>
      </c>
    </row>
    <row r="63" spans="1:12" x14ac:dyDescent="0.3">
      <c r="A63" s="28">
        <v>5964</v>
      </c>
      <c r="B63" s="1" t="s">
        <v>192</v>
      </c>
      <c r="C63" s="8" t="s">
        <v>193</v>
      </c>
      <c r="D63" s="11">
        <v>12109903240330</v>
      </c>
      <c r="E63" s="13">
        <v>44575</v>
      </c>
      <c r="F63" s="28">
        <v>0</v>
      </c>
      <c r="G63" s="28" t="s">
        <v>13</v>
      </c>
      <c r="H63" s="28" t="s">
        <v>9</v>
      </c>
      <c r="I63" s="28">
        <v>7</v>
      </c>
      <c r="J63" s="20">
        <v>810.44</v>
      </c>
      <c r="K63" s="20">
        <v>656.45640000000003</v>
      </c>
      <c r="L63" s="20">
        <f t="shared" si="0"/>
        <v>153.98360000000002</v>
      </c>
    </row>
    <row r="64" spans="1:12" x14ac:dyDescent="0.3">
      <c r="A64" s="28">
        <v>6091</v>
      </c>
      <c r="B64" s="1" t="s">
        <v>204</v>
      </c>
      <c r="C64" s="8" t="s">
        <v>205</v>
      </c>
      <c r="D64" s="11">
        <v>62405525006540</v>
      </c>
      <c r="E64" s="13">
        <v>44543</v>
      </c>
      <c r="F64" s="28">
        <v>8</v>
      </c>
      <c r="G64" s="28" t="s">
        <v>13</v>
      </c>
      <c r="H64" s="28" t="s">
        <v>10</v>
      </c>
      <c r="I64" s="28">
        <v>60</v>
      </c>
      <c r="J64" s="20">
        <v>8019.49</v>
      </c>
      <c r="K64" s="20">
        <v>6575.9818000000005</v>
      </c>
      <c r="L64" s="20">
        <f t="shared" si="0"/>
        <v>1443.5081999999993</v>
      </c>
    </row>
    <row r="65" spans="1:12" x14ac:dyDescent="0.3">
      <c r="A65" s="28">
        <v>6268</v>
      </c>
      <c r="B65" s="1" t="s">
        <v>189</v>
      </c>
      <c r="C65" s="8" t="s">
        <v>190</v>
      </c>
      <c r="D65" s="11">
        <v>62404070000320</v>
      </c>
      <c r="E65" s="13">
        <v>44550</v>
      </c>
      <c r="F65" s="28">
        <v>0</v>
      </c>
      <c r="G65" s="28" t="s">
        <v>13</v>
      </c>
      <c r="H65" s="28" t="s">
        <v>9</v>
      </c>
      <c r="I65" s="28">
        <v>30</v>
      </c>
      <c r="J65" s="20">
        <v>7543.43</v>
      </c>
      <c r="K65" s="20">
        <v>6034.7440000000006</v>
      </c>
      <c r="L65" s="20">
        <f t="shared" si="0"/>
        <v>1508.6859999999997</v>
      </c>
    </row>
    <row r="66" spans="1:12" x14ac:dyDescent="0.3">
      <c r="A66" s="28">
        <v>6308</v>
      </c>
      <c r="B66" s="1" t="s">
        <v>192</v>
      </c>
      <c r="C66" s="8" t="s">
        <v>193</v>
      </c>
      <c r="D66" s="11">
        <v>12109903240330</v>
      </c>
      <c r="E66" s="13">
        <v>44560</v>
      </c>
      <c r="F66" s="28">
        <v>2</v>
      </c>
      <c r="G66" s="28" t="s">
        <v>13</v>
      </c>
      <c r="H66" s="28" t="s">
        <v>10</v>
      </c>
      <c r="I66" s="28">
        <v>30</v>
      </c>
      <c r="J66" s="20">
        <v>3146.55</v>
      </c>
      <c r="K66" s="20">
        <v>2548.7055000000005</v>
      </c>
      <c r="L66" s="20">
        <f t="shared" si="0"/>
        <v>597.8444999999997</v>
      </c>
    </row>
    <row r="67" spans="1:12" x14ac:dyDescent="0.3">
      <c r="A67" s="28">
        <v>6308</v>
      </c>
      <c r="B67" s="1" t="s">
        <v>192</v>
      </c>
      <c r="C67" s="8" t="s">
        <v>193</v>
      </c>
      <c r="D67" s="11">
        <v>12109903240330</v>
      </c>
      <c r="E67" s="13">
        <v>44590</v>
      </c>
      <c r="F67" s="28">
        <v>1</v>
      </c>
      <c r="G67" s="28" t="s">
        <v>13</v>
      </c>
      <c r="H67" s="28" t="s">
        <v>10</v>
      </c>
      <c r="I67" s="28">
        <v>30</v>
      </c>
      <c r="J67" s="20">
        <v>3146.55</v>
      </c>
      <c r="K67" s="20">
        <v>2548.7055000000005</v>
      </c>
      <c r="L67" s="20">
        <f t="shared" ref="L67:L130" si="1">J67-K67</f>
        <v>597.8444999999997</v>
      </c>
    </row>
    <row r="68" spans="1:12" x14ac:dyDescent="0.3">
      <c r="A68" s="28">
        <v>6396</v>
      </c>
      <c r="B68" s="1" t="s">
        <v>208</v>
      </c>
      <c r="C68" s="8" t="s">
        <v>209</v>
      </c>
      <c r="D68" s="11">
        <v>12109903150320</v>
      </c>
      <c r="E68" s="13">
        <v>44563</v>
      </c>
      <c r="F68" s="28">
        <v>1</v>
      </c>
      <c r="G68" s="28" t="s">
        <v>13</v>
      </c>
      <c r="H68" s="28" t="s">
        <v>10</v>
      </c>
      <c r="I68" s="28">
        <v>30</v>
      </c>
      <c r="J68" s="20">
        <v>3073.8</v>
      </c>
      <c r="K68" s="20">
        <v>2581.9920000000002</v>
      </c>
      <c r="L68" s="20">
        <f t="shared" si="1"/>
        <v>491.80799999999999</v>
      </c>
    </row>
    <row r="69" spans="1:12" x14ac:dyDescent="0.3">
      <c r="A69" s="28">
        <v>6435</v>
      </c>
      <c r="B69" s="1" t="s">
        <v>212</v>
      </c>
      <c r="C69" s="8" t="s">
        <v>213</v>
      </c>
      <c r="D69" s="11">
        <v>12109902300320</v>
      </c>
      <c r="E69" s="13">
        <v>44537</v>
      </c>
      <c r="F69" s="28">
        <v>0</v>
      </c>
      <c r="G69" s="28" t="s">
        <v>13</v>
      </c>
      <c r="H69" s="28" t="s">
        <v>9</v>
      </c>
      <c r="I69" s="28">
        <v>10</v>
      </c>
      <c r="J69" s="20">
        <v>116.42</v>
      </c>
      <c r="K69" s="20">
        <v>90.807600000000008</v>
      </c>
      <c r="L69" s="20">
        <f t="shared" si="1"/>
        <v>25.612399999999994</v>
      </c>
    </row>
    <row r="70" spans="1:12" x14ac:dyDescent="0.3">
      <c r="A70" s="28">
        <v>6825</v>
      </c>
      <c r="B70" s="1" t="s">
        <v>192</v>
      </c>
      <c r="C70" s="8" t="s">
        <v>193</v>
      </c>
      <c r="D70" s="11">
        <v>12109903240330</v>
      </c>
      <c r="E70" s="13">
        <v>44567</v>
      </c>
      <c r="F70" s="28">
        <v>8</v>
      </c>
      <c r="G70" s="28" t="s">
        <v>13</v>
      </c>
      <c r="H70" s="28" t="s">
        <v>10</v>
      </c>
      <c r="I70" s="28">
        <v>30</v>
      </c>
      <c r="J70" s="20">
        <v>3170.07</v>
      </c>
      <c r="K70" s="20">
        <v>2567.7567000000004</v>
      </c>
      <c r="L70" s="20">
        <f t="shared" si="1"/>
        <v>602.3132999999998</v>
      </c>
    </row>
    <row r="71" spans="1:12" x14ac:dyDescent="0.3">
      <c r="A71" s="28">
        <v>6978</v>
      </c>
      <c r="B71" s="1" t="s">
        <v>202</v>
      </c>
      <c r="C71" s="8" t="s">
        <v>203</v>
      </c>
      <c r="D71" s="11">
        <v>12109903390320</v>
      </c>
      <c r="E71" s="13">
        <v>44573</v>
      </c>
      <c r="F71" s="28">
        <v>0</v>
      </c>
      <c r="G71" s="28" t="s">
        <v>13</v>
      </c>
      <c r="H71" s="28" t="s">
        <v>9</v>
      </c>
      <c r="I71" s="28">
        <v>30</v>
      </c>
      <c r="J71" s="20">
        <v>2992.97</v>
      </c>
      <c r="K71" s="20">
        <v>2484.1651000000002</v>
      </c>
      <c r="L71" s="20">
        <f t="shared" si="1"/>
        <v>508.80489999999963</v>
      </c>
    </row>
    <row r="72" spans="1:12" x14ac:dyDescent="0.3">
      <c r="A72" s="28">
        <v>7082</v>
      </c>
      <c r="B72" s="1" t="s">
        <v>200</v>
      </c>
      <c r="C72" s="8" t="s">
        <v>201</v>
      </c>
      <c r="D72" s="11">
        <v>12103060100330</v>
      </c>
      <c r="E72" s="13">
        <v>44544</v>
      </c>
      <c r="F72" s="28">
        <v>0</v>
      </c>
      <c r="G72" s="28" t="s">
        <v>13</v>
      </c>
      <c r="H72" s="28" t="s">
        <v>9</v>
      </c>
      <c r="I72" s="28">
        <v>60</v>
      </c>
      <c r="J72" s="20">
        <v>1681.56</v>
      </c>
      <c r="K72" s="20">
        <v>1311.6168</v>
      </c>
      <c r="L72" s="20">
        <f t="shared" si="1"/>
        <v>369.94319999999993</v>
      </c>
    </row>
    <row r="73" spans="1:12" x14ac:dyDescent="0.3">
      <c r="A73" s="28">
        <v>7082</v>
      </c>
      <c r="B73" s="1" t="s">
        <v>200</v>
      </c>
      <c r="C73" s="8" t="s">
        <v>201</v>
      </c>
      <c r="D73" s="11">
        <v>12103060100330</v>
      </c>
      <c r="E73" s="13">
        <v>44584</v>
      </c>
      <c r="F73" s="28">
        <v>1</v>
      </c>
      <c r="G73" s="28" t="s">
        <v>13</v>
      </c>
      <c r="H73" s="28" t="s">
        <v>10</v>
      </c>
      <c r="I73" s="28">
        <v>60</v>
      </c>
      <c r="J73" s="20">
        <v>1681.56</v>
      </c>
      <c r="K73" s="20">
        <v>1311.6168</v>
      </c>
      <c r="L73" s="20">
        <f t="shared" si="1"/>
        <v>369.94319999999993</v>
      </c>
    </row>
    <row r="74" spans="1:12" x14ac:dyDescent="0.3">
      <c r="A74" s="28">
        <v>7120</v>
      </c>
      <c r="B74" s="1" t="s">
        <v>192</v>
      </c>
      <c r="C74" s="8" t="s">
        <v>193</v>
      </c>
      <c r="D74" s="11">
        <v>12109903240330</v>
      </c>
      <c r="E74" s="13">
        <v>44578</v>
      </c>
      <c r="F74" s="28">
        <v>0</v>
      </c>
      <c r="G74" s="28" t="s">
        <v>13</v>
      </c>
      <c r="H74" s="28" t="s">
        <v>9</v>
      </c>
      <c r="I74" s="28">
        <v>30</v>
      </c>
      <c r="J74" s="20">
        <v>1248.31</v>
      </c>
      <c r="K74" s="20">
        <v>1011.1311000000001</v>
      </c>
      <c r="L74" s="20">
        <f t="shared" si="1"/>
        <v>237.17889999999989</v>
      </c>
    </row>
    <row r="75" spans="1:12" x14ac:dyDescent="0.3">
      <c r="A75" s="28">
        <v>7139</v>
      </c>
      <c r="B75" s="1" t="s">
        <v>206</v>
      </c>
      <c r="C75" s="8" t="s">
        <v>207</v>
      </c>
      <c r="D75" s="11">
        <v>12103015100320</v>
      </c>
      <c r="E75" s="13">
        <v>44558</v>
      </c>
      <c r="F75" s="28">
        <v>3</v>
      </c>
      <c r="G75" s="28" t="s">
        <v>13</v>
      </c>
      <c r="H75" s="28" t="s">
        <v>10</v>
      </c>
      <c r="I75" s="28">
        <v>30</v>
      </c>
      <c r="J75" s="20">
        <v>1857.43</v>
      </c>
      <c r="K75" s="20">
        <v>1578.8154999999999</v>
      </c>
      <c r="L75" s="20">
        <f t="shared" si="1"/>
        <v>278.61450000000013</v>
      </c>
    </row>
    <row r="76" spans="1:12" x14ac:dyDescent="0.3">
      <c r="A76" s="28">
        <v>7250</v>
      </c>
      <c r="B76" s="1" t="s">
        <v>208</v>
      </c>
      <c r="C76" s="8" t="s">
        <v>209</v>
      </c>
      <c r="D76" s="11">
        <v>12109903150320</v>
      </c>
      <c r="E76" s="13">
        <v>44551</v>
      </c>
      <c r="F76" s="28">
        <v>1</v>
      </c>
      <c r="G76" s="28" t="s">
        <v>13</v>
      </c>
      <c r="H76" s="28" t="s">
        <v>10</v>
      </c>
      <c r="I76" s="28">
        <v>30</v>
      </c>
      <c r="J76" s="20">
        <v>3083.39</v>
      </c>
      <c r="K76" s="20">
        <v>2590.0475999999999</v>
      </c>
      <c r="L76" s="20">
        <f t="shared" si="1"/>
        <v>493.3424</v>
      </c>
    </row>
    <row r="77" spans="1:12" x14ac:dyDescent="0.3">
      <c r="A77" s="28">
        <v>7252</v>
      </c>
      <c r="B77" s="1" t="s">
        <v>194</v>
      </c>
      <c r="C77" s="8" t="s">
        <v>195</v>
      </c>
      <c r="D77" s="11">
        <v>62405525006540</v>
      </c>
      <c r="E77" s="13">
        <v>44547</v>
      </c>
      <c r="F77" s="28">
        <v>0</v>
      </c>
      <c r="G77" s="28" t="s">
        <v>2</v>
      </c>
      <c r="H77" s="28" t="s">
        <v>9</v>
      </c>
      <c r="I77" s="28">
        <v>60</v>
      </c>
      <c r="J77" s="20">
        <v>182.08</v>
      </c>
      <c r="K77" s="20">
        <v>138.38080000000002</v>
      </c>
      <c r="L77" s="20">
        <f t="shared" si="1"/>
        <v>43.69919999999999</v>
      </c>
    </row>
    <row r="78" spans="1:12" x14ac:dyDescent="0.3">
      <c r="A78" s="28">
        <v>7260</v>
      </c>
      <c r="B78" s="1" t="s">
        <v>198</v>
      </c>
      <c r="C78" s="8" t="s">
        <v>199</v>
      </c>
      <c r="D78" s="11">
        <v>12109904290315</v>
      </c>
      <c r="E78" s="13">
        <v>44590</v>
      </c>
      <c r="F78" s="28">
        <v>1</v>
      </c>
      <c r="G78" s="28" t="s">
        <v>13</v>
      </c>
      <c r="H78" s="28" t="s">
        <v>10</v>
      </c>
      <c r="I78" s="28">
        <v>30</v>
      </c>
      <c r="J78" s="20">
        <v>3288.69</v>
      </c>
      <c r="K78" s="20">
        <v>2630.9520000000002</v>
      </c>
      <c r="L78" s="20">
        <f t="shared" si="1"/>
        <v>657.73799999999983</v>
      </c>
    </row>
    <row r="79" spans="1:12" x14ac:dyDescent="0.3">
      <c r="A79" s="28">
        <v>7504</v>
      </c>
      <c r="B79" s="1" t="s">
        <v>192</v>
      </c>
      <c r="C79" s="8" t="s">
        <v>193</v>
      </c>
      <c r="D79" s="11">
        <v>12109903240330</v>
      </c>
      <c r="E79" s="13">
        <v>44579</v>
      </c>
      <c r="F79" s="28">
        <v>0</v>
      </c>
      <c r="G79" s="28" t="s">
        <v>13</v>
      </c>
      <c r="H79" s="28" t="s">
        <v>9</v>
      </c>
      <c r="I79" s="28">
        <v>30</v>
      </c>
      <c r="J79" s="20">
        <v>1518.77</v>
      </c>
      <c r="K79" s="20">
        <v>1230.2037</v>
      </c>
      <c r="L79" s="20">
        <f t="shared" si="1"/>
        <v>288.56629999999996</v>
      </c>
    </row>
    <row r="80" spans="1:12" ht="17.25" customHeight="1" x14ac:dyDescent="0.3">
      <c r="A80" s="28">
        <v>7596</v>
      </c>
      <c r="B80" s="1" t="s">
        <v>196</v>
      </c>
      <c r="C80" s="8" t="s">
        <v>197</v>
      </c>
      <c r="D80" s="11">
        <v>12109902300320</v>
      </c>
      <c r="E80" s="13">
        <v>44539</v>
      </c>
      <c r="F80" s="28">
        <v>1</v>
      </c>
      <c r="G80" s="28" t="s">
        <v>2</v>
      </c>
      <c r="H80" s="28" t="s">
        <v>10</v>
      </c>
      <c r="I80" s="28">
        <v>30</v>
      </c>
      <c r="J80" s="20">
        <v>420.04</v>
      </c>
      <c r="K80" s="20">
        <v>340.23240000000004</v>
      </c>
      <c r="L80" s="20">
        <f t="shared" si="1"/>
        <v>79.807599999999979</v>
      </c>
    </row>
    <row r="81" spans="1:12" x14ac:dyDescent="0.3">
      <c r="A81" s="28">
        <v>7596</v>
      </c>
      <c r="B81" s="1" t="s">
        <v>196</v>
      </c>
      <c r="C81" s="8" t="s">
        <v>197</v>
      </c>
      <c r="D81" s="11">
        <v>12109902300320</v>
      </c>
      <c r="E81" s="13">
        <v>44574</v>
      </c>
      <c r="F81" s="28">
        <v>2</v>
      </c>
      <c r="G81" s="28" t="s">
        <v>2</v>
      </c>
      <c r="H81" s="28" t="s">
        <v>10</v>
      </c>
      <c r="I81" s="28">
        <v>30</v>
      </c>
      <c r="J81" s="20">
        <v>420.04</v>
      </c>
      <c r="K81" s="20">
        <v>340.23240000000004</v>
      </c>
      <c r="L81" s="20">
        <f t="shared" si="1"/>
        <v>79.807599999999979</v>
      </c>
    </row>
    <row r="82" spans="1:12" x14ac:dyDescent="0.3">
      <c r="A82" s="28">
        <v>7623</v>
      </c>
      <c r="B82" s="1" t="s">
        <v>210</v>
      </c>
      <c r="C82" s="8" t="s">
        <v>211</v>
      </c>
      <c r="D82" s="11">
        <v>62405530006540</v>
      </c>
      <c r="E82" s="13">
        <v>44564</v>
      </c>
      <c r="F82" s="28">
        <v>0</v>
      </c>
      <c r="G82" s="28" t="s">
        <v>13</v>
      </c>
      <c r="H82" s="28" t="s">
        <v>9</v>
      </c>
      <c r="I82" s="28">
        <v>120</v>
      </c>
      <c r="J82" s="20">
        <v>7624.23</v>
      </c>
      <c r="K82" s="20">
        <v>6175.6262999999999</v>
      </c>
      <c r="L82" s="20">
        <f t="shared" si="1"/>
        <v>1448.6036999999997</v>
      </c>
    </row>
    <row r="83" spans="1:12" x14ac:dyDescent="0.3">
      <c r="A83" s="28">
        <v>7631</v>
      </c>
      <c r="B83" s="1" t="s">
        <v>192</v>
      </c>
      <c r="C83" s="8" t="s">
        <v>193</v>
      </c>
      <c r="D83" s="11">
        <v>12109903240330</v>
      </c>
      <c r="E83" s="13">
        <v>44551</v>
      </c>
      <c r="F83" s="28">
        <v>4</v>
      </c>
      <c r="G83" s="28" t="s">
        <v>13</v>
      </c>
      <c r="H83" s="28" t="s">
        <v>10</v>
      </c>
      <c r="I83" s="28">
        <v>30</v>
      </c>
      <c r="J83" s="20">
        <v>315.16000000000003</v>
      </c>
      <c r="K83" s="20">
        <v>255.27960000000004</v>
      </c>
      <c r="L83" s="20">
        <f t="shared" si="1"/>
        <v>59.88039999999998</v>
      </c>
    </row>
    <row r="84" spans="1:12" x14ac:dyDescent="0.3">
      <c r="A84" s="28">
        <v>7631</v>
      </c>
      <c r="B84" s="1" t="s">
        <v>192</v>
      </c>
      <c r="C84" s="8" t="s">
        <v>193</v>
      </c>
      <c r="D84" s="11">
        <v>12109903240330</v>
      </c>
      <c r="E84" s="13">
        <v>44582</v>
      </c>
      <c r="F84" s="28">
        <v>4</v>
      </c>
      <c r="G84" s="28" t="s">
        <v>13</v>
      </c>
      <c r="H84" s="28" t="s">
        <v>10</v>
      </c>
      <c r="I84" s="28">
        <v>30</v>
      </c>
      <c r="J84" s="20">
        <v>315.76</v>
      </c>
      <c r="K84" s="20">
        <v>255.76560000000001</v>
      </c>
      <c r="L84" s="20">
        <f t="shared" si="1"/>
        <v>59.994399999999985</v>
      </c>
    </row>
    <row r="85" spans="1:12" x14ac:dyDescent="0.3">
      <c r="A85" s="28">
        <v>7677</v>
      </c>
      <c r="B85" s="1" t="s">
        <v>192</v>
      </c>
      <c r="C85" s="8" t="s">
        <v>193</v>
      </c>
      <c r="D85" s="11">
        <v>12109903240330</v>
      </c>
      <c r="E85" s="13">
        <v>44574</v>
      </c>
      <c r="F85" s="28">
        <v>0</v>
      </c>
      <c r="G85" s="28" t="s">
        <v>13</v>
      </c>
      <c r="H85" s="28" t="s">
        <v>9</v>
      </c>
      <c r="I85" s="28">
        <v>7</v>
      </c>
      <c r="J85" s="20">
        <v>839.91</v>
      </c>
      <c r="K85" s="20">
        <v>680.32709999999997</v>
      </c>
      <c r="L85" s="20">
        <f t="shared" si="1"/>
        <v>159.5829</v>
      </c>
    </row>
    <row r="86" spans="1:12" x14ac:dyDescent="0.3">
      <c r="A86" s="28">
        <v>7757</v>
      </c>
      <c r="B86" s="1" t="s">
        <v>204</v>
      </c>
      <c r="C86" s="8" t="s">
        <v>205</v>
      </c>
      <c r="D86" s="11">
        <v>62405525006540</v>
      </c>
      <c r="E86" s="13">
        <v>44553</v>
      </c>
      <c r="F86" s="28">
        <v>7</v>
      </c>
      <c r="G86" s="28" t="s">
        <v>13</v>
      </c>
      <c r="H86" s="28" t="s">
        <v>10</v>
      </c>
      <c r="I86" s="28">
        <v>60</v>
      </c>
      <c r="J86" s="20">
        <v>7562.51</v>
      </c>
      <c r="K86" s="20">
        <v>6201.2582000000002</v>
      </c>
      <c r="L86" s="20">
        <f t="shared" si="1"/>
        <v>1361.2518</v>
      </c>
    </row>
    <row r="87" spans="1:12" x14ac:dyDescent="0.3">
      <c r="A87" s="28">
        <v>7765</v>
      </c>
      <c r="B87" s="1" t="s">
        <v>208</v>
      </c>
      <c r="C87" s="8" t="s">
        <v>209</v>
      </c>
      <c r="D87" s="11">
        <v>12109903150320</v>
      </c>
      <c r="E87" s="13">
        <v>44534</v>
      </c>
      <c r="F87" s="28">
        <v>8</v>
      </c>
      <c r="G87" s="28" t="s">
        <v>13</v>
      </c>
      <c r="H87" s="28" t="s">
        <v>10</v>
      </c>
      <c r="I87" s="28">
        <v>30</v>
      </c>
      <c r="J87" s="20">
        <v>3058.32</v>
      </c>
      <c r="K87" s="20">
        <v>2568.9888000000001</v>
      </c>
      <c r="L87" s="20">
        <f t="shared" si="1"/>
        <v>489.33120000000008</v>
      </c>
    </row>
    <row r="88" spans="1:12" x14ac:dyDescent="0.3">
      <c r="A88" s="28">
        <v>7765</v>
      </c>
      <c r="B88" s="1" t="s">
        <v>208</v>
      </c>
      <c r="C88" s="8" t="s">
        <v>209</v>
      </c>
      <c r="D88" s="11">
        <v>12109903150320</v>
      </c>
      <c r="E88" s="13">
        <v>44565</v>
      </c>
      <c r="F88" s="28">
        <v>8</v>
      </c>
      <c r="G88" s="28" t="s">
        <v>13</v>
      </c>
      <c r="H88" s="28" t="s">
        <v>10</v>
      </c>
      <c r="I88" s="28">
        <v>30</v>
      </c>
      <c r="J88" s="20">
        <v>3058.32</v>
      </c>
      <c r="K88" s="20">
        <v>2568.9888000000001</v>
      </c>
      <c r="L88" s="20">
        <f t="shared" si="1"/>
        <v>489.33120000000008</v>
      </c>
    </row>
    <row r="89" spans="1:12" x14ac:dyDescent="0.3">
      <c r="A89" s="28">
        <v>7990</v>
      </c>
      <c r="B89" s="1" t="s">
        <v>208</v>
      </c>
      <c r="C89" s="8" t="s">
        <v>209</v>
      </c>
      <c r="D89" s="11">
        <v>12109903150320</v>
      </c>
      <c r="E89" s="13">
        <v>44568</v>
      </c>
      <c r="F89" s="28">
        <v>2</v>
      </c>
      <c r="G89" s="28" t="s">
        <v>13</v>
      </c>
      <c r="H89" s="28" t="s">
        <v>10</v>
      </c>
      <c r="I89" s="28">
        <v>30</v>
      </c>
      <c r="J89" s="20">
        <v>3058.32</v>
      </c>
      <c r="K89" s="20">
        <v>2568.9888000000001</v>
      </c>
      <c r="L89" s="20">
        <f t="shared" si="1"/>
        <v>489.33120000000008</v>
      </c>
    </row>
    <row r="90" spans="1:12" x14ac:dyDescent="0.3">
      <c r="A90" s="28">
        <v>7990</v>
      </c>
      <c r="B90" s="1" t="s">
        <v>208</v>
      </c>
      <c r="C90" s="8" t="s">
        <v>209</v>
      </c>
      <c r="D90" s="11">
        <v>12109903150320</v>
      </c>
      <c r="E90" s="13">
        <v>44592</v>
      </c>
      <c r="F90" s="28">
        <v>3</v>
      </c>
      <c r="G90" s="28" t="s">
        <v>13</v>
      </c>
      <c r="H90" s="28" t="s">
        <v>10</v>
      </c>
      <c r="I90" s="28">
        <v>30</v>
      </c>
      <c r="J90" s="20">
        <v>3058.32</v>
      </c>
      <c r="K90" s="20">
        <v>2568.9888000000001</v>
      </c>
      <c r="L90" s="20">
        <f t="shared" si="1"/>
        <v>489.33120000000008</v>
      </c>
    </row>
    <row r="91" spans="1:12" x14ac:dyDescent="0.3">
      <c r="A91" s="28">
        <v>7996</v>
      </c>
      <c r="B91" s="1" t="s">
        <v>210</v>
      </c>
      <c r="C91" s="8" t="s">
        <v>211</v>
      </c>
      <c r="D91" s="11">
        <v>62405530006540</v>
      </c>
      <c r="E91" s="13">
        <v>44536</v>
      </c>
      <c r="F91" s="28">
        <v>6</v>
      </c>
      <c r="G91" s="28" t="s">
        <v>13</v>
      </c>
      <c r="H91" s="28" t="s">
        <v>10</v>
      </c>
      <c r="I91" s="28">
        <v>120</v>
      </c>
      <c r="J91" s="20">
        <v>7402.19</v>
      </c>
      <c r="K91" s="20">
        <v>5995.7739000000001</v>
      </c>
      <c r="L91" s="20">
        <f t="shared" si="1"/>
        <v>1406.4160999999995</v>
      </c>
    </row>
    <row r="92" spans="1:12" x14ac:dyDescent="0.3">
      <c r="A92" s="28">
        <v>7996</v>
      </c>
      <c r="B92" s="1" t="s">
        <v>210</v>
      </c>
      <c r="C92" s="8" t="s">
        <v>211</v>
      </c>
      <c r="D92" s="11">
        <v>62405530006540</v>
      </c>
      <c r="E92" s="13">
        <v>44560</v>
      </c>
      <c r="F92" s="28">
        <v>7</v>
      </c>
      <c r="G92" s="28" t="s">
        <v>13</v>
      </c>
      <c r="H92" s="28" t="s">
        <v>10</v>
      </c>
      <c r="I92" s="28">
        <v>120</v>
      </c>
      <c r="J92" s="20">
        <v>7402.19</v>
      </c>
      <c r="K92" s="20">
        <v>5995.7739000000001</v>
      </c>
      <c r="L92" s="20">
        <f t="shared" si="1"/>
        <v>1406.4160999999995</v>
      </c>
    </row>
    <row r="93" spans="1:12" x14ac:dyDescent="0.3">
      <c r="A93" s="28">
        <v>8012</v>
      </c>
      <c r="B93" s="1" t="s">
        <v>200</v>
      </c>
      <c r="C93" s="8" t="s">
        <v>201</v>
      </c>
      <c r="D93" s="11">
        <v>12103060100330</v>
      </c>
      <c r="E93" s="13">
        <v>44536</v>
      </c>
      <c r="F93" s="28">
        <v>0</v>
      </c>
      <c r="G93" s="28" t="s">
        <v>13</v>
      </c>
      <c r="H93" s="28" t="s">
        <v>9</v>
      </c>
      <c r="I93" s="28">
        <v>60</v>
      </c>
      <c r="J93" s="20">
        <v>1681.56</v>
      </c>
      <c r="K93" s="20">
        <v>1311.6168</v>
      </c>
      <c r="L93" s="20">
        <f t="shared" si="1"/>
        <v>369.94319999999993</v>
      </c>
    </row>
    <row r="94" spans="1:12" x14ac:dyDescent="0.3">
      <c r="A94" s="28">
        <v>8012</v>
      </c>
      <c r="B94" s="1" t="s">
        <v>200</v>
      </c>
      <c r="C94" s="8" t="s">
        <v>201</v>
      </c>
      <c r="D94" s="11">
        <v>12103060100330</v>
      </c>
      <c r="E94" s="13">
        <v>44569</v>
      </c>
      <c r="F94" s="28">
        <v>2</v>
      </c>
      <c r="G94" s="28" t="s">
        <v>13</v>
      </c>
      <c r="H94" s="28" t="s">
        <v>10</v>
      </c>
      <c r="I94" s="28">
        <v>60</v>
      </c>
      <c r="J94" s="20">
        <v>1681.56</v>
      </c>
      <c r="K94" s="20">
        <v>1311.6168</v>
      </c>
      <c r="L94" s="20">
        <f t="shared" si="1"/>
        <v>369.94319999999993</v>
      </c>
    </row>
    <row r="95" spans="1:12" x14ac:dyDescent="0.3">
      <c r="A95" s="28">
        <v>8161</v>
      </c>
      <c r="B95" s="1" t="s">
        <v>198</v>
      </c>
      <c r="C95" s="8" t="s">
        <v>199</v>
      </c>
      <c r="D95" s="11">
        <v>12109904290315</v>
      </c>
      <c r="E95" s="13">
        <v>44588</v>
      </c>
      <c r="F95" s="28">
        <v>1</v>
      </c>
      <c r="G95" s="28" t="s">
        <v>13</v>
      </c>
      <c r="H95" s="28" t="s">
        <v>10</v>
      </c>
      <c r="I95" s="28">
        <v>30</v>
      </c>
      <c r="J95" s="20">
        <v>3288.69</v>
      </c>
      <c r="K95" s="20">
        <v>2630.9520000000002</v>
      </c>
      <c r="L95" s="20">
        <f t="shared" si="1"/>
        <v>657.73799999999983</v>
      </c>
    </row>
    <row r="96" spans="1:12" x14ac:dyDescent="0.3">
      <c r="A96" s="28">
        <v>8329</v>
      </c>
      <c r="B96" s="1" t="s">
        <v>208</v>
      </c>
      <c r="C96" s="8" t="s">
        <v>209</v>
      </c>
      <c r="D96" s="11">
        <v>12109903150320</v>
      </c>
      <c r="E96" s="13">
        <v>44567</v>
      </c>
      <c r="F96" s="28">
        <v>9</v>
      </c>
      <c r="G96" s="28" t="s">
        <v>13</v>
      </c>
      <c r="H96" s="28" t="s">
        <v>10</v>
      </c>
      <c r="I96" s="28">
        <v>30</v>
      </c>
      <c r="J96" s="20">
        <v>3058.32</v>
      </c>
      <c r="K96" s="20">
        <v>2568.9888000000001</v>
      </c>
      <c r="L96" s="20">
        <f t="shared" si="1"/>
        <v>489.33120000000008</v>
      </c>
    </row>
    <row r="97" spans="1:12" x14ac:dyDescent="0.3">
      <c r="A97" s="28">
        <v>8455</v>
      </c>
      <c r="B97" s="1" t="s">
        <v>206</v>
      </c>
      <c r="C97" s="8" t="s">
        <v>207</v>
      </c>
      <c r="D97" s="11">
        <v>12103015100320</v>
      </c>
      <c r="E97" s="13">
        <v>44553</v>
      </c>
      <c r="F97" s="28">
        <v>2</v>
      </c>
      <c r="G97" s="28" t="s">
        <v>13</v>
      </c>
      <c r="H97" s="28" t="s">
        <v>10</v>
      </c>
      <c r="I97" s="28">
        <v>30</v>
      </c>
      <c r="J97" s="20">
        <v>1857.43</v>
      </c>
      <c r="K97" s="20">
        <v>1578.8154999999999</v>
      </c>
      <c r="L97" s="20">
        <f t="shared" si="1"/>
        <v>278.61450000000013</v>
      </c>
    </row>
    <row r="98" spans="1:12" x14ac:dyDescent="0.3">
      <c r="A98" s="28">
        <v>8465</v>
      </c>
      <c r="B98" s="1" t="s">
        <v>202</v>
      </c>
      <c r="C98" s="8" t="s">
        <v>203</v>
      </c>
      <c r="D98" s="11">
        <v>12109903390320</v>
      </c>
      <c r="E98" s="13">
        <v>44586</v>
      </c>
      <c r="F98" s="28">
        <v>4</v>
      </c>
      <c r="G98" s="28" t="s">
        <v>13</v>
      </c>
      <c r="H98" s="28" t="s">
        <v>10</v>
      </c>
      <c r="I98" s="28">
        <v>30</v>
      </c>
      <c r="J98" s="20">
        <v>2986.27</v>
      </c>
      <c r="K98" s="20">
        <v>2478.6041</v>
      </c>
      <c r="L98" s="20">
        <f t="shared" si="1"/>
        <v>507.66589999999997</v>
      </c>
    </row>
    <row r="99" spans="1:12" x14ac:dyDescent="0.3">
      <c r="A99" s="28">
        <v>8469</v>
      </c>
      <c r="B99" s="1" t="s">
        <v>192</v>
      </c>
      <c r="C99" s="8" t="s">
        <v>193</v>
      </c>
      <c r="D99" s="11">
        <v>12109903240330</v>
      </c>
      <c r="E99" s="13">
        <v>44576</v>
      </c>
      <c r="F99" s="28">
        <v>0</v>
      </c>
      <c r="G99" s="28" t="s">
        <v>13</v>
      </c>
      <c r="H99" s="28" t="s">
        <v>9</v>
      </c>
      <c r="I99" s="28">
        <v>30</v>
      </c>
      <c r="J99" s="20">
        <v>3151.55</v>
      </c>
      <c r="K99" s="20">
        <v>2552.7555000000002</v>
      </c>
      <c r="L99" s="20">
        <f t="shared" si="1"/>
        <v>598.79449999999997</v>
      </c>
    </row>
    <row r="100" spans="1:12" x14ac:dyDescent="0.3">
      <c r="A100" s="28">
        <v>8487</v>
      </c>
      <c r="B100" s="1" t="s">
        <v>194</v>
      </c>
      <c r="C100" s="8" t="s">
        <v>195</v>
      </c>
      <c r="D100" s="11">
        <v>62405525006540</v>
      </c>
      <c r="E100" s="13">
        <v>44585</v>
      </c>
      <c r="F100" s="28">
        <v>0</v>
      </c>
      <c r="G100" s="28" t="s">
        <v>2</v>
      </c>
      <c r="H100" s="28" t="s">
        <v>9</v>
      </c>
      <c r="I100" s="28">
        <v>60</v>
      </c>
      <c r="J100" s="20">
        <v>182.08</v>
      </c>
      <c r="K100" s="20">
        <v>138.38080000000002</v>
      </c>
      <c r="L100" s="20">
        <f t="shared" si="1"/>
        <v>43.69919999999999</v>
      </c>
    </row>
    <row r="101" spans="1:12" x14ac:dyDescent="0.3">
      <c r="A101" s="28">
        <v>8549</v>
      </c>
      <c r="B101" s="1" t="s">
        <v>192</v>
      </c>
      <c r="C101" s="8" t="s">
        <v>193</v>
      </c>
      <c r="D101" s="11">
        <v>12109903240330</v>
      </c>
      <c r="E101" s="13">
        <v>44557</v>
      </c>
      <c r="F101" s="28">
        <v>4</v>
      </c>
      <c r="G101" s="28" t="s">
        <v>13</v>
      </c>
      <c r="H101" s="28" t="s">
        <v>10</v>
      </c>
      <c r="I101" s="28">
        <v>30</v>
      </c>
      <c r="J101" s="20">
        <v>3176.55</v>
      </c>
      <c r="K101" s="20">
        <v>2573.0055000000002</v>
      </c>
      <c r="L101" s="20">
        <f t="shared" si="1"/>
        <v>603.54449999999997</v>
      </c>
    </row>
    <row r="102" spans="1:12" x14ac:dyDescent="0.3">
      <c r="A102" s="28">
        <v>8552</v>
      </c>
      <c r="B102" s="1" t="s">
        <v>208</v>
      </c>
      <c r="C102" s="8" t="s">
        <v>209</v>
      </c>
      <c r="D102" s="11">
        <v>12109903150320</v>
      </c>
      <c r="E102" s="13">
        <v>44559</v>
      </c>
      <c r="F102" s="28">
        <v>6</v>
      </c>
      <c r="G102" s="28" t="s">
        <v>13</v>
      </c>
      <c r="H102" s="28" t="s">
        <v>10</v>
      </c>
      <c r="I102" s="28">
        <v>30</v>
      </c>
      <c r="J102" s="20">
        <v>3083.39</v>
      </c>
      <c r="K102" s="20">
        <v>2590.0475999999999</v>
      </c>
      <c r="L102" s="20">
        <f t="shared" si="1"/>
        <v>493.3424</v>
      </c>
    </row>
    <row r="103" spans="1:12" x14ac:dyDescent="0.3">
      <c r="A103" s="28">
        <v>8601</v>
      </c>
      <c r="B103" s="1" t="s">
        <v>198</v>
      </c>
      <c r="C103" s="8" t="s">
        <v>199</v>
      </c>
      <c r="D103" s="11">
        <v>12109904290315</v>
      </c>
      <c r="E103" s="13">
        <v>44545</v>
      </c>
      <c r="F103" s="28">
        <v>1</v>
      </c>
      <c r="G103" s="28" t="s">
        <v>13</v>
      </c>
      <c r="H103" s="28" t="s">
        <v>10</v>
      </c>
      <c r="I103" s="28">
        <v>30</v>
      </c>
      <c r="J103" s="20">
        <v>3288.69</v>
      </c>
      <c r="K103" s="20">
        <v>2630.9520000000002</v>
      </c>
      <c r="L103" s="20">
        <f t="shared" si="1"/>
        <v>657.73799999999983</v>
      </c>
    </row>
    <row r="104" spans="1:12" x14ac:dyDescent="0.3">
      <c r="A104" s="28">
        <v>8759</v>
      </c>
      <c r="B104" s="1" t="s">
        <v>200</v>
      </c>
      <c r="C104" s="8" t="s">
        <v>201</v>
      </c>
      <c r="D104" s="11">
        <v>12103060100330</v>
      </c>
      <c r="E104" s="13">
        <v>44590</v>
      </c>
      <c r="F104" s="28">
        <v>1</v>
      </c>
      <c r="G104" s="28" t="s">
        <v>13</v>
      </c>
      <c r="H104" s="28" t="s">
        <v>10</v>
      </c>
      <c r="I104" s="28">
        <v>60</v>
      </c>
      <c r="J104" s="20">
        <v>1681.56</v>
      </c>
      <c r="K104" s="20">
        <v>1311.6168</v>
      </c>
      <c r="L104" s="20">
        <f t="shared" si="1"/>
        <v>369.94319999999993</v>
      </c>
    </row>
    <row r="105" spans="1:12" x14ac:dyDescent="0.3">
      <c r="A105" s="28">
        <v>8773</v>
      </c>
      <c r="B105" s="1" t="s">
        <v>192</v>
      </c>
      <c r="C105" s="8" t="s">
        <v>193</v>
      </c>
      <c r="D105" s="11">
        <v>12109903240330</v>
      </c>
      <c r="E105" s="13">
        <v>44592</v>
      </c>
      <c r="F105" s="28">
        <v>0</v>
      </c>
      <c r="G105" s="28" t="s">
        <v>13</v>
      </c>
      <c r="H105" s="28" t="s">
        <v>9</v>
      </c>
      <c r="I105" s="28">
        <v>30</v>
      </c>
      <c r="J105" s="20">
        <v>510.97</v>
      </c>
      <c r="K105" s="20">
        <v>413.88570000000004</v>
      </c>
      <c r="L105" s="20">
        <f t="shared" si="1"/>
        <v>97.084299999999985</v>
      </c>
    </row>
    <row r="106" spans="1:12" x14ac:dyDescent="0.3">
      <c r="A106" s="28">
        <v>8787</v>
      </c>
      <c r="B106" s="1" t="s">
        <v>208</v>
      </c>
      <c r="C106" s="8" t="s">
        <v>209</v>
      </c>
      <c r="D106" s="11">
        <v>12109903150320</v>
      </c>
      <c r="E106" s="13">
        <v>44546</v>
      </c>
      <c r="F106" s="28">
        <v>0</v>
      </c>
      <c r="G106" s="28" t="s">
        <v>13</v>
      </c>
      <c r="H106" s="28" t="s">
        <v>9</v>
      </c>
      <c r="I106" s="28">
        <v>30</v>
      </c>
      <c r="J106" s="20">
        <v>3083.39</v>
      </c>
      <c r="K106" s="20">
        <v>2590.0475999999999</v>
      </c>
      <c r="L106" s="20">
        <f t="shared" si="1"/>
        <v>493.3424</v>
      </c>
    </row>
    <row r="107" spans="1:12" x14ac:dyDescent="0.3">
      <c r="A107" s="28">
        <v>8787</v>
      </c>
      <c r="B107" s="1" t="s">
        <v>208</v>
      </c>
      <c r="C107" s="8" t="s">
        <v>209</v>
      </c>
      <c r="D107" s="11">
        <v>12109903150320</v>
      </c>
      <c r="E107" s="13">
        <v>44578</v>
      </c>
      <c r="F107" s="28">
        <v>0</v>
      </c>
      <c r="G107" s="28" t="s">
        <v>13</v>
      </c>
      <c r="H107" s="28" t="s">
        <v>9</v>
      </c>
      <c r="I107" s="28">
        <v>30</v>
      </c>
      <c r="J107" s="20">
        <v>3083.39</v>
      </c>
      <c r="K107" s="20">
        <v>2590.0475999999999</v>
      </c>
      <c r="L107" s="20">
        <f t="shared" si="1"/>
        <v>493.3424</v>
      </c>
    </row>
    <row r="108" spans="1:12" x14ac:dyDescent="0.3">
      <c r="A108" s="28">
        <v>8894</v>
      </c>
      <c r="B108" s="1" t="s">
        <v>208</v>
      </c>
      <c r="C108" s="8" t="s">
        <v>209</v>
      </c>
      <c r="D108" s="11">
        <v>12109903150320</v>
      </c>
      <c r="E108" s="13">
        <v>44537</v>
      </c>
      <c r="F108" s="28">
        <v>2</v>
      </c>
      <c r="G108" s="28" t="s">
        <v>13</v>
      </c>
      <c r="H108" s="28" t="s">
        <v>10</v>
      </c>
      <c r="I108" s="28">
        <v>30</v>
      </c>
      <c r="J108" s="20">
        <v>3083.39</v>
      </c>
      <c r="K108" s="20">
        <v>2590.0475999999999</v>
      </c>
      <c r="L108" s="20">
        <f t="shared" si="1"/>
        <v>493.3424</v>
      </c>
    </row>
    <row r="109" spans="1:12" x14ac:dyDescent="0.3">
      <c r="A109" s="28">
        <v>8930</v>
      </c>
      <c r="B109" s="1" t="s">
        <v>189</v>
      </c>
      <c r="C109" s="8" t="s">
        <v>190</v>
      </c>
      <c r="D109" s="11">
        <v>62404070000320</v>
      </c>
      <c r="E109" s="13">
        <v>44562</v>
      </c>
      <c r="F109" s="28">
        <v>0</v>
      </c>
      <c r="G109" s="28" t="s">
        <v>13</v>
      </c>
      <c r="H109" s="28" t="s">
        <v>9</v>
      </c>
      <c r="I109" s="28">
        <v>30</v>
      </c>
      <c r="J109" s="20">
        <v>7998.97</v>
      </c>
      <c r="K109" s="20">
        <v>6399.1760000000004</v>
      </c>
      <c r="L109" s="20">
        <f t="shared" si="1"/>
        <v>1599.7939999999999</v>
      </c>
    </row>
    <row r="110" spans="1:12" x14ac:dyDescent="0.3">
      <c r="A110" s="28">
        <v>9015</v>
      </c>
      <c r="B110" s="1" t="s">
        <v>192</v>
      </c>
      <c r="C110" s="8" t="s">
        <v>193</v>
      </c>
      <c r="D110" s="11">
        <v>12109903240330</v>
      </c>
      <c r="E110" s="13">
        <v>44581</v>
      </c>
      <c r="F110" s="28">
        <v>2</v>
      </c>
      <c r="G110" s="28" t="s">
        <v>13</v>
      </c>
      <c r="H110" s="28" t="s">
        <v>10</v>
      </c>
      <c r="I110" s="28">
        <v>30</v>
      </c>
      <c r="J110" s="20">
        <v>606.26</v>
      </c>
      <c r="K110" s="20">
        <v>491.07060000000001</v>
      </c>
      <c r="L110" s="20">
        <f t="shared" si="1"/>
        <v>115.18939999999998</v>
      </c>
    </row>
    <row r="111" spans="1:12" x14ac:dyDescent="0.3">
      <c r="A111" s="28">
        <v>9042</v>
      </c>
      <c r="B111" s="1" t="s">
        <v>192</v>
      </c>
      <c r="C111" s="8" t="s">
        <v>193</v>
      </c>
      <c r="D111" s="11">
        <v>12109903240330</v>
      </c>
      <c r="E111" s="13">
        <v>44546</v>
      </c>
      <c r="F111" s="28">
        <v>1</v>
      </c>
      <c r="G111" s="28" t="s">
        <v>13</v>
      </c>
      <c r="H111" s="28" t="s">
        <v>10</v>
      </c>
      <c r="I111" s="28">
        <v>14</v>
      </c>
      <c r="J111" s="20">
        <v>1002.86</v>
      </c>
      <c r="K111" s="20">
        <v>812.31660000000011</v>
      </c>
      <c r="L111" s="20">
        <f t="shared" si="1"/>
        <v>190.54339999999991</v>
      </c>
    </row>
    <row r="112" spans="1:12" x14ac:dyDescent="0.3">
      <c r="A112" s="28">
        <v>9097</v>
      </c>
      <c r="B112" s="1" t="s">
        <v>202</v>
      </c>
      <c r="C112" s="8" t="s">
        <v>203</v>
      </c>
      <c r="D112" s="11">
        <v>12109903390320</v>
      </c>
      <c r="E112" s="13">
        <v>44538</v>
      </c>
      <c r="F112" s="28">
        <v>0</v>
      </c>
      <c r="G112" s="28" t="s">
        <v>13</v>
      </c>
      <c r="H112" s="28" t="s">
        <v>9</v>
      </c>
      <c r="I112" s="28">
        <v>30</v>
      </c>
      <c r="J112" s="20">
        <v>2992.97</v>
      </c>
      <c r="K112" s="20">
        <v>2484.1651000000002</v>
      </c>
      <c r="L112" s="20">
        <f t="shared" si="1"/>
        <v>508.80489999999963</v>
      </c>
    </row>
    <row r="113" spans="1:12" x14ac:dyDescent="0.3">
      <c r="A113" s="28">
        <v>9106</v>
      </c>
      <c r="B113" s="1" t="s">
        <v>202</v>
      </c>
      <c r="C113" s="8" t="s">
        <v>203</v>
      </c>
      <c r="D113" s="11">
        <v>12109903390320</v>
      </c>
      <c r="E113" s="13">
        <v>44569</v>
      </c>
      <c r="F113" s="28">
        <v>3</v>
      </c>
      <c r="G113" s="28" t="s">
        <v>13</v>
      </c>
      <c r="H113" s="28" t="s">
        <v>10</v>
      </c>
      <c r="I113" s="28">
        <v>30</v>
      </c>
      <c r="J113" s="20">
        <v>2992.97</v>
      </c>
      <c r="K113" s="20">
        <v>2484.1651000000002</v>
      </c>
      <c r="L113" s="20">
        <f t="shared" si="1"/>
        <v>508.80489999999963</v>
      </c>
    </row>
    <row r="114" spans="1:12" x14ac:dyDescent="0.3">
      <c r="A114" s="28">
        <v>9111</v>
      </c>
      <c r="B114" s="1" t="s">
        <v>192</v>
      </c>
      <c r="C114" s="8" t="s">
        <v>193</v>
      </c>
      <c r="D114" s="11">
        <v>12109903240330</v>
      </c>
      <c r="E114" s="13">
        <v>44537</v>
      </c>
      <c r="F114" s="28">
        <v>0</v>
      </c>
      <c r="G114" s="28" t="s">
        <v>13</v>
      </c>
      <c r="H114" s="28" t="s">
        <v>9</v>
      </c>
      <c r="I114" s="28">
        <v>3</v>
      </c>
      <c r="J114" s="20">
        <v>338.15</v>
      </c>
      <c r="K114" s="20">
        <v>273.9015</v>
      </c>
      <c r="L114" s="20">
        <f t="shared" si="1"/>
        <v>64.248499999999979</v>
      </c>
    </row>
    <row r="115" spans="1:12" x14ac:dyDescent="0.3">
      <c r="A115" s="28">
        <v>9166</v>
      </c>
      <c r="B115" s="1" t="s">
        <v>202</v>
      </c>
      <c r="C115" s="8" t="s">
        <v>203</v>
      </c>
      <c r="D115" s="11">
        <v>12109903390320</v>
      </c>
      <c r="E115" s="13">
        <v>44588</v>
      </c>
      <c r="F115" s="28">
        <v>1</v>
      </c>
      <c r="G115" s="28" t="s">
        <v>13</v>
      </c>
      <c r="H115" s="28" t="s">
        <v>10</v>
      </c>
      <c r="I115" s="28">
        <v>30</v>
      </c>
      <c r="J115" s="20">
        <v>2992.97</v>
      </c>
      <c r="K115" s="20">
        <v>2484.1651000000002</v>
      </c>
      <c r="L115" s="20">
        <f t="shared" si="1"/>
        <v>508.80489999999963</v>
      </c>
    </row>
    <row r="116" spans="1:12" x14ac:dyDescent="0.3">
      <c r="A116" s="28">
        <v>9188</v>
      </c>
      <c r="B116" s="1" t="s">
        <v>192</v>
      </c>
      <c r="C116" s="8" t="s">
        <v>193</v>
      </c>
      <c r="D116" s="11">
        <v>12109903240330</v>
      </c>
      <c r="E116" s="13">
        <v>44568</v>
      </c>
      <c r="F116" s="28">
        <v>9</v>
      </c>
      <c r="G116" s="28" t="s">
        <v>13</v>
      </c>
      <c r="H116" s="28" t="s">
        <v>10</v>
      </c>
      <c r="I116" s="28">
        <v>30</v>
      </c>
      <c r="J116" s="20">
        <v>498.31</v>
      </c>
      <c r="K116" s="20">
        <v>403.6311</v>
      </c>
      <c r="L116" s="20">
        <f t="shared" si="1"/>
        <v>94.678899999999999</v>
      </c>
    </row>
    <row r="117" spans="1:12" x14ac:dyDescent="0.3">
      <c r="A117" s="28">
        <v>9242</v>
      </c>
      <c r="B117" s="1" t="s">
        <v>192</v>
      </c>
      <c r="C117" s="8" t="s">
        <v>193</v>
      </c>
      <c r="D117" s="11">
        <v>12109903240330</v>
      </c>
      <c r="E117" s="13">
        <v>44536</v>
      </c>
      <c r="F117" s="28">
        <v>0</v>
      </c>
      <c r="G117" s="28" t="s">
        <v>13</v>
      </c>
      <c r="H117" s="28" t="s">
        <v>9</v>
      </c>
      <c r="I117" s="28">
        <v>30</v>
      </c>
      <c r="J117" s="20">
        <v>3176.55</v>
      </c>
      <c r="K117" s="20">
        <v>2573.0055000000002</v>
      </c>
      <c r="L117" s="20">
        <f t="shared" si="1"/>
        <v>603.54449999999997</v>
      </c>
    </row>
    <row r="118" spans="1:12" x14ac:dyDescent="0.3">
      <c r="A118" s="28">
        <v>9242</v>
      </c>
      <c r="B118" s="1" t="s">
        <v>192</v>
      </c>
      <c r="C118" s="8" t="s">
        <v>193</v>
      </c>
      <c r="D118" s="11">
        <v>12109903240330</v>
      </c>
      <c r="E118" s="13">
        <v>44567</v>
      </c>
      <c r="F118" s="28">
        <v>0</v>
      </c>
      <c r="G118" s="28" t="s">
        <v>13</v>
      </c>
      <c r="H118" s="28" t="s">
        <v>9</v>
      </c>
      <c r="I118" s="28">
        <v>30</v>
      </c>
      <c r="J118" s="20">
        <v>3176.55</v>
      </c>
      <c r="K118" s="20">
        <v>2573.0055000000002</v>
      </c>
      <c r="L118" s="20">
        <f t="shared" si="1"/>
        <v>603.54449999999997</v>
      </c>
    </row>
    <row r="119" spans="1:12" x14ac:dyDescent="0.3">
      <c r="A119" s="28">
        <v>9293</v>
      </c>
      <c r="B119" s="1" t="s">
        <v>208</v>
      </c>
      <c r="C119" s="8" t="s">
        <v>209</v>
      </c>
      <c r="D119" s="11">
        <v>12109903150320</v>
      </c>
      <c r="E119" s="13">
        <v>44532</v>
      </c>
      <c r="F119" s="28">
        <v>2</v>
      </c>
      <c r="G119" s="28" t="s">
        <v>13</v>
      </c>
      <c r="H119" s="28" t="s">
        <v>10</v>
      </c>
      <c r="I119" s="28">
        <v>30</v>
      </c>
      <c r="J119" s="20">
        <v>3083.39</v>
      </c>
      <c r="K119" s="20">
        <v>2590.0475999999999</v>
      </c>
      <c r="L119" s="20">
        <f t="shared" si="1"/>
        <v>493.3424</v>
      </c>
    </row>
    <row r="120" spans="1:12" x14ac:dyDescent="0.3">
      <c r="A120" s="28">
        <v>9303</v>
      </c>
      <c r="B120" s="1" t="s">
        <v>189</v>
      </c>
      <c r="C120" s="8" t="s">
        <v>190</v>
      </c>
      <c r="D120" s="11">
        <v>62404070000320</v>
      </c>
      <c r="E120" s="13">
        <v>44583</v>
      </c>
      <c r="F120" s="28">
        <v>0</v>
      </c>
      <c r="G120" s="28" t="s">
        <v>13</v>
      </c>
      <c r="H120" s="28" t="s">
        <v>9</v>
      </c>
      <c r="I120" s="28">
        <v>30</v>
      </c>
      <c r="J120" s="20">
        <v>5663.07</v>
      </c>
      <c r="K120" s="20">
        <v>4530.4560000000001</v>
      </c>
      <c r="L120" s="20">
        <f t="shared" si="1"/>
        <v>1132.6139999999996</v>
      </c>
    </row>
    <row r="121" spans="1:12" x14ac:dyDescent="0.3">
      <c r="A121" s="28">
        <v>9324</v>
      </c>
      <c r="B121" s="1" t="s">
        <v>206</v>
      </c>
      <c r="C121" s="8" t="s">
        <v>207</v>
      </c>
      <c r="D121" s="11">
        <v>12103015100320</v>
      </c>
      <c r="E121" s="13">
        <v>44562</v>
      </c>
      <c r="F121" s="28">
        <v>3</v>
      </c>
      <c r="G121" s="28" t="s">
        <v>13</v>
      </c>
      <c r="H121" s="28" t="s">
        <v>10</v>
      </c>
      <c r="I121" s="28">
        <v>30</v>
      </c>
      <c r="J121" s="20">
        <v>1857.43</v>
      </c>
      <c r="K121" s="20">
        <v>1578.8154999999999</v>
      </c>
      <c r="L121" s="20">
        <f t="shared" si="1"/>
        <v>278.61450000000013</v>
      </c>
    </row>
    <row r="122" spans="1:12" x14ac:dyDescent="0.3">
      <c r="A122" s="28">
        <v>9465</v>
      </c>
      <c r="B122" s="1" t="s">
        <v>198</v>
      </c>
      <c r="C122" s="8" t="s">
        <v>199</v>
      </c>
      <c r="D122" s="11">
        <v>12109904290315</v>
      </c>
      <c r="E122" s="13">
        <v>44552</v>
      </c>
      <c r="F122" s="28">
        <v>0</v>
      </c>
      <c r="G122" s="28" t="s">
        <v>13</v>
      </c>
      <c r="H122" s="28" t="s">
        <v>9</v>
      </c>
      <c r="I122" s="28">
        <v>30</v>
      </c>
      <c r="J122" s="20">
        <v>3288.69</v>
      </c>
      <c r="K122" s="20">
        <v>2630.9520000000002</v>
      </c>
      <c r="L122" s="20">
        <f t="shared" si="1"/>
        <v>657.73799999999983</v>
      </c>
    </row>
    <row r="123" spans="1:12" x14ac:dyDescent="0.3">
      <c r="A123" s="28">
        <v>9521</v>
      </c>
      <c r="B123" s="1" t="s">
        <v>194</v>
      </c>
      <c r="C123" s="8" t="s">
        <v>195</v>
      </c>
      <c r="D123" s="11">
        <v>62405525006540</v>
      </c>
      <c r="E123" s="13">
        <v>44552</v>
      </c>
      <c r="F123" s="28">
        <v>7</v>
      </c>
      <c r="G123" s="28" t="s">
        <v>2</v>
      </c>
      <c r="H123" s="28" t="s">
        <v>10</v>
      </c>
      <c r="I123" s="28">
        <v>60</v>
      </c>
      <c r="J123" s="20">
        <v>182.08</v>
      </c>
      <c r="K123" s="20">
        <v>138.38080000000002</v>
      </c>
      <c r="L123" s="20">
        <f t="shared" si="1"/>
        <v>43.69919999999999</v>
      </c>
    </row>
    <row r="124" spans="1:12" x14ac:dyDescent="0.3">
      <c r="A124" s="28">
        <v>9521</v>
      </c>
      <c r="B124" s="1" t="s">
        <v>194</v>
      </c>
      <c r="C124" s="8" t="s">
        <v>195</v>
      </c>
      <c r="D124" s="11">
        <v>62405525006540</v>
      </c>
      <c r="E124" s="13">
        <v>44588</v>
      </c>
      <c r="F124" s="28">
        <v>8</v>
      </c>
      <c r="G124" s="28" t="s">
        <v>2</v>
      </c>
      <c r="H124" s="28" t="s">
        <v>10</v>
      </c>
      <c r="I124" s="28">
        <v>60</v>
      </c>
      <c r="J124" s="20">
        <v>182.08</v>
      </c>
      <c r="K124" s="20">
        <v>138.38080000000002</v>
      </c>
      <c r="L124" s="20">
        <f t="shared" si="1"/>
        <v>43.69919999999999</v>
      </c>
    </row>
    <row r="125" spans="1:12" x14ac:dyDescent="0.3">
      <c r="A125" s="28">
        <v>9532</v>
      </c>
      <c r="B125" s="1" t="s">
        <v>210</v>
      </c>
      <c r="C125" s="8" t="s">
        <v>211</v>
      </c>
      <c r="D125" s="11">
        <v>62405530006540</v>
      </c>
      <c r="E125" s="13">
        <v>44557</v>
      </c>
      <c r="F125" s="28">
        <v>6</v>
      </c>
      <c r="G125" s="28" t="s">
        <v>13</v>
      </c>
      <c r="H125" s="28" t="s">
        <v>10</v>
      </c>
      <c r="I125" s="28">
        <v>120</v>
      </c>
      <c r="J125" s="20">
        <v>7302.3</v>
      </c>
      <c r="K125" s="20">
        <v>5914.8630000000003</v>
      </c>
      <c r="L125" s="20">
        <f t="shared" si="1"/>
        <v>1387.4369999999999</v>
      </c>
    </row>
    <row r="126" spans="1:12" x14ac:dyDescent="0.3">
      <c r="A126" s="28">
        <v>9532</v>
      </c>
      <c r="B126" s="1" t="s">
        <v>210</v>
      </c>
      <c r="C126" s="8" t="s">
        <v>211</v>
      </c>
      <c r="D126" s="11">
        <v>62405530006540</v>
      </c>
      <c r="E126" s="13">
        <v>44589</v>
      </c>
      <c r="F126" s="28">
        <v>7</v>
      </c>
      <c r="G126" s="28" t="s">
        <v>13</v>
      </c>
      <c r="H126" s="28" t="s">
        <v>10</v>
      </c>
      <c r="I126" s="28">
        <v>120</v>
      </c>
      <c r="J126" s="20">
        <v>7452.82</v>
      </c>
      <c r="K126" s="20">
        <v>6036.7842000000001</v>
      </c>
      <c r="L126" s="20">
        <f t="shared" si="1"/>
        <v>1416.0357999999997</v>
      </c>
    </row>
    <row r="127" spans="1:12" x14ac:dyDescent="0.3">
      <c r="A127" s="28">
        <v>9611</v>
      </c>
      <c r="B127" s="1" t="s">
        <v>192</v>
      </c>
      <c r="C127" s="8" t="s">
        <v>193</v>
      </c>
      <c r="D127" s="11">
        <v>12109903240330</v>
      </c>
      <c r="E127" s="13">
        <v>44537</v>
      </c>
      <c r="F127" s="28">
        <v>0</v>
      </c>
      <c r="G127" s="28" t="s">
        <v>13</v>
      </c>
      <c r="H127" s="28" t="s">
        <v>9</v>
      </c>
      <c r="I127" s="28">
        <v>3</v>
      </c>
      <c r="J127" s="20">
        <v>362.07</v>
      </c>
      <c r="K127" s="20">
        <v>293.27670000000001</v>
      </c>
      <c r="L127" s="20">
        <f t="shared" si="1"/>
        <v>68.793299999999988</v>
      </c>
    </row>
    <row r="128" spans="1:12" x14ac:dyDescent="0.3">
      <c r="A128" s="28">
        <v>9659</v>
      </c>
      <c r="B128" s="1" t="s">
        <v>192</v>
      </c>
      <c r="C128" s="8" t="s">
        <v>193</v>
      </c>
      <c r="D128" s="11">
        <v>12109903240330</v>
      </c>
      <c r="E128" s="13">
        <v>44547</v>
      </c>
      <c r="F128" s="28">
        <v>5</v>
      </c>
      <c r="G128" s="28" t="s">
        <v>13</v>
      </c>
      <c r="H128" s="28" t="s">
        <v>10</v>
      </c>
      <c r="I128" s="28">
        <v>30</v>
      </c>
      <c r="J128" s="20">
        <v>3176.55</v>
      </c>
      <c r="K128" s="20">
        <v>2573.0055000000002</v>
      </c>
      <c r="L128" s="20">
        <f t="shared" si="1"/>
        <v>603.54449999999997</v>
      </c>
    </row>
    <row r="129" spans="1:12" x14ac:dyDescent="0.3">
      <c r="A129" s="28">
        <v>9689</v>
      </c>
      <c r="B129" s="1" t="s">
        <v>204</v>
      </c>
      <c r="C129" s="8" t="s">
        <v>205</v>
      </c>
      <c r="D129" s="11">
        <v>62405525006540</v>
      </c>
      <c r="E129" s="13">
        <v>44543</v>
      </c>
      <c r="F129" s="28">
        <v>3</v>
      </c>
      <c r="G129" s="28" t="s">
        <v>13</v>
      </c>
      <c r="H129" s="28" t="s">
        <v>10</v>
      </c>
      <c r="I129" s="28">
        <v>60</v>
      </c>
      <c r="J129" s="20">
        <v>7477.33</v>
      </c>
      <c r="K129" s="20">
        <v>6131.4106000000002</v>
      </c>
      <c r="L129" s="20">
        <f t="shared" si="1"/>
        <v>1345.9193999999998</v>
      </c>
    </row>
    <row r="130" spans="1:12" x14ac:dyDescent="0.3">
      <c r="A130" s="28">
        <v>9855</v>
      </c>
      <c r="B130" s="1" t="s">
        <v>200</v>
      </c>
      <c r="C130" s="8" t="s">
        <v>201</v>
      </c>
      <c r="D130" s="11">
        <v>12103060100330</v>
      </c>
      <c r="E130" s="13">
        <v>44573</v>
      </c>
      <c r="F130" s="28">
        <v>1</v>
      </c>
      <c r="G130" s="28" t="s">
        <v>13</v>
      </c>
      <c r="H130" s="28" t="s">
        <v>10</v>
      </c>
      <c r="I130" s="28">
        <v>60</v>
      </c>
      <c r="J130" s="20">
        <v>1681.56</v>
      </c>
      <c r="K130" s="20">
        <v>1311.6168</v>
      </c>
      <c r="L130" s="20">
        <f t="shared" si="1"/>
        <v>369.94319999999993</v>
      </c>
    </row>
    <row r="131" spans="1:12" x14ac:dyDescent="0.3">
      <c r="A131" s="28">
        <v>9961</v>
      </c>
      <c r="B131" s="1" t="s">
        <v>202</v>
      </c>
      <c r="C131" s="8" t="s">
        <v>203</v>
      </c>
      <c r="D131" s="11">
        <v>12109903390320</v>
      </c>
      <c r="E131" s="13">
        <v>44551</v>
      </c>
      <c r="F131" s="28">
        <v>0</v>
      </c>
      <c r="G131" s="28" t="s">
        <v>13</v>
      </c>
      <c r="H131" s="28" t="s">
        <v>9</v>
      </c>
      <c r="I131" s="28">
        <v>30</v>
      </c>
      <c r="J131" s="20">
        <v>2992.97</v>
      </c>
      <c r="K131" s="20">
        <v>2484.1651000000002</v>
      </c>
      <c r="L131" s="20">
        <f t="shared" ref="L131:L194" si="2">J131-K131</f>
        <v>508.80489999999963</v>
      </c>
    </row>
    <row r="132" spans="1:12" x14ac:dyDescent="0.3">
      <c r="A132" s="28">
        <v>9961</v>
      </c>
      <c r="B132" s="1" t="s">
        <v>202</v>
      </c>
      <c r="C132" s="8" t="s">
        <v>203</v>
      </c>
      <c r="D132" s="11">
        <v>12109903390320</v>
      </c>
      <c r="E132" s="13">
        <v>44582</v>
      </c>
      <c r="F132" s="28">
        <v>0</v>
      </c>
      <c r="G132" s="28" t="s">
        <v>13</v>
      </c>
      <c r="H132" s="28" t="s">
        <v>9</v>
      </c>
      <c r="I132" s="28">
        <v>30</v>
      </c>
      <c r="J132" s="20">
        <v>2992.97</v>
      </c>
      <c r="K132" s="20">
        <v>2484.1651000000002</v>
      </c>
      <c r="L132" s="20">
        <f t="shared" si="2"/>
        <v>508.80489999999963</v>
      </c>
    </row>
    <row r="133" spans="1:12" x14ac:dyDescent="0.3">
      <c r="A133" s="29">
        <v>10345</v>
      </c>
      <c r="B133" t="s">
        <v>55</v>
      </c>
      <c r="C133" s="2" t="s">
        <v>56</v>
      </c>
      <c r="D133" s="3">
        <v>66603065107530</v>
      </c>
      <c r="E133" s="14">
        <v>44588</v>
      </c>
      <c r="F133" s="29">
        <v>2</v>
      </c>
      <c r="G133" s="29" t="s">
        <v>13</v>
      </c>
      <c r="H133" s="29" t="s">
        <v>10</v>
      </c>
      <c r="I133" s="29">
        <v>30</v>
      </c>
      <c r="J133" s="21">
        <v>5040.57</v>
      </c>
      <c r="K133" s="20">
        <v>4133.2673999999997</v>
      </c>
      <c r="L133" s="20">
        <f t="shared" si="2"/>
        <v>907.30259999999998</v>
      </c>
    </row>
    <row r="134" spans="1:12" x14ac:dyDescent="0.3">
      <c r="A134" s="29">
        <v>10743</v>
      </c>
      <c r="B134" t="s">
        <v>67</v>
      </c>
      <c r="C134" s="2" t="s">
        <v>134</v>
      </c>
      <c r="D134" s="3">
        <v>41550020100320</v>
      </c>
      <c r="E134" s="14">
        <v>44538</v>
      </c>
      <c r="F134" s="29">
        <v>0</v>
      </c>
      <c r="G134" s="29" t="s">
        <v>2</v>
      </c>
      <c r="H134" s="29" t="s">
        <v>9</v>
      </c>
      <c r="I134" s="29">
        <v>30</v>
      </c>
      <c r="J134" s="21">
        <v>1.99</v>
      </c>
      <c r="K134" s="20">
        <v>1.6318000000000001</v>
      </c>
      <c r="L134" s="20">
        <f t="shared" si="2"/>
        <v>0.35819999999999985</v>
      </c>
    </row>
    <row r="135" spans="1:12" x14ac:dyDescent="0.3">
      <c r="A135" s="29">
        <v>10743</v>
      </c>
      <c r="B135" t="s">
        <v>67</v>
      </c>
      <c r="C135" s="2" t="s">
        <v>68</v>
      </c>
      <c r="D135" s="3">
        <v>41550020100320</v>
      </c>
      <c r="E135" s="14">
        <v>44571</v>
      </c>
      <c r="F135" s="29">
        <v>1</v>
      </c>
      <c r="G135" s="29" t="s">
        <v>2</v>
      </c>
      <c r="H135" s="29" t="s">
        <v>10</v>
      </c>
      <c r="I135" s="29">
        <v>30</v>
      </c>
      <c r="J135" s="21">
        <v>5.65</v>
      </c>
      <c r="K135" s="20">
        <v>4.6330000000000009</v>
      </c>
      <c r="L135" s="20">
        <f t="shared" si="2"/>
        <v>1.0169999999999995</v>
      </c>
    </row>
    <row r="136" spans="1:12" x14ac:dyDescent="0.3">
      <c r="A136" s="29">
        <v>10832</v>
      </c>
      <c r="B136" t="s">
        <v>158</v>
      </c>
      <c r="C136" s="2" t="s">
        <v>159</v>
      </c>
      <c r="D136" s="3">
        <v>33200030057530</v>
      </c>
      <c r="E136" s="14">
        <v>44558</v>
      </c>
      <c r="F136" s="29">
        <v>11</v>
      </c>
      <c r="G136" s="29" t="s">
        <v>2</v>
      </c>
      <c r="H136" s="29" t="s">
        <v>10</v>
      </c>
      <c r="I136" s="29">
        <v>28</v>
      </c>
      <c r="J136" s="21">
        <v>8.5</v>
      </c>
      <c r="K136" s="20">
        <v>6.8000000000000007</v>
      </c>
      <c r="L136" s="20">
        <f t="shared" si="2"/>
        <v>1.6999999999999993</v>
      </c>
    </row>
    <row r="137" spans="1:12" x14ac:dyDescent="0.3">
      <c r="A137" s="29">
        <v>10832</v>
      </c>
      <c r="B137" t="s">
        <v>158</v>
      </c>
      <c r="C137" s="2" t="s">
        <v>159</v>
      </c>
      <c r="D137" s="3">
        <v>33200030057530</v>
      </c>
      <c r="E137" s="14">
        <v>44589</v>
      </c>
      <c r="F137" s="29">
        <v>11</v>
      </c>
      <c r="G137" s="29" t="s">
        <v>2</v>
      </c>
      <c r="H137" s="29" t="s">
        <v>10</v>
      </c>
      <c r="I137" s="29">
        <v>28</v>
      </c>
      <c r="J137" s="21">
        <v>8.5</v>
      </c>
      <c r="K137" s="20">
        <v>6.8000000000000007</v>
      </c>
      <c r="L137" s="20">
        <f t="shared" si="2"/>
        <v>1.6999999999999993</v>
      </c>
    </row>
    <row r="138" spans="1:12" x14ac:dyDescent="0.3">
      <c r="A138" s="29">
        <v>10946</v>
      </c>
      <c r="B138" t="s">
        <v>46</v>
      </c>
      <c r="C138" s="2" t="s">
        <v>48</v>
      </c>
      <c r="D138" s="3" t="s">
        <v>47</v>
      </c>
      <c r="E138" s="14">
        <v>44581</v>
      </c>
      <c r="F138" s="29">
        <v>5</v>
      </c>
      <c r="G138" s="29" t="s">
        <v>13</v>
      </c>
      <c r="H138" s="29" t="s">
        <v>10</v>
      </c>
      <c r="I138" s="29">
        <v>4</v>
      </c>
      <c r="J138" s="21">
        <v>13541.26</v>
      </c>
      <c r="K138" s="20">
        <v>10697.5954</v>
      </c>
      <c r="L138" s="20">
        <f t="shared" si="2"/>
        <v>2843.6646000000001</v>
      </c>
    </row>
    <row r="139" spans="1:12" x14ac:dyDescent="0.3">
      <c r="A139" s="29">
        <v>10956</v>
      </c>
      <c r="B139" t="s">
        <v>128</v>
      </c>
      <c r="C139" s="2" t="s">
        <v>130</v>
      </c>
      <c r="D139" s="3" t="s">
        <v>129</v>
      </c>
      <c r="E139" s="14">
        <v>44534</v>
      </c>
      <c r="F139" s="29">
        <v>1</v>
      </c>
      <c r="G139" s="29" t="s">
        <v>13</v>
      </c>
      <c r="H139" s="29" t="s">
        <v>10</v>
      </c>
      <c r="I139" s="29">
        <v>1</v>
      </c>
      <c r="J139" s="22">
        <v>3927.04</v>
      </c>
      <c r="K139" s="20">
        <v>2945.2799999999997</v>
      </c>
      <c r="L139" s="20">
        <f t="shared" si="2"/>
        <v>981.76000000000022</v>
      </c>
    </row>
    <row r="140" spans="1:12" x14ac:dyDescent="0.3">
      <c r="A140" s="29">
        <v>10956</v>
      </c>
      <c r="B140" t="s">
        <v>52</v>
      </c>
      <c r="C140" s="2" t="s">
        <v>54</v>
      </c>
      <c r="D140" s="3" t="s">
        <v>53</v>
      </c>
      <c r="E140" s="14">
        <v>44563</v>
      </c>
      <c r="F140" s="29">
        <v>2</v>
      </c>
      <c r="G140" s="29" t="s">
        <v>13</v>
      </c>
      <c r="H140" s="29" t="s">
        <v>10</v>
      </c>
      <c r="I140" s="29">
        <v>1</v>
      </c>
      <c r="J140" s="21">
        <v>5789.34</v>
      </c>
      <c r="K140" s="20">
        <v>4573.5786000000007</v>
      </c>
      <c r="L140" s="20">
        <f t="shared" si="2"/>
        <v>1215.7613999999994</v>
      </c>
    </row>
    <row r="141" spans="1:12" x14ac:dyDescent="0.3">
      <c r="A141" s="29">
        <v>11105</v>
      </c>
      <c r="B141" t="s">
        <v>161</v>
      </c>
      <c r="C141" s="2" t="s">
        <v>162</v>
      </c>
      <c r="D141" s="3">
        <v>49270060006520</v>
      </c>
      <c r="E141" s="14">
        <v>44544</v>
      </c>
      <c r="F141" s="29">
        <v>0</v>
      </c>
      <c r="G141" s="29" t="s">
        <v>2</v>
      </c>
      <c r="H141" s="29" t="s">
        <v>9</v>
      </c>
      <c r="I141" s="29">
        <v>60</v>
      </c>
      <c r="J141" s="21">
        <v>19</v>
      </c>
      <c r="K141" s="20">
        <v>15.959999999999999</v>
      </c>
      <c r="L141" s="20">
        <f t="shared" si="2"/>
        <v>3.0400000000000009</v>
      </c>
    </row>
    <row r="142" spans="1:12" x14ac:dyDescent="0.3">
      <c r="A142" s="29">
        <v>11105</v>
      </c>
      <c r="B142" t="s">
        <v>161</v>
      </c>
      <c r="C142" s="2" t="s">
        <v>162</v>
      </c>
      <c r="D142" s="3">
        <v>49270060006520</v>
      </c>
      <c r="E142" s="14">
        <v>44575</v>
      </c>
      <c r="F142" s="29">
        <v>0</v>
      </c>
      <c r="G142" s="29" t="s">
        <v>2</v>
      </c>
      <c r="H142" s="29" t="s">
        <v>9</v>
      </c>
      <c r="I142" s="29">
        <v>60</v>
      </c>
      <c r="J142" s="21">
        <v>19</v>
      </c>
      <c r="K142" s="20">
        <v>15.959999999999999</v>
      </c>
      <c r="L142" s="20">
        <f t="shared" si="2"/>
        <v>3.0400000000000009</v>
      </c>
    </row>
    <row r="143" spans="1:12" x14ac:dyDescent="0.3">
      <c r="A143" s="29">
        <v>11240</v>
      </c>
      <c r="B143" t="s">
        <v>142</v>
      </c>
      <c r="C143" s="2" t="s">
        <v>143</v>
      </c>
      <c r="D143" s="3">
        <v>85158020100320</v>
      </c>
      <c r="E143" s="14">
        <v>44533</v>
      </c>
      <c r="F143" s="29">
        <v>0</v>
      </c>
      <c r="G143" s="29" t="s">
        <v>2</v>
      </c>
      <c r="H143" s="29" t="s">
        <v>9</v>
      </c>
      <c r="I143" s="29">
        <v>30</v>
      </c>
      <c r="J143" s="21">
        <v>10.43</v>
      </c>
      <c r="K143" s="20">
        <v>8.3439999999999994</v>
      </c>
      <c r="L143" s="20">
        <f t="shared" si="2"/>
        <v>2.0860000000000003</v>
      </c>
    </row>
    <row r="144" spans="1:12" x14ac:dyDescent="0.3">
      <c r="A144" s="29">
        <v>11281</v>
      </c>
      <c r="B144" t="s">
        <v>65</v>
      </c>
      <c r="C144" s="2" t="s">
        <v>131</v>
      </c>
      <c r="D144" s="3">
        <v>2100020000110</v>
      </c>
      <c r="E144" s="14">
        <v>44560</v>
      </c>
      <c r="F144" s="29">
        <v>0</v>
      </c>
      <c r="G144" s="29" t="s">
        <v>2</v>
      </c>
      <c r="H144" s="29" t="s">
        <v>9</v>
      </c>
      <c r="I144" s="29">
        <v>20</v>
      </c>
      <c r="J144" s="21">
        <v>1.84</v>
      </c>
      <c r="K144" s="20">
        <v>1.4168000000000001</v>
      </c>
      <c r="L144" s="20">
        <f t="shared" si="2"/>
        <v>0.42320000000000002</v>
      </c>
    </row>
    <row r="145" spans="1:12" x14ac:dyDescent="0.3">
      <c r="A145" s="29">
        <v>11281</v>
      </c>
      <c r="B145" t="s">
        <v>65</v>
      </c>
      <c r="C145" s="2" t="s">
        <v>131</v>
      </c>
      <c r="D145" s="3">
        <v>2100020000110</v>
      </c>
      <c r="E145" s="14">
        <v>44590</v>
      </c>
      <c r="F145" s="29">
        <v>0</v>
      </c>
      <c r="G145" s="29" t="s">
        <v>2</v>
      </c>
      <c r="H145" s="29" t="s">
        <v>9</v>
      </c>
      <c r="I145" s="29">
        <v>20</v>
      </c>
      <c r="J145" s="21">
        <v>1.84</v>
      </c>
      <c r="K145" s="20">
        <v>1.4168000000000001</v>
      </c>
      <c r="L145" s="20">
        <f t="shared" si="2"/>
        <v>0.42320000000000002</v>
      </c>
    </row>
    <row r="146" spans="1:12" x14ac:dyDescent="0.3">
      <c r="A146" s="29">
        <v>11512</v>
      </c>
      <c r="B146" t="s">
        <v>65</v>
      </c>
      <c r="C146" s="2" t="s">
        <v>66</v>
      </c>
      <c r="D146" s="3">
        <v>2100020000110</v>
      </c>
      <c r="E146" s="14">
        <v>44551</v>
      </c>
      <c r="F146" s="29">
        <v>0</v>
      </c>
      <c r="G146" s="29" t="s">
        <v>2</v>
      </c>
      <c r="H146" s="29" t="s">
        <v>9</v>
      </c>
      <c r="I146" s="29">
        <v>15</v>
      </c>
      <c r="J146" s="21">
        <v>1.29</v>
      </c>
      <c r="K146" s="20">
        <v>0.99330000000000007</v>
      </c>
      <c r="L146" s="20">
        <f t="shared" si="2"/>
        <v>0.29669999999999996</v>
      </c>
    </row>
    <row r="147" spans="1:12" x14ac:dyDescent="0.3">
      <c r="A147" s="29">
        <v>11512</v>
      </c>
      <c r="B147" t="s">
        <v>65</v>
      </c>
      <c r="C147" s="2" t="s">
        <v>66</v>
      </c>
      <c r="D147" s="3">
        <v>2100020000110</v>
      </c>
      <c r="E147" s="14">
        <v>44581</v>
      </c>
      <c r="F147" s="29">
        <v>0</v>
      </c>
      <c r="G147" s="29" t="s">
        <v>2</v>
      </c>
      <c r="H147" s="29" t="s">
        <v>9</v>
      </c>
      <c r="I147" s="29">
        <v>15</v>
      </c>
      <c r="J147" s="21">
        <v>1.29</v>
      </c>
      <c r="K147" s="20">
        <v>0.99330000000000007</v>
      </c>
      <c r="L147" s="20">
        <f t="shared" si="2"/>
        <v>0.29669999999999996</v>
      </c>
    </row>
    <row r="148" spans="1:12" x14ac:dyDescent="0.3">
      <c r="A148" s="29">
        <v>11575</v>
      </c>
      <c r="B148" t="s">
        <v>73</v>
      </c>
      <c r="C148" s="2" t="s">
        <v>74</v>
      </c>
      <c r="D148" s="3">
        <v>37600040000303</v>
      </c>
      <c r="E148" s="14">
        <v>44569</v>
      </c>
      <c r="F148" s="29">
        <v>2</v>
      </c>
      <c r="G148" s="29" t="s">
        <v>2</v>
      </c>
      <c r="H148" s="29" t="s">
        <v>10</v>
      </c>
      <c r="I148" s="29">
        <v>30</v>
      </c>
      <c r="J148" s="21">
        <v>10.39</v>
      </c>
      <c r="K148" s="20">
        <v>8.7276000000000007</v>
      </c>
      <c r="L148" s="20">
        <f t="shared" si="2"/>
        <v>1.6623999999999999</v>
      </c>
    </row>
    <row r="149" spans="1:12" x14ac:dyDescent="0.3">
      <c r="A149" s="29">
        <v>11590</v>
      </c>
      <c r="B149" t="s">
        <v>49</v>
      </c>
      <c r="C149" s="2" t="s">
        <v>51</v>
      </c>
      <c r="D149" s="3" t="s">
        <v>50</v>
      </c>
      <c r="E149" s="14">
        <v>44557</v>
      </c>
      <c r="F149" s="29">
        <v>0</v>
      </c>
      <c r="G149" s="29" t="s">
        <v>13</v>
      </c>
      <c r="H149" s="29" t="s">
        <v>9</v>
      </c>
      <c r="I149" s="29">
        <v>1</v>
      </c>
      <c r="J149" s="22">
        <v>25549.19</v>
      </c>
      <c r="K149" s="20">
        <v>19417.384399999999</v>
      </c>
      <c r="L149" s="20">
        <f t="shared" si="2"/>
        <v>6131.8055999999997</v>
      </c>
    </row>
    <row r="150" spans="1:12" x14ac:dyDescent="0.3">
      <c r="A150" s="29">
        <v>11590</v>
      </c>
      <c r="B150" t="s">
        <v>49</v>
      </c>
      <c r="C150" s="2" t="s">
        <v>51</v>
      </c>
      <c r="D150" s="3" t="s">
        <v>50</v>
      </c>
      <c r="E150" s="14">
        <v>44586</v>
      </c>
      <c r="F150" s="29">
        <v>0</v>
      </c>
      <c r="G150" s="29" t="s">
        <v>13</v>
      </c>
      <c r="H150" s="29" t="s">
        <v>9</v>
      </c>
      <c r="I150" s="29">
        <v>1</v>
      </c>
      <c r="J150" s="22">
        <v>25549.19</v>
      </c>
      <c r="K150" s="20">
        <v>19417.384399999999</v>
      </c>
      <c r="L150" s="20">
        <f t="shared" si="2"/>
        <v>6131.8055999999997</v>
      </c>
    </row>
    <row r="151" spans="1:12" x14ac:dyDescent="0.3">
      <c r="A151" s="29">
        <v>11641</v>
      </c>
      <c r="B151" t="s">
        <v>168</v>
      </c>
      <c r="C151" s="2" t="s">
        <v>169</v>
      </c>
      <c r="D151" s="3">
        <v>58120080100305</v>
      </c>
      <c r="E151" s="14">
        <v>44589</v>
      </c>
      <c r="F151" s="29">
        <v>2</v>
      </c>
      <c r="G151" s="29" t="s">
        <v>2</v>
      </c>
      <c r="H151" s="29" t="s">
        <v>10</v>
      </c>
      <c r="I151" s="29">
        <v>60</v>
      </c>
      <c r="J151" s="21">
        <v>13.05</v>
      </c>
      <c r="K151" s="20">
        <v>10.701000000000001</v>
      </c>
      <c r="L151" s="20">
        <f t="shared" si="2"/>
        <v>2.3490000000000002</v>
      </c>
    </row>
    <row r="152" spans="1:12" x14ac:dyDescent="0.3">
      <c r="A152" s="29">
        <v>11641</v>
      </c>
      <c r="B152" t="s">
        <v>168</v>
      </c>
      <c r="C152" s="2" t="s">
        <v>169</v>
      </c>
      <c r="D152" s="3">
        <v>58120080100305</v>
      </c>
      <c r="E152" s="14">
        <v>44589</v>
      </c>
      <c r="F152" s="29">
        <v>2</v>
      </c>
      <c r="G152" s="29" t="s">
        <v>2</v>
      </c>
      <c r="H152" s="29" t="s">
        <v>10</v>
      </c>
      <c r="I152" s="29">
        <v>60</v>
      </c>
      <c r="J152" s="21">
        <v>13.05</v>
      </c>
      <c r="K152" s="20">
        <v>10.701000000000001</v>
      </c>
      <c r="L152" s="20">
        <f t="shared" si="2"/>
        <v>2.3490000000000002</v>
      </c>
    </row>
    <row r="153" spans="1:12" x14ac:dyDescent="0.3">
      <c r="A153" s="29">
        <v>11698</v>
      </c>
      <c r="B153" t="s">
        <v>144</v>
      </c>
      <c r="C153" s="2" t="s">
        <v>145</v>
      </c>
      <c r="D153" s="3">
        <v>75100050100303</v>
      </c>
      <c r="E153" s="14">
        <v>44546</v>
      </c>
      <c r="F153" s="29">
        <v>0</v>
      </c>
      <c r="G153" s="29" t="s">
        <v>2</v>
      </c>
      <c r="H153" s="29" t="s">
        <v>9</v>
      </c>
      <c r="I153" s="29">
        <v>12</v>
      </c>
      <c r="J153" s="21">
        <v>8.27</v>
      </c>
      <c r="K153" s="20">
        <v>6.2851999999999997</v>
      </c>
      <c r="L153" s="20">
        <f t="shared" si="2"/>
        <v>1.9847999999999999</v>
      </c>
    </row>
    <row r="154" spans="1:12" x14ac:dyDescent="0.3">
      <c r="A154" s="29">
        <v>11698</v>
      </c>
      <c r="B154" t="s">
        <v>144</v>
      </c>
      <c r="C154" s="2" t="s">
        <v>145</v>
      </c>
      <c r="D154" s="3">
        <v>75100050100303</v>
      </c>
      <c r="E154" s="14">
        <v>44577</v>
      </c>
      <c r="F154" s="29">
        <v>0</v>
      </c>
      <c r="G154" s="29" t="s">
        <v>2</v>
      </c>
      <c r="H154" s="29" t="s">
        <v>9</v>
      </c>
      <c r="I154" s="29">
        <v>12</v>
      </c>
      <c r="J154" s="21">
        <v>8.27</v>
      </c>
      <c r="K154" s="20">
        <v>6.2851999999999997</v>
      </c>
      <c r="L154" s="20">
        <f t="shared" si="2"/>
        <v>1.9847999999999999</v>
      </c>
    </row>
    <row r="155" spans="1:12" x14ac:dyDescent="0.3">
      <c r="A155" s="29">
        <v>11809</v>
      </c>
      <c r="B155" t="s">
        <v>152</v>
      </c>
      <c r="C155" s="2" t="s">
        <v>153</v>
      </c>
      <c r="D155" s="3">
        <v>36100030000310</v>
      </c>
      <c r="E155" s="14">
        <v>44540</v>
      </c>
      <c r="F155" s="29">
        <v>0</v>
      </c>
      <c r="G155" s="29" t="s">
        <v>2</v>
      </c>
      <c r="H155" s="29" t="s">
        <v>9</v>
      </c>
      <c r="I155" s="29">
        <v>30</v>
      </c>
      <c r="J155" s="21">
        <v>11</v>
      </c>
      <c r="K155" s="20">
        <v>8.58</v>
      </c>
      <c r="L155" s="20">
        <f t="shared" si="2"/>
        <v>2.42</v>
      </c>
    </row>
    <row r="156" spans="1:12" x14ac:dyDescent="0.3">
      <c r="A156" s="29">
        <v>11818</v>
      </c>
      <c r="B156" t="s">
        <v>59</v>
      </c>
      <c r="C156" s="2" t="s">
        <v>60</v>
      </c>
      <c r="D156" s="3">
        <v>33300007000320</v>
      </c>
      <c r="E156" s="14">
        <v>44553</v>
      </c>
      <c r="F156" s="29">
        <v>0</v>
      </c>
      <c r="G156" s="29" t="s">
        <v>2</v>
      </c>
      <c r="H156" s="29" t="s">
        <v>9</v>
      </c>
      <c r="I156" s="29">
        <v>60</v>
      </c>
      <c r="J156" s="21">
        <v>9.34</v>
      </c>
      <c r="K156" s="20">
        <v>7.8455999999999992</v>
      </c>
      <c r="L156" s="20">
        <f t="shared" si="2"/>
        <v>1.4944000000000006</v>
      </c>
    </row>
    <row r="157" spans="1:12" x14ac:dyDescent="0.3">
      <c r="A157" s="29">
        <v>11818</v>
      </c>
      <c r="B157" t="s">
        <v>59</v>
      </c>
      <c r="C157" s="2" t="s">
        <v>60</v>
      </c>
      <c r="D157" s="3">
        <v>33300007000320</v>
      </c>
      <c r="E157" s="14">
        <v>44584</v>
      </c>
      <c r="F157" s="29">
        <v>0</v>
      </c>
      <c r="G157" s="29" t="s">
        <v>2</v>
      </c>
      <c r="H157" s="29" t="s">
        <v>9</v>
      </c>
      <c r="I157" s="29">
        <v>60</v>
      </c>
      <c r="J157" s="21">
        <v>9.34</v>
      </c>
      <c r="K157" s="20">
        <v>7.8455999999999992</v>
      </c>
      <c r="L157" s="20">
        <f t="shared" si="2"/>
        <v>1.4944000000000006</v>
      </c>
    </row>
    <row r="158" spans="1:12" x14ac:dyDescent="0.3">
      <c r="A158" s="29">
        <v>11970</v>
      </c>
      <c r="B158" t="s">
        <v>155</v>
      </c>
      <c r="C158" s="2" t="s">
        <v>156</v>
      </c>
      <c r="D158" s="3">
        <v>27250050000350</v>
      </c>
      <c r="E158" s="14">
        <v>44550</v>
      </c>
      <c r="F158" s="29">
        <v>0</v>
      </c>
      <c r="G158" s="29" t="s">
        <v>2</v>
      </c>
      <c r="H158" s="29" t="s">
        <v>9</v>
      </c>
      <c r="I158" s="29">
        <v>60</v>
      </c>
      <c r="J158" s="21">
        <v>1.1399999999999999</v>
      </c>
      <c r="K158" s="20">
        <v>0.94620000000000004</v>
      </c>
      <c r="L158" s="20">
        <f t="shared" si="2"/>
        <v>0.19379999999999986</v>
      </c>
    </row>
    <row r="159" spans="1:12" x14ac:dyDescent="0.3">
      <c r="A159" s="29">
        <v>11970</v>
      </c>
      <c r="B159" t="s">
        <v>155</v>
      </c>
      <c r="C159" s="2" t="s">
        <v>156</v>
      </c>
      <c r="D159" s="3">
        <v>27250050000350</v>
      </c>
      <c r="E159" s="14">
        <v>44564</v>
      </c>
      <c r="F159" s="29">
        <v>0</v>
      </c>
      <c r="G159" s="29" t="s">
        <v>2</v>
      </c>
      <c r="H159" s="29" t="s">
        <v>9</v>
      </c>
      <c r="I159" s="29">
        <v>60</v>
      </c>
      <c r="J159" s="21">
        <v>1.1399999999999999</v>
      </c>
      <c r="K159" s="20">
        <v>0.94620000000000004</v>
      </c>
      <c r="L159" s="20">
        <f t="shared" si="2"/>
        <v>0.19379999999999986</v>
      </c>
    </row>
    <row r="160" spans="1:12" x14ac:dyDescent="0.3">
      <c r="A160" s="29">
        <v>11989</v>
      </c>
      <c r="B160" t="s">
        <v>121</v>
      </c>
      <c r="C160" s="2" t="s">
        <v>122</v>
      </c>
      <c r="D160" s="3">
        <v>21534940000320</v>
      </c>
      <c r="E160" s="14">
        <v>44558</v>
      </c>
      <c r="F160" s="29">
        <v>4</v>
      </c>
      <c r="G160" s="29" t="s">
        <v>13</v>
      </c>
      <c r="H160" s="29" t="s">
        <v>10</v>
      </c>
      <c r="I160" s="29">
        <v>60</v>
      </c>
      <c r="J160" s="22">
        <v>34070.949999999997</v>
      </c>
      <c r="K160" s="20">
        <v>26916.050499999998</v>
      </c>
      <c r="L160" s="20">
        <f t="shared" si="2"/>
        <v>7154.8994999999995</v>
      </c>
    </row>
    <row r="161" spans="1:12" x14ac:dyDescent="0.3">
      <c r="A161" s="29">
        <v>11989</v>
      </c>
      <c r="B161" t="s">
        <v>121</v>
      </c>
      <c r="C161" s="2" t="s">
        <v>122</v>
      </c>
      <c r="D161" s="3">
        <v>21534940000320</v>
      </c>
      <c r="E161" s="14">
        <v>44589</v>
      </c>
      <c r="F161" s="29">
        <v>4</v>
      </c>
      <c r="G161" s="29" t="s">
        <v>13</v>
      </c>
      <c r="H161" s="29" t="s">
        <v>10</v>
      </c>
      <c r="I161" s="29">
        <v>60</v>
      </c>
      <c r="J161" s="22">
        <v>34070.949999999997</v>
      </c>
      <c r="K161" s="20">
        <v>26916.050499999998</v>
      </c>
      <c r="L161" s="20">
        <f t="shared" si="2"/>
        <v>7154.8994999999995</v>
      </c>
    </row>
    <row r="162" spans="1:12" x14ac:dyDescent="0.3">
      <c r="A162" s="29">
        <v>12064</v>
      </c>
      <c r="B162" t="s">
        <v>170</v>
      </c>
      <c r="C162" s="2" t="s">
        <v>171</v>
      </c>
      <c r="D162" s="3">
        <v>36150080000330</v>
      </c>
      <c r="E162" s="14">
        <v>44538</v>
      </c>
      <c r="F162" s="29">
        <v>0</v>
      </c>
      <c r="G162" s="29" t="s">
        <v>2</v>
      </c>
      <c r="H162" s="29" t="s">
        <v>9</v>
      </c>
      <c r="I162" s="29">
        <v>90</v>
      </c>
      <c r="J162" s="21">
        <v>15.75</v>
      </c>
      <c r="K162" s="20">
        <v>13.387499999999999</v>
      </c>
      <c r="L162" s="20">
        <f t="shared" si="2"/>
        <v>2.3625000000000007</v>
      </c>
    </row>
    <row r="163" spans="1:12" x14ac:dyDescent="0.3">
      <c r="A163" s="29">
        <v>12121</v>
      </c>
      <c r="B163" t="s">
        <v>75</v>
      </c>
      <c r="C163" s="2" t="s">
        <v>76</v>
      </c>
      <c r="D163" s="3">
        <v>57200040100310</v>
      </c>
      <c r="E163" s="14">
        <v>44573</v>
      </c>
      <c r="F163" s="29">
        <v>0</v>
      </c>
      <c r="G163" s="29" t="s">
        <v>2</v>
      </c>
      <c r="H163" s="29" t="s">
        <v>9</v>
      </c>
      <c r="I163" s="29">
        <v>60</v>
      </c>
      <c r="J163" s="21">
        <v>19.39</v>
      </c>
      <c r="K163" s="20">
        <v>16.4815</v>
      </c>
      <c r="L163" s="20">
        <f t="shared" si="2"/>
        <v>2.9085000000000001</v>
      </c>
    </row>
    <row r="164" spans="1:12" x14ac:dyDescent="0.3">
      <c r="A164" s="29">
        <v>12308</v>
      </c>
      <c r="B164" t="s">
        <v>65</v>
      </c>
      <c r="C164" s="2" t="s">
        <v>132</v>
      </c>
      <c r="D164" s="3">
        <v>2100020000110</v>
      </c>
      <c r="E164" s="14">
        <v>44568</v>
      </c>
      <c r="F164" s="29">
        <v>0</v>
      </c>
      <c r="G164" s="29" t="s">
        <v>2</v>
      </c>
      <c r="H164" s="29" t="s">
        <v>9</v>
      </c>
      <c r="I164" s="29">
        <v>10</v>
      </c>
      <c r="J164" s="21">
        <v>1.3</v>
      </c>
      <c r="K164" s="20">
        <v>1.0010000000000001</v>
      </c>
      <c r="L164" s="20">
        <f t="shared" si="2"/>
        <v>0.29899999999999993</v>
      </c>
    </row>
    <row r="165" spans="1:12" x14ac:dyDescent="0.3">
      <c r="A165" s="29">
        <v>12337</v>
      </c>
      <c r="B165" t="s">
        <v>172</v>
      </c>
      <c r="C165" s="2" t="s">
        <v>173</v>
      </c>
      <c r="D165" s="3">
        <v>36150080000340</v>
      </c>
      <c r="E165" s="14">
        <v>44553</v>
      </c>
      <c r="F165" s="29">
        <v>1</v>
      </c>
      <c r="G165" s="29" t="s">
        <v>2</v>
      </c>
      <c r="H165" s="29" t="s">
        <v>10</v>
      </c>
      <c r="I165" s="29">
        <v>90</v>
      </c>
      <c r="J165" s="21">
        <v>28.39</v>
      </c>
      <c r="K165" s="20">
        <v>21.5764</v>
      </c>
      <c r="L165" s="20">
        <f t="shared" si="2"/>
        <v>6.813600000000001</v>
      </c>
    </row>
    <row r="166" spans="1:12" x14ac:dyDescent="0.3">
      <c r="A166" s="29">
        <v>12337</v>
      </c>
      <c r="B166" t="s">
        <v>172</v>
      </c>
      <c r="C166" s="2" t="s">
        <v>173</v>
      </c>
      <c r="D166" s="3">
        <v>36150080000340</v>
      </c>
      <c r="E166" s="14">
        <v>44553</v>
      </c>
      <c r="F166" s="29">
        <v>1</v>
      </c>
      <c r="G166" s="29" t="s">
        <v>2</v>
      </c>
      <c r="H166" s="29" t="s">
        <v>10</v>
      </c>
      <c r="I166" s="29">
        <v>90</v>
      </c>
      <c r="J166" s="21">
        <v>28.39</v>
      </c>
      <c r="K166" s="20">
        <v>21.5764</v>
      </c>
      <c r="L166" s="20">
        <f t="shared" si="2"/>
        <v>6.813600000000001</v>
      </c>
    </row>
    <row r="167" spans="1:12" x14ac:dyDescent="0.3">
      <c r="A167" s="29">
        <v>12378</v>
      </c>
      <c r="B167" t="s">
        <v>152</v>
      </c>
      <c r="C167" s="2" t="s">
        <v>153</v>
      </c>
      <c r="D167" s="3">
        <v>36100030000310</v>
      </c>
      <c r="E167" s="14">
        <v>44537</v>
      </c>
      <c r="F167" s="29">
        <v>0</v>
      </c>
      <c r="G167" s="29" t="s">
        <v>2</v>
      </c>
      <c r="H167" s="29" t="s">
        <v>9</v>
      </c>
      <c r="I167" s="29">
        <v>180</v>
      </c>
      <c r="J167" s="21">
        <v>29.5</v>
      </c>
      <c r="K167" s="20">
        <v>23.01</v>
      </c>
      <c r="L167" s="20">
        <f t="shared" si="2"/>
        <v>6.4899999999999984</v>
      </c>
    </row>
    <row r="168" spans="1:12" x14ac:dyDescent="0.3">
      <c r="A168" s="29">
        <v>12428</v>
      </c>
      <c r="B168" t="s">
        <v>75</v>
      </c>
      <c r="C168" s="2" t="s">
        <v>77</v>
      </c>
      <c r="D168" s="3">
        <v>57200040100310</v>
      </c>
      <c r="E168" s="14">
        <v>44571</v>
      </c>
      <c r="F168" s="29">
        <v>4</v>
      </c>
      <c r="G168" s="29" t="s">
        <v>2</v>
      </c>
      <c r="H168" s="29" t="s">
        <v>10</v>
      </c>
      <c r="I168" s="29">
        <v>100</v>
      </c>
      <c r="J168" s="21">
        <v>21.65</v>
      </c>
      <c r="K168" s="20">
        <v>18.4025</v>
      </c>
      <c r="L168" s="20">
        <f t="shared" si="2"/>
        <v>3.2474999999999987</v>
      </c>
    </row>
    <row r="169" spans="1:12" x14ac:dyDescent="0.3">
      <c r="A169" s="29">
        <v>12499</v>
      </c>
      <c r="B169" t="s">
        <v>152</v>
      </c>
      <c r="C169" s="2" t="s">
        <v>153</v>
      </c>
      <c r="D169" s="3">
        <v>36100030000310</v>
      </c>
      <c r="E169" s="14">
        <v>44544</v>
      </c>
      <c r="F169" s="29">
        <v>5</v>
      </c>
      <c r="G169" s="29" t="s">
        <v>2</v>
      </c>
      <c r="H169" s="29" t="s">
        <v>10</v>
      </c>
      <c r="I169" s="29">
        <v>28</v>
      </c>
      <c r="J169" s="21">
        <v>2.71</v>
      </c>
      <c r="K169" s="20">
        <v>2.1137999999999999</v>
      </c>
      <c r="L169" s="20">
        <f t="shared" si="2"/>
        <v>0.59620000000000006</v>
      </c>
    </row>
    <row r="170" spans="1:12" x14ac:dyDescent="0.3">
      <c r="A170" s="29">
        <v>12499</v>
      </c>
      <c r="B170" t="s">
        <v>152</v>
      </c>
      <c r="C170" s="2" t="s">
        <v>153</v>
      </c>
      <c r="D170" s="3">
        <v>36100030000310</v>
      </c>
      <c r="E170" s="14">
        <v>44544</v>
      </c>
      <c r="F170" s="29">
        <v>5</v>
      </c>
      <c r="G170" s="29" t="s">
        <v>2</v>
      </c>
      <c r="H170" s="29" t="s">
        <v>10</v>
      </c>
      <c r="I170" s="29">
        <v>28</v>
      </c>
      <c r="J170" s="21">
        <v>2.71</v>
      </c>
      <c r="K170" s="20">
        <v>2.1137999999999999</v>
      </c>
      <c r="L170" s="20">
        <f t="shared" si="2"/>
        <v>0.59620000000000006</v>
      </c>
    </row>
    <row r="171" spans="1:12" x14ac:dyDescent="0.3">
      <c r="A171" s="29">
        <v>12525</v>
      </c>
      <c r="B171" t="s">
        <v>144</v>
      </c>
      <c r="C171" s="2" t="s">
        <v>145</v>
      </c>
      <c r="D171" s="3">
        <v>75100050100303</v>
      </c>
      <c r="E171" s="14">
        <v>44550</v>
      </c>
      <c r="F171" s="29">
        <v>0</v>
      </c>
      <c r="G171" s="29" t="s">
        <v>2</v>
      </c>
      <c r="H171" s="29" t="s">
        <v>9</v>
      </c>
      <c r="I171" s="29">
        <v>30</v>
      </c>
      <c r="J171" s="21">
        <v>2.5299999999999998</v>
      </c>
      <c r="K171" s="20">
        <v>1.9227999999999998</v>
      </c>
      <c r="L171" s="20">
        <f t="shared" si="2"/>
        <v>0.60719999999999996</v>
      </c>
    </row>
    <row r="172" spans="1:12" x14ac:dyDescent="0.3">
      <c r="A172" s="29">
        <v>12525</v>
      </c>
      <c r="B172" t="s">
        <v>144</v>
      </c>
      <c r="C172" s="2" t="s">
        <v>145</v>
      </c>
      <c r="D172" s="3">
        <v>75100050100303</v>
      </c>
      <c r="E172" s="14">
        <v>44581</v>
      </c>
      <c r="F172" s="29">
        <v>0</v>
      </c>
      <c r="G172" s="29" t="s">
        <v>2</v>
      </c>
      <c r="H172" s="29" t="s">
        <v>9</v>
      </c>
      <c r="I172" s="29">
        <v>30</v>
      </c>
      <c r="J172" s="21">
        <v>2.5299999999999998</v>
      </c>
      <c r="K172" s="20">
        <v>1.9227999999999998</v>
      </c>
      <c r="L172" s="20">
        <f t="shared" si="2"/>
        <v>0.60719999999999996</v>
      </c>
    </row>
    <row r="173" spans="1:12" x14ac:dyDescent="0.3">
      <c r="A173" s="29">
        <v>12576</v>
      </c>
      <c r="B173" t="s">
        <v>137</v>
      </c>
      <c r="C173" s="2" t="s">
        <v>138</v>
      </c>
      <c r="D173" s="3">
        <v>58160020100320</v>
      </c>
      <c r="E173" s="14">
        <v>44533</v>
      </c>
      <c r="F173" s="29">
        <v>6</v>
      </c>
      <c r="G173" s="29" t="s">
        <v>2</v>
      </c>
      <c r="H173" s="29" t="s">
        <v>10</v>
      </c>
      <c r="I173" s="29">
        <v>28</v>
      </c>
      <c r="J173" s="21">
        <v>3</v>
      </c>
      <c r="K173" s="20">
        <v>2.34</v>
      </c>
      <c r="L173" s="20">
        <f t="shared" si="2"/>
        <v>0.66000000000000014</v>
      </c>
    </row>
    <row r="174" spans="1:12" x14ac:dyDescent="0.3">
      <c r="A174" s="29">
        <v>12587</v>
      </c>
      <c r="B174" t="s">
        <v>67</v>
      </c>
      <c r="C174" s="2" t="s">
        <v>68</v>
      </c>
      <c r="D174" s="3">
        <v>41550020100320</v>
      </c>
      <c r="E174" s="14">
        <v>44557</v>
      </c>
      <c r="F174" s="29">
        <v>1</v>
      </c>
      <c r="G174" s="29" t="s">
        <v>2</v>
      </c>
      <c r="H174" s="29" t="s">
        <v>10</v>
      </c>
      <c r="I174" s="29">
        <v>27</v>
      </c>
      <c r="J174" s="21">
        <v>2.09</v>
      </c>
      <c r="K174" s="20">
        <v>1.7138</v>
      </c>
      <c r="L174" s="20">
        <f t="shared" si="2"/>
        <v>0.37619999999999987</v>
      </c>
    </row>
    <row r="175" spans="1:12" x14ac:dyDescent="0.3">
      <c r="A175" s="29">
        <v>12587</v>
      </c>
      <c r="B175" t="s">
        <v>67</v>
      </c>
      <c r="C175" s="2" t="s">
        <v>68</v>
      </c>
      <c r="D175" s="3">
        <v>41550020100320</v>
      </c>
      <c r="E175" s="14">
        <v>44588</v>
      </c>
      <c r="F175" s="29">
        <v>1</v>
      </c>
      <c r="G175" s="29" t="s">
        <v>2</v>
      </c>
      <c r="H175" s="29" t="s">
        <v>10</v>
      </c>
      <c r="I175" s="29">
        <v>27</v>
      </c>
      <c r="J175" s="21">
        <v>2.09</v>
      </c>
      <c r="K175" s="20">
        <v>1.7138</v>
      </c>
      <c r="L175" s="20">
        <f t="shared" si="2"/>
        <v>0.37619999999999987</v>
      </c>
    </row>
    <row r="176" spans="1:12" x14ac:dyDescent="0.3">
      <c r="A176" s="29">
        <v>12611</v>
      </c>
      <c r="B176" t="s">
        <v>155</v>
      </c>
      <c r="C176" s="2" t="s">
        <v>156</v>
      </c>
      <c r="D176" s="3">
        <v>27250050000350</v>
      </c>
      <c r="E176" s="14">
        <v>44539</v>
      </c>
      <c r="F176" s="29">
        <v>0</v>
      </c>
      <c r="G176" s="29" t="s">
        <v>2</v>
      </c>
      <c r="H176" s="29" t="s">
        <v>9</v>
      </c>
      <c r="I176" s="29">
        <v>180</v>
      </c>
      <c r="J176" s="21">
        <v>4.8600000000000003</v>
      </c>
      <c r="K176" s="20">
        <v>4.0338000000000003</v>
      </c>
      <c r="L176" s="20">
        <f t="shared" si="2"/>
        <v>0.82620000000000005</v>
      </c>
    </row>
    <row r="177" spans="1:12" x14ac:dyDescent="0.3">
      <c r="A177" s="29">
        <v>12753</v>
      </c>
      <c r="B177" t="s">
        <v>67</v>
      </c>
      <c r="C177" s="2" t="s">
        <v>134</v>
      </c>
      <c r="D177" s="3">
        <v>41550020100320</v>
      </c>
      <c r="E177" s="14">
        <v>44532</v>
      </c>
      <c r="F177" s="29">
        <v>0</v>
      </c>
      <c r="G177" s="29" t="s">
        <v>2</v>
      </c>
      <c r="H177" s="29" t="s">
        <v>9</v>
      </c>
      <c r="I177" s="29">
        <v>30</v>
      </c>
      <c r="J177" s="21">
        <v>0.64</v>
      </c>
      <c r="K177" s="20">
        <v>0.52480000000000004</v>
      </c>
      <c r="L177" s="20">
        <f t="shared" si="2"/>
        <v>0.11519999999999997</v>
      </c>
    </row>
    <row r="178" spans="1:12" x14ac:dyDescent="0.3">
      <c r="A178" s="29">
        <v>13096</v>
      </c>
      <c r="B178" t="s">
        <v>150</v>
      </c>
      <c r="C178" s="2" t="s">
        <v>151</v>
      </c>
      <c r="D178" s="3">
        <v>72600030000110</v>
      </c>
      <c r="E178" s="14">
        <v>44539</v>
      </c>
      <c r="F178" s="29">
        <v>0</v>
      </c>
      <c r="G178" s="29" t="s">
        <v>2</v>
      </c>
      <c r="H178" s="29" t="s">
        <v>9</v>
      </c>
      <c r="I178" s="29">
        <v>63</v>
      </c>
      <c r="J178" s="21">
        <v>12.22</v>
      </c>
      <c r="K178" s="20">
        <v>10.0204</v>
      </c>
      <c r="L178" s="20">
        <f t="shared" si="2"/>
        <v>2.1996000000000002</v>
      </c>
    </row>
    <row r="179" spans="1:12" x14ac:dyDescent="0.3">
      <c r="A179" s="29">
        <v>13142</v>
      </c>
      <c r="B179" t="s">
        <v>103</v>
      </c>
      <c r="C179" s="2" t="s">
        <v>105</v>
      </c>
      <c r="D179" s="3" t="s">
        <v>104</v>
      </c>
      <c r="E179" s="14">
        <v>44570</v>
      </c>
      <c r="F179" s="29">
        <v>1</v>
      </c>
      <c r="G179" s="29" t="s">
        <v>13</v>
      </c>
      <c r="H179" s="29" t="s">
        <v>10</v>
      </c>
      <c r="I179" s="29">
        <v>60</v>
      </c>
      <c r="J179" s="22">
        <v>21748.68</v>
      </c>
      <c r="K179" s="20">
        <v>16963.970400000002</v>
      </c>
      <c r="L179" s="20">
        <f t="shared" si="2"/>
        <v>4784.7095999999983</v>
      </c>
    </row>
    <row r="180" spans="1:12" x14ac:dyDescent="0.3">
      <c r="A180" s="29">
        <v>13220</v>
      </c>
      <c r="B180" t="s">
        <v>158</v>
      </c>
      <c r="C180" s="2" t="s">
        <v>159</v>
      </c>
      <c r="D180" s="3">
        <v>33200030057530</v>
      </c>
      <c r="E180" s="14">
        <v>44532</v>
      </c>
      <c r="F180" s="29">
        <v>8</v>
      </c>
      <c r="G180" s="29" t="s">
        <v>2</v>
      </c>
      <c r="H180" s="29" t="s">
        <v>10</v>
      </c>
      <c r="I180" s="29">
        <v>30</v>
      </c>
      <c r="J180" s="21">
        <v>13.92</v>
      </c>
      <c r="K180" s="20">
        <v>11.136000000000001</v>
      </c>
      <c r="L180" s="20">
        <f t="shared" si="2"/>
        <v>2.7839999999999989</v>
      </c>
    </row>
    <row r="181" spans="1:12" x14ac:dyDescent="0.3">
      <c r="A181" s="29">
        <v>13381</v>
      </c>
      <c r="B181" t="s">
        <v>123</v>
      </c>
      <c r="C181" s="2" t="s">
        <v>124</v>
      </c>
      <c r="D181" s="3">
        <v>21470080000360</v>
      </c>
      <c r="E181" s="14">
        <v>44547</v>
      </c>
      <c r="F181" s="29">
        <v>4</v>
      </c>
      <c r="G181" s="29" t="s">
        <v>13</v>
      </c>
      <c r="H181" s="29" t="s">
        <v>10</v>
      </c>
      <c r="I181" s="29">
        <v>60</v>
      </c>
      <c r="J181" s="22">
        <v>6389.88</v>
      </c>
      <c r="K181" s="20">
        <v>4920.2076000000006</v>
      </c>
      <c r="L181" s="20">
        <f t="shared" si="2"/>
        <v>1469.6723999999995</v>
      </c>
    </row>
    <row r="182" spans="1:12" x14ac:dyDescent="0.3">
      <c r="A182" s="29">
        <v>13381</v>
      </c>
      <c r="B182" t="s">
        <v>123</v>
      </c>
      <c r="C182" s="2" t="s">
        <v>124</v>
      </c>
      <c r="D182" s="3">
        <v>21470080000360</v>
      </c>
      <c r="E182" s="14">
        <v>44547</v>
      </c>
      <c r="F182" s="29">
        <v>4</v>
      </c>
      <c r="G182" s="29" t="s">
        <v>13</v>
      </c>
      <c r="H182" s="29" t="s">
        <v>10</v>
      </c>
      <c r="I182" s="29">
        <v>60</v>
      </c>
      <c r="J182" s="22">
        <v>6389.88</v>
      </c>
      <c r="K182" s="20">
        <v>4920.2076000000006</v>
      </c>
      <c r="L182" s="20">
        <f t="shared" si="2"/>
        <v>1469.6723999999995</v>
      </c>
    </row>
    <row r="183" spans="1:12" x14ac:dyDescent="0.3">
      <c r="A183" s="29">
        <v>13438</v>
      </c>
      <c r="B183" t="s">
        <v>93</v>
      </c>
      <c r="C183" s="2" t="s">
        <v>94</v>
      </c>
      <c r="D183" s="3">
        <v>83370060000340</v>
      </c>
      <c r="E183" s="14">
        <v>44586</v>
      </c>
      <c r="F183" s="29">
        <v>0</v>
      </c>
      <c r="G183" s="29" t="s">
        <v>13</v>
      </c>
      <c r="H183" s="29" t="s">
        <v>9</v>
      </c>
      <c r="I183" s="29">
        <v>30</v>
      </c>
      <c r="J183" s="21">
        <v>493.27</v>
      </c>
      <c r="K183" s="20">
        <v>414.34679999999997</v>
      </c>
      <c r="L183" s="20">
        <f t="shared" si="2"/>
        <v>78.923200000000008</v>
      </c>
    </row>
    <row r="184" spans="1:12" x14ac:dyDescent="0.3">
      <c r="A184" s="29">
        <v>13581</v>
      </c>
      <c r="B184" t="s">
        <v>46</v>
      </c>
      <c r="C184" s="2" t="s">
        <v>48</v>
      </c>
      <c r="D184" s="3" t="s">
        <v>47</v>
      </c>
      <c r="E184" s="14">
        <v>44592</v>
      </c>
      <c r="F184" s="29">
        <v>2</v>
      </c>
      <c r="G184" s="29" t="s">
        <v>13</v>
      </c>
      <c r="H184" s="29" t="s">
        <v>10</v>
      </c>
      <c r="I184" s="29">
        <v>2</v>
      </c>
      <c r="J184" s="21">
        <v>6096.25</v>
      </c>
      <c r="K184" s="20">
        <v>4816.0375000000004</v>
      </c>
      <c r="L184" s="20">
        <f t="shared" si="2"/>
        <v>1280.2124999999996</v>
      </c>
    </row>
    <row r="185" spans="1:12" x14ac:dyDescent="0.3">
      <c r="A185" s="29">
        <v>13735</v>
      </c>
      <c r="B185" t="s">
        <v>179</v>
      </c>
      <c r="C185" s="2" t="s">
        <v>182</v>
      </c>
      <c r="D185" s="3">
        <v>83370060000320</v>
      </c>
      <c r="E185" s="14">
        <v>44553</v>
      </c>
      <c r="F185" s="29">
        <v>2</v>
      </c>
      <c r="G185" s="29" t="s">
        <v>13</v>
      </c>
      <c r="H185" s="29" t="s">
        <v>10</v>
      </c>
      <c r="I185" s="29">
        <v>30</v>
      </c>
      <c r="J185" s="21">
        <v>435.85</v>
      </c>
      <c r="K185" s="20">
        <v>348.68000000000006</v>
      </c>
      <c r="L185" s="20">
        <f t="shared" si="2"/>
        <v>87.169999999999959</v>
      </c>
    </row>
    <row r="186" spans="1:12" x14ac:dyDescent="0.3">
      <c r="A186" s="29">
        <v>13735</v>
      </c>
      <c r="B186" t="s">
        <v>179</v>
      </c>
      <c r="C186" s="2" t="s">
        <v>182</v>
      </c>
      <c r="D186" s="3">
        <v>83370060000320</v>
      </c>
      <c r="E186" s="14">
        <v>44584</v>
      </c>
      <c r="F186" s="29">
        <v>2</v>
      </c>
      <c r="G186" s="29" t="s">
        <v>13</v>
      </c>
      <c r="H186" s="29" t="s">
        <v>10</v>
      </c>
      <c r="I186" s="29">
        <v>30</v>
      </c>
      <c r="J186" s="21">
        <v>435.85</v>
      </c>
      <c r="K186" s="20">
        <v>348.68000000000006</v>
      </c>
      <c r="L186" s="20">
        <f t="shared" si="2"/>
        <v>87.169999999999959</v>
      </c>
    </row>
    <row r="187" spans="1:12" x14ac:dyDescent="0.3">
      <c r="A187" s="29">
        <v>14086</v>
      </c>
      <c r="B187" t="s">
        <v>46</v>
      </c>
      <c r="C187" s="2" t="s">
        <v>48</v>
      </c>
      <c r="D187" s="3" t="s">
        <v>47</v>
      </c>
      <c r="E187" s="14">
        <v>44559</v>
      </c>
      <c r="F187" s="29">
        <v>3</v>
      </c>
      <c r="G187" s="29" t="s">
        <v>13</v>
      </c>
      <c r="H187" s="29" t="s">
        <v>10</v>
      </c>
      <c r="I187" s="29">
        <v>2</v>
      </c>
      <c r="J187" s="22">
        <v>5783.32</v>
      </c>
      <c r="K187" s="20">
        <v>4568.8227999999999</v>
      </c>
      <c r="L187" s="20">
        <f t="shared" si="2"/>
        <v>1214.4971999999998</v>
      </c>
    </row>
    <row r="188" spans="1:12" x14ac:dyDescent="0.3">
      <c r="A188" s="29">
        <v>14086</v>
      </c>
      <c r="B188" t="s">
        <v>46</v>
      </c>
      <c r="C188" s="2" t="s">
        <v>48</v>
      </c>
      <c r="D188" s="3" t="s">
        <v>47</v>
      </c>
      <c r="E188" s="14">
        <v>44580</v>
      </c>
      <c r="F188" s="29">
        <v>3</v>
      </c>
      <c r="G188" s="29" t="s">
        <v>13</v>
      </c>
      <c r="H188" s="29" t="s">
        <v>10</v>
      </c>
      <c r="I188" s="29">
        <v>2</v>
      </c>
      <c r="J188" s="22">
        <v>5783.32</v>
      </c>
      <c r="K188" s="20">
        <v>4568.8227999999999</v>
      </c>
      <c r="L188" s="20">
        <f t="shared" si="2"/>
        <v>1214.4971999999998</v>
      </c>
    </row>
    <row r="189" spans="1:12" x14ac:dyDescent="0.3">
      <c r="A189" s="29">
        <v>14199</v>
      </c>
      <c r="B189" t="s">
        <v>83</v>
      </c>
      <c r="C189" s="2" t="s">
        <v>84</v>
      </c>
      <c r="D189" s="3">
        <v>22100045000315</v>
      </c>
      <c r="E189" s="14">
        <v>44565</v>
      </c>
      <c r="F189" s="29">
        <v>2</v>
      </c>
      <c r="G189" s="29" t="s">
        <v>2</v>
      </c>
      <c r="H189" s="29" t="s">
        <v>10</v>
      </c>
      <c r="I189" s="29">
        <v>30</v>
      </c>
      <c r="J189" s="21">
        <v>2.4</v>
      </c>
      <c r="K189" s="20">
        <v>1.8959999999999999</v>
      </c>
      <c r="L189" s="20">
        <f t="shared" si="2"/>
        <v>0.504</v>
      </c>
    </row>
    <row r="190" spans="1:12" x14ac:dyDescent="0.3">
      <c r="A190" s="29">
        <v>14250</v>
      </c>
      <c r="B190" t="s">
        <v>179</v>
      </c>
      <c r="C190" s="2" t="s">
        <v>181</v>
      </c>
      <c r="D190" s="3">
        <v>83370060000320</v>
      </c>
      <c r="E190" s="14">
        <v>44543</v>
      </c>
      <c r="F190" s="29">
        <v>0</v>
      </c>
      <c r="G190" s="29" t="s">
        <v>13</v>
      </c>
      <c r="H190" s="29" t="s">
        <v>9</v>
      </c>
      <c r="I190" s="29">
        <v>30</v>
      </c>
      <c r="J190" s="21">
        <v>475.85</v>
      </c>
      <c r="K190" s="20">
        <v>380.68000000000006</v>
      </c>
      <c r="L190" s="20">
        <f t="shared" si="2"/>
        <v>95.169999999999959</v>
      </c>
    </row>
    <row r="191" spans="1:12" x14ac:dyDescent="0.3">
      <c r="A191" s="29">
        <v>14250</v>
      </c>
      <c r="B191" t="s">
        <v>93</v>
      </c>
      <c r="C191" s="2" t="s">
        <v>94</v>
      </c>
      <c r="D191" s="3">
        <v>83370060000340</v>
      </c>
      <c r="E191" s="14">
        <v>44574</v>
      </c>
      <c r="F191" s="29">
        <v>0</v>
      </c>
      <c r="G191" s="29" t="s">
        <v>13</v>
      </c>
      <c r="H191" s="29" t="s">
        <v>9</v>
      </c>
      <c r="I191" s="29">
        <v>30</v>
      </c>
      <c r="J191" s="21">
        <v>472.94</v>
      </c>
      <c r="K191" s="20">
        <v>397.26959999999997</v>
      </c>
      <c r="L191" s="20">
        <f t="shared" si="2"/>
        <v>75.670400000000029</v>
      </c>
    </row>
    <row r="192" spans="1:12" x14ac:dyDescent="0.3">
      <c r="A192" s="29">
        <v>14303</v>
      </c>
      <c r="B192" t="s">
        <v>85</v>
      </c>
      <c r="C192" s="2" t="s">
        <v>167</v>
      </c>
      <c r="D192" s="3">
        <v>39400060100310</v>
      </c>
      <c r="E192" s="14">
        <v>44537</v>
      </c>
      <c r="F192" s="29">
        <v>0</v>
      </c>
      <c r="G192" s="29" t="s">
        <v>2</v>
      </c>
      <c r="H192" s="29" t="s">
        <v>9</v>
      </c>
      <c r="I192" s="29">
        <v>30</v>
      </c>
      <c r="J192" s="21">
        <v>2.41</v>
      </c>
      <c r="K192" s="20">
        <v>1.9039000000000001</v>
      </c>
      <c r="L192" s="20">
        <f t="shared" si="2"/>
        <v>0.50609999999999999</v>
      </c>
    </row>
    <row r="193" spans="1:12" x14ac:dyDescent="0.3">
      <c r="A193" s="29">
        <v>14414</v>
      </c>
      <c r="B193" t="s">
        <v>19</v>
      </c>
      <c r="C193" s="2" t="s">
        <v>20</v>
      </c>
      <c r="D193" s="3">
        <v>21531060000340</v>
      </c>
      <c r="E193" s="14">
        <v>44572</v>
      </c>
      <c r="F193" s="29">
        <v>1</v>
      </c>
      <c r="G193" s="29" t="s">
        <v>13</v>
      </c>
      <c r="H193" s="29" t="s">
        <v>10</v>
      </c>
      <c r="I193" s="29">
        <v>21</v>
      </c>
      <c r="J193" s="21">
        <v>14925.02</v>
      </c>
      <c r="K193" s="20">
        <v>11790.765800000001</v>
      </c>
      <c r="L193" s="20">
        <f t="shared" si="2"/>
        <v>3134.2541999999994</v>
      </c>
    </row>
    <row r="194" spans="1:12" x14ac:dyDescent="0.3">
      <c r="A194" s="29">
        <v>14445</v>
      </c>
      <c r="B194" t="s">
        <v>65</v>
      </c>
      <c r="C194" s="2" t="s">
        <v>66</v>
      </c>
      <c r="D194" s="3">
        <v>2100020000110</v>
      </c>
      <c r="E194" s="14">
        <v>44534</v>
      </c>
      <c r="F194" s="29">
        <v>0</v>
      </c>
      <c r="G194" s="29" t="s">
        <v>2</v>
      </c>
      <c r="H194" s="29" t="s">
        <v>9</v>
      </c>
      <c r="I194" s="29">
        <v>14</v>
      </c>
      <c r="J194" s="21">
        <v>2.1800000000000002</v>
      </c>
      <c r="K194" s="20">
        <v>1.6786000000000001</v>
      </c>
      <c r="L194" s="20">
        <f t="shared" si="2"/>
        <v>0.50140000000000007</v>
      </c>
    </row>
    <row r="195" spans="1:12" x14ac:dyDescent="0.3">
      <c r="A195" s="29">
        <v>14502</v>
      </c>
      <c r="B195" t="s">
        <v>67</v>
      </c>
      <c r="C195" s="2" t="s">
        <v>68</v>
      </c>
      <c r="D195" s="3">
        <v>41550020100320</v>
      </c>
      <c r="E195" s="14">
        <v>44580</v>
      </c>
      <c r="F195" s="29">
        <v>2</v>
      </c>
      <c r="G195" s="29" t="s">
        <v>2</v>
      </c>
      <c r="H195" s="29" t="s">
        <v>10</v>
      </c>
      <c r="I195" s="29">
        <v>30</v>
      </c>
      <c r="J195" s="21">
        <v>5.65</v>
      </c>
      <c r="K195" s="20">
        <v>4.6330000000000009</v>
      </c>
      <c r="L195" s="20">
        <f t="shared" ref="L195:L258" si="3">J195-K195</f>
        <v>1.0169999999999995</v>
      </c>
    </row>
    <row r="196" spans="1:12" x14ac:dyDescent="0.3">
      <c r="A196" s="29">
        <v>14767</v>
      </c>
      <c r="B196" t="s">
        <v>121</v>
      </c>
      <c r="C196" s="2" t="s">
        <v>122</v>
      </c>
      <c r="D196" s="3">
        <v>21534940000320</v>
      </c>
      <c r="E196" s="14">
        <v>44536</v>
      </c>
      <c r="F196" s="29">
        <v>0</v>
      </c>
      <c r="G196" s="29" t="s">
        <v>13</v>
      </c>
      <c r="H196" s="29" t="s">
        <v>9</v>
      </c>
      <c r="I196" s="29">
        <v>60</v>
      </c>
      <c r="J196" s="22">
        <v>27415.18</v>
      </c>
      <c r="K196" s="20">
        <v>21657.992200000001</v>
      </c>
      <c r="L196" s="20">
        <f t="shared" si="3"/>
        <v>5757.1877999999997</v>
      </c>
    </row>
    <row r="197" spans="1:12" x14ac:dyDescent="0.3">
      <c r="A197" s="29">
        <v>14780</v>
      </c>
      <c r="B197" t="s">
        <v>115</v>
      </c>
      <c r="C197" s="2" t="s">
        <v>116</v>
      </c>
      <c r="D197" s="3">
        <v>21531820000380</v>
      </c>
      <c r="E197" s="14">
        <v>44560</v>
      </c>
      <c r="F197" s="29">
        <v>0</v>
      </c>
      <c r="G197" s="29" t="s">
        <v>13</v>
      </c>
      <c r="H197" s="29" t="s">
        <v>9</v>
      </c>
      <c r="I197" s="29">
        <v>30</v>
      </c>
      <c r="J197" s="22">
        <v>14645.49</v>
      </c>
      <c r="K197" s="20">
        <v>12448.666499999999</v>
      </c>
      <c r="L197" s="20">
        <f t="shared" si="3"/>
        <v>2196.8235000000004</v>
      </c>
    </row>
    <row r="198" spans="1:12" x14ac:dyDescent="0.3">
      <c r="A198" s="29">
        <v>14875</v>
      </c>
      <c r="B198" t="s">
        <v>23</v>
      </c>
      <c r="C198" s="2" t="s">
        <v>24</v>
      </c>
      <c r="D198" s="3">
        <v>21531835100340</v>
      </c>
      <c r="E198" s="14">
        <v>44565</v>
      </c>
      <c r="F198" s="29">
        <v>7</v>
      </c>
      <c r="G198" s="29" t="s">
        <v>2</v>
      </c>
      <c r="H198" s="29" t="s">
        <v>10</v>
      </c>
      <c r="I198" s="29">
        <v>30</v>
      </c>
      <c r="J198" s="21">
        <v>5247.47</v>
      </c>
      <c r="K198" s="20">
        <v>4250.4507000000003</v>
      </c>
      <c r="L198" s="20">
        <f t="shared" si="3"/>
        <v>997.01929999999993</v>
      </c>
    </row>
    <row r="199" spans="1:12" x14ac:dyDescent="0.3">
      <c r="A199" s="29">
        <v>14975</v>
      </c>
      <c r="B199" t="s">
        <v>177</v>
      </c>
      <c r="C199" s="2" t="s">
        <v>178</v>
      </c>
      <c r="D199" s="3">
        <v>44100080100120</v>
      </c>
      <c r="E199" s="14">
        <v>44538</v>
      </c>
      <c r="F199" s="29">
        <v>0</v>
      </c>
      <c r="G199" s="29" t="s">
        <v>13</v>
      </c>
      <c r="H199" s="29" t="s">
        <v>9</v>
      </c>
      <c r="I199" s="29">
        <v>30</v>
      </c>
      <c r="J199" s="21">
        <v>464.35</v>
      </c>
      <c r="K199" s="20">
        <v>348.26250000000005</v>
      </c>
      <c r="L199" s="20">
        <f t="shared" si="3"/>
        <v>116.08749999999998</v>
      </c>
    </row>
    <row r="200" spans="1:12" x14ac:dyDescent="0.3">
      <c r="A200" s="29">
        <v>15016</v>
      </c>
      <c r="B200" t="s">
        <v>46</v>
      </c>
      <c r="C200" s="2" t="s">
        <v>48</v>
      </c>
      <c r="D200" s="3" t="s">
        <v>47</v>
      </c>
      <c r="E200" s="14">
        <v>44544</v>
      </c>
      <c r="F200" s="29">
        <v>4</v>
      </c>
      <c r="G200" s="29" t="s">
        <v>13</v>
      </c>
      <c r="H200" s="29" t="s">
        <v>10</v>
      </c>
      <c r="I200" s="29">
        <v>4</v>
      </c>
      <c r="J200" s="22">
        <v>11566.49</v>
      </c>
      <c r="K200" s="20">
        <v>9137.5270999999993</v>
      </c>
      <c r="L200" s="20">
        <f t="shared" si="3"/>
        <v>2428.9629000000004</v>
      </c>
    </row>
    <row r="201" spans="1:12" x14ac:dyDescent="0.3">
      <c r="A201" s="29">
        <v>15016</v>
      </c>
      <c r="B201" t="s">
        <v>46</v>
      </c>
      <c r="C201" s="2" t="s">
        <v>48</v>
      </c>
      <c r="D201" s="3" t="s">
        <v>47</v>
      </c>
      <c r="E201" s="14">
        <v>44575</v>
      </c>
      <c r="F201" s="29">
        <v>4</v>
      </c>
      <c r="G201" s="29" t="s">
        <v>13</v>
      </c>
      <c r="H201" s="29" t="s">
        <v>10</v>
      </c>
      <c r="I201" s="29">
        <v>4</v>
      </c>
      <c r="J201" s="22">
        <v>11566.49</v>
      </c>
      <c r="K201" s="20">
        <v>9137.5270999999993</v>
      </c>
      <c r="L201" s="20">
        <f t="shared" si="3"/>
        <v>2428.9629000000004</v>
      </c>
    </row>
    <row r="202" spans="1:12" x14ac:dyDescent="0.3">
      <c r="A202" s="29">
        <v>15110</v>
      </c>
      <c r="B202" t="s">
        <v>81</v>
      </c>
      <c r="C202" s="2" t="s">
        <v>82</v>
      </c>
      <c r="D202" s="3">
        <v>65100075100320</v>
      </c>
      <c r="E202" s="14">
        <v>44582</v>
      </c>
      <c r="F202" s="29">
        <v>0</v>
      </c>
      <c r="G202" s="29" t="s">
        <v>2</v>
      </c>
      <c r="H202" s="29" t="s">
        <v>9</v>
      </c>
      <c r="I202" s="29">
        <v>60</v>
      </c>
      <c r="J202" s="21">
        <v>7.46</v>
      </c>
      <c r="K202" s="20">
        <v>5.968</v>
      </c>
      <c r="L202" s="20">
        <f t="shared" si="3"/>
        <v>1.492</v>
      </c>
    </row>
    <row r="203" spans="1:12" x14ac:dyDescent="0.3">
      <c r="A203" s="29">
        <v>15156</v>
      </c>
      <c r="B203" t="s">
        <v>172</v>
      </c>
      <c r="C203" s="2" t="s">
        <v>173</v>
      </c>
      <c r="D203" s="3">
        <v>36150080000340</v>
      </c>
      <c r="E203" s="14">
        <v>44531</v>
      </c>
      <c r="F203" s="29">
        <v>2</v>
      </c>
      <c r="G203" s="29" t="s">
        <v>2</v>
      </c>
      <c r="H203" s="29" t="s">
        <v>10</v>
      </c>
      <c r="I203" s="29">
        <v>30</v>
      </c>
      <c r="J203" s="21">
        <v>10.91</v>
      </c>
      <c r="K203" s="20">
        <v>8.2916000000000007</v>
      </c>
      <c r="L203" s="20">
        <f t="shared" si="3"/>
        <v>2.6183999999999994</v>
      </c>
    </row>
    <row r="204" spans="1:12" x14ac:dyDescent="0.3">
      <c r="A204" s="29">
        <v>15280</v>
      </c>
      <c r="B204" t="s">
        <v>78</v>
      </c>
      <c r="C204" s="2" t="s">
        <v>79</v>
      </c>
      <c r="D204" s="3">
        <v>27700050000320</v>
      </c>
      <c r="E204" s="14">
        <v>44575</v>
      </c>
      <c r="F204" s="29">
        <v>0</v>
      </c>
      <c r="G204" s="29" t="s">
        <v>13</v>
      </c>
      <c r="H204" s="29" t="s">
        <v>9</v>
      </c>
      <c r="I204" s="29">
        <v>30</v>
      </c>
      <c r="J204" s="21">
        <v>547.80999999999995</v>
      </c>
      <c r="K204" s="20">
        <v>416.33559999999994</v>
      </c>
      <c r="L204" s="20">
        <f t="shared" si="3"/>
        <v>131.4744</v>
      </c>
    </row>
    <row r="205" spans="1:12" x14ac:dyDescent="0.3">
      <c r="A205" s="29">
        <v>15452</v>
      </c>
      <c r="B205" t="s">
        <v>170</v>
      </c>
      <c r="C205" s="2" t="s">
        <v>171</v>
      </c>
      <c r="D205" s="3">
        <v>36150080000330</v>
      </c>
      <c r="E205" s="14">
        <v>44539</v>
      </c>
      <c r="F205" s="29">
        <v>0</v>
      </c>
      <c r="G205" s="29" t="s">
        <v>2</v>
      </c>
      <c r="H205" s="29" t="s">
        <v>9</v>
      </c>
      <c r="I205" s="29">
        <v>30</v>
      </c>
      <c r="J205" s="21">
        <v>8.27</v>
      </c>
      <c r="K205" s="20">
        <v>7.0294999999999996</v>
      </c>
      <c r="L205" s="20">
        <f t="shared" si="3"/>
        <v>1.2404999999999999</v>
      </c>
    </row>
    <row r="206" spans="1:12" x14ac:dyDescent="0.3">
      <c r="A206" s="29">
        <v>15482</v>
      </c>
      <c r="B206" t="s">
        <v>40</v>
      </c>
      <c r="C206" s="2" t="s">
        <v>42</v>
      </c>
      <c r="D206" s="3" t="s">
        <v>41</v>
      </c>
      <c r="E206" s="14">
        <v>44564</v>
      </c>
      <c r="F206" s="29">
        <v>0</v>
      </c>
      <c r="G206" s="29" t="s">
        <v>13</v>
      </c>
      <c r="H206" s="29" t="s">
        <v>9</v>
      </c>
      <c r="I206" s="29">
        <v>2</v>
      </c>
      <c r="J206" s="21">
        <v>6445.99</v>
      </c>
      <c r="K206" s="20">
        <v>5350.1716999999999</v>
      </c>
      <c r="L206" s="20">
        <f t="shared" si="3"/>
        <v>1095.8182999999999</v>
      </c>
    </row>
    <row r="207" spans="1:12" x14ac:dyDescent="0.3">
      <c r="A207" s="29">
        <v>15501</v>
      </c>
      <c r="B207" t="s">
        <v>17</v>
      </c>
      <c r="C207" s="2" t="s">
        <v>18</v>
      </c>
      <c r="D207" s="3">
        <v>21300005000350</v>
      </c>
      <c r="E207" s="14">
        <v>44553</v>
      </c>
      <c r="F207" s="29">
        <v>0</v>
      </c>
      <c r="G207" s="29" t="s">
        <v>2</v>
      </c>
      <c r="H207" s="29" t="s">
        <v>9</v>
      </c>
      <c r="I207" s="29">
        <v>12</v>
      </c>
      <c r="J207" s="22">
        <v>22</v>
      </c>
      <c r="K207" s="20">
        <v>17.82</v>
      </c>
      <c r="L207" s="20">
        <f t="shared" si="3"/>
        <v>4.18</v>
      </c>
    </row>
    <row r="208" spans="1:12" x14ac:dyDescent="0.3">
      <c r="A208" s="29">
        <v>15501</v>
      </c>
      <c r="B208" t="s">
        <v>17</v>
      </c>
      <c r="C208" s="2" t="s">
        <v>18</v>
      </c>
      <c r="D208" s="3">
        <v>21300005000350</v>
      </c>
      <c r="E208" s="14">
        <v>44584</v>
      </c>
      <c r="F208" s="29">
        <v>0</v>
      </c>
      <c r="G208" s="29" t="s">
        <v>2</v>
      </c>
      <c r="H208" s="29" t="s">
        <v>9</v>
      </c>
      <c r="I208" s="29">
        <v>12</v>
      </c>
      <c r="J208" s="22">
        <v>22</v>
      </c>
      <c r="K208" s="20">
        <v>17.82</v>
      </c>
      <c r="L208" s="20">
        <f t="shared" si="3"/>
        <v>4.18</v>
      </c>
    </row>
    <row r="209" spans="1:12" x14ac:dyDescent="0.3">
      <c r="A209" s="29">
        <v>15555</v>
      </c>
      <c r="B209" t="s">
        <v>59</v>
      </c>
      <c r="C209" s="2" t="s">
        <v>60</v>
      </c>
      <c r="D209" s="3">
        <v>33300007000320</v>
      </c>
      <c r="E209" s="14">
        <v>44574</v>
      </c>
      <c r="F209" s="29">
        <v>0</v>
      </c>
      <c r="G209" s="29" t="s">
        <v>2</v>
      </c>
      <c r="H209" s="29" t="s">
        <v>9</v>
      </c>
      <c r="I209" s="29">
        <v>180</v>
      </c>
      <c r="J209" s="21">
        <v>6.07</v>
      </c>
      <c r="K209" s="20">
        <v>5.0987999999999998</v>
      </c>
      <c r="L209" s="20">
        <f t="shared" si="3"/>
        <v>0.97120000000000051</v>
      </c>
    </row>
    <row r="210" spans="1:12" x14ac:dyDescent="0.3">
      <c r="A210" s="29">
        <v>15639</v>
      </c>
      <c r="B210" t="s">
        <v>65</v>
      </c>
      <c r="C210" s="2" t="s">
        <v>131</v>
      </c>
      <c r="D210" s="3">
        <v>2100020000110</v>
      </c>
      <c r="E210" s="14">
        <v>44559</v>
      </c>
      <c r="F210" s="29">
        <v>0</v>
      </c>
      <c r="G210" s="29" t="s">
        <v>2</v>
      </c>
      <c r="H210" s="29" t="s">
        <v>9</v>
      </c>
      <c r="I210" s="29">
        <v>20</v>
      </c>
      <c r="J210" s="21">
        <v>1.69</v>
      </c>
      <c r="K210" s="20">
        <v>1.3012999999999999</v>
      </c>
      <c r="L210" s="20">
        <f t="shared" si="3"/>
        <v>0.38870000000000005</v>
      </c>
    </row>
    <row r="211" spans="1:12" x14ac:dyDescent="0.3">
      <c r="A211" s="29">
        <v>15639</v>
      </c>
      <c r="B211" t="s">
        <v>65</v>
      </c>
      <c r="C211" s="2" t="s">
        <v>131</v>
      </c>
      <c r="D211" s="3">
        <v>2100020000110</v>
      </c>
      <c r="E211" s="14">
        <v>44589</v>
      </c>
      <c r="F211" s="29">
        <v>0</v>
      </c>
      <c r="G211" s="29" t="s">
        <v>2</v>
      </c>
      <c r="H211" s="29" t="s">
        <v>9</v>
      </c>
      <c r="I211" s="29">
        <v>20</v>
      </c>
      <c r="J211" s="21">
        <v>1.69</v>
      </c>
      <c r="K211" s="20">
        <v>1.3012999999999999</v>
      </c>
      <c r="L211" s="20">
        <f t="shared" si="3"/>
        <v>0.38870000000000005</v>
      </c>
    </row>
    <row r="212" spans="1:12" x14ac:dyDescent="0.3">
      <c r="A212" s="29">
        <v>15692</v>
      </c>
      <c r="B212" t="s">
        <v>97</v>
      </c>
      <c r="C212" s="2" t="s">
        <v>98</v>
      </c>
      <c r="D212" s="3">
        <v>21532133000340</v>
      </c>
      <c r="E212" s="14">
        <v>44559</v>
      </c>
      <c r="F212" s="29">
        <v>3</v>
      </c>
      <c r="G212" s="29" t="s">
        <v>13</v>
      </c>
      <c r="H212" s="29" t="s">
        <v>10</v>
      </c>
      <c r="I212" s="29">
        <v>28</v>
      </c>
      <c r="J212" s="22">
        <v>13494.05</v>
      </c>
      <c r="K212" s="20">
        <v>11200.0615</v>
      </c>
      <c r="L212" s="20">
        <f t="shared" si="3"/>
        <v>2293.9884999999995</v>
      </c>
    </row>
    <row r="213" spans="1:12" x14ac:dyDescent="0.3">
      <c r="A213" s="29">
        <v>15692</v>
      </c>
      <c r="B213" t="s">
        <v>97</v>
      </c>
      <c r="C213" s="2" t="s">
        <v>98</v>
      </c>
      <c r="D213" s="3">
        <v>21532133000340</v>
      </c>
      <c r="E213" s="14">
        <v>44590</v>
      </c>
      <c r="F213" s="29">
        <v>3</v>
      </c>
      <c r="G213" s="29" t="s">
        <v>13</v>
      </c>
      <c r="H213" s="29" t="s">
        <v>10</v>
      </c>
      <c r="I213" s="29">
        <v>28</v>
      </c>
      <c r="J213" s="22">
        <v>13494.05</v>
      </c>
      <c r="K213" s="20">
        <v>11200.0615</v>
      </c>
      <c r="L213" s="20">
        <f t="shared" si="3"/>
        <v>2293.9884999999995</v>
      </c>
    </row>
    <row r="214" spans="1:12" x14ac:dyDescent="0.3">
      <c r="A214" s="29">
        <v>16047</v>
      </c>
      <c r="B214" t="s">
        <v>135</v>
      </c>
      <c r="C214" s="2" t="s">
        <v>136</v>
      </c>
      <c r="D214" s="3">
        <v>37600025000305</v>
      </c>
      <c r="E214" s="14">
        <v>44552</v>
      </c>
      <c r="F214" s="29">
        <v>0</v>
      </c>
      <c r="G214" s="29" t="s">
        <v>2</v>
      </c>
      <c r="H214" s="29" t="s">
        <v>9</v>
      </c>
      <c r="I214" s="29">
        <v>30</v>
      </c>
      <c r="J214" s="21">
        <v>10</v>
      </c>
      <c r="K214" s="20">
        <v>7.7</v>
      </c>
      <c r="L214" s="20">
        <f t="shared" si="3"/>
        <v>2.2999999999999998</v>
      </c>
    </row>
    <row r="215" spans="1:12" x14ac:dyDescent="0.3">
      <c r="A215" s="29">
        <v>16047</v>
      </c>
      <c r="B215" t="s">
        <v>135</v>
      </c>
      <c r="C215" s="2" t="s">
        <v>136</v>
      </c>
      <c r="D215" s="3">
        <v>37600025000305</v>
      </c>
      <c r="E215" s="14">
        <v>44583</v>
      </c>
      <c r="F215" s="29">
        <v>0</v>
      </c>
      <c r="G215" s="29" t="s">
        <v>2</v>
      </c>
      <c r="H215" s="29" t="s">
        <v>9</v>
      </c>
      <c r="I215" s="29">
        <v>30</v>
      </c>
      <c r="J215" s="21">
        <v>10</v>
      </c>
      <c r="K215" s="20">
        <v>7.7</v>
      </c>
      <c r="L215" s="20">
        <f t="shared" si="3"/>
        <v>2.2999999999999998</v>
      </c>
    </row>
    <row r="216" spans="1:12" x14ac:dyDescent="0.3">
      <c r="A216" s="29">
        <v>16328</v>
      </c>
      <c r="B216" t="s">
        <v>85</v>
      </c>
      <c r="C216" s="2" t="s">
        <v>167</v>
      </c>
      <c r="D216" s="3">
        <v>39400060100310</v>
      </c>
      <c r="E216" s="14">
        <v>44533</v>
      </c>
      <c r="F216" s="29">
        <v>3</v>
      </c>
      <c r="G216" s="29" t="s">
        <v>2</v>
      </c>
      <c r="H216" s="29" t="s">
        <v>10</v>
      </c>
      <c r="I216" s="29">
        <v>90</v>
      </c>
      <c r="J216" s="21">
        <v>30</v>
      </c>
      <c r="K216" s="20">
        <v>23.700000000000003</v>
      </c>
      <c r="L216" s="20">
        <f t="shared" si="3"/>
        <v>6.2999999999999972</v>
      </c>
    </row>
    <row r="217" spans="1:12" x14ac:dyDescent="0.3">
      <c r="A217" s="29">
        <v>16346</v>
      </c>
      <c r="B217" t="s">
        <v>83</v>
      </c>
      <c r="C217" s="2" t="s">
        <v>84</v>
      </c>
      <c r="D217" s="3">
        <v>22100045000315</v>
      </c>
      <c r="E217" s="14">
        <v>44573</v>
      </c>
      <c r="F217" s="29">
        <v>3</v>
      </c>
      <c r="G217" s="29" t="s">
        <v>2</v>
      </c>
      <c r="H217" s="29" t="s">
        <v>10</v>
      </c>
      <c r="I217" s="29">
        <v>30</v>
      </c>
      <c r="J217" s="21">
        <v>2.4</v>
      </c>
      <c r="K217" s="20">
        <v>1.8959999999999999</v>
      </c>
      <c r="L217" s="20">
        <f t="shared" si="3"/>
        <v>0.504</v>
      </c>
    </row>
    <row r="218" spans="1:12" x14ac:dyDescent="0.3">
      <c r="A218" s="29">
        <v>16369</v>
      </c>
      <c r="B218" t="s">
        <v>165</v>
      </c>
      <c r="C218" s="2" t="s">
        <v>166</v>
      </c>
      <c r="D218" s="3">
        <v>49270070100620</v>
      </c>
      <c r="E218" s="14">
        <v>44531</v>
      </c>
      <c r="F218" s="29">
        <v>0</v>
      </c>
      <c r="G218" s="29" t="s">
        <v>2</v>
      </c>
      <c r="H218" s="29" t="s">
        <v>9</v>
      </c>
      <c r="I218" s="29">
        <v>28</v>
      </c>
      <c r="J218" s="21">
        <v>4.4800000000000004</v>
      </c>
      <c r="K218" s="20">
        <v>3.7184000000000008</v>
      </c>
      <c r="L218" s="20">
        <f t="shared" si="3"/>
        <v>0.76159999999999961</v>
      </c>
    </row>
    <row r="219" spans="1:12" x14ac:dyDescent="0.3">
      <c r="A219" s="29">
        <v>16423</v>
      </c>
      <c r="B219" t="s">
        <v>78</v>
      </c>
      <c r="C219" s="2" t="s">
        <v>79</v>
      </c>
      <c r="D219" s="3">
        <v>27700050000320</v>
      </c>
      <c r="E219" s="14">
        <v>44589</v>
      </c>
      <c r="F219" s="29">
        <v>1</v>
      </c>
      <c r="G219" s="29" t="s">
        <v>13</v>
      </c>
      <c r="H219" s="29" t="s">
        <v>10</v>
      </c>
      <c r="I219" s="29">
        <v>90</v>
      </c>
      <c r="J219" s="21">
        <v>1540.6</v>
      </c>
      <c r="K219" s="20">
        <v>1170.856</v>
      </c>
      <c r="L219" s="20">
        <f t="shared" si="3"/>
        <v>369.74399999999991</v>
      </c>
    </row>
    <row r="220" spans="1:12" x14ac:dyDescent="0.3">
      <c r="A220" s="29">
        <v>16446</v>
      </c>
      <c r="B220" t="s">
        <v>142</v>
      </c>
      <c r="C220" s="2" t="s">
        <v>143</v>
      </c>
      <c r="D220" s="3">
        <v>85158020100320</v>
      </c>
      <c r="E220" s="14">
        <v>44559</v>
      </c>
      <c r="F220" s="29">
        <v>0</v>
      </c>
      <c r="G220" s="29" t="s">
        <v>2</v>
      </c>
      <c r="H220" s="29" t="s">
        <v>9</v>
      </c>
      <c r="I220" s="29">
        <v>30</v>
      </c>
      <c r="J220" s="21">
        <v>3.63</v>
      </c>
      <c r="K220" s="20">
        <v>2.9039999999999999</v>
      </c>
      <c r="L220" s="20">
        <f t="shared" si="3"/>
        <v>0.72599999999999998</v>
      </c>
    </row>
    <row r="221" spans="1:12" x14ac:dyDescent="0.3">
      <c r="A221" s="29">
        <v>16446</v>
      </c>
      <c r="B221" t="s">
        <v>142</v>
      </c>
      <c r="C221" s="2" t="s">
        <v>143</v>
      </c>
      <c r="D221" s="3">
        <v>85158020100320</v>
      </c>
      <c r="E221" s="14">
        <v>44589</v>
      </c>
      <c r="F221" s="29">
        <v>0</v>
      </c>
      <c r="G221" s="29" t="s">
        <v>2</v>
      </c>
      <c r="H221" s="29" t="s">
        <v>9</v>
      </c>
      <c r="I221" s="29">
        <v>30</v>
      </c>
      <c r="J221" s="21">
        <v>3.63</v>
      </c>
      <c r="K221" s="20">
        <v>2.9039999999999999</v>
      </c>
      <c r="L221" s="20">
        <f t="shared" si="3"/>
        <v>0.72599999999999998</v>
      </c>
    </row>
    <row r="222" spans="1:12" x14ac:dyDescent="0.3">
      <c r="A222" s="29">
        <v>16556</v>
      </c>
      <c r="B222" t="s">
        <v>97</v>
      </c>
      <c r="C222" s="2" t="s">
        <v>98</v>
      </c>
      <c r="D222" s="3">
        <v>21532133000340</v>
      </c>
      <c r="E222" s="14">
        <v>44533</v>
      </c>
      <c r="F222" s="29">
        <v>2</v>
      </c>
      <c r="G222" s="29" t="s">
        <v>13</v>
      </c>
      <c r="H222" s="29" t="s">
        <v>10</v>
      </c>
      <c r="I222" s="29">
        <v>28</v>
      </c>
      <c r="J222" s="22">
        <v>13494.05</v>
      </c>
      <c r="K222" s="20">
        <v>11200.0615</v>
      </c>
      <c r="L222" s="20">
        <f t="shared" si="3"/>
        <v>2293.9884999999995</v>
      </c>
    </row>
    <row r="223" spans="1:12" x14ac:dyDescent="0.3">
      <c r="A223" s="29">
        <v>16606</v>
      </c>
      <c r="B223" t="s">
        <v>19</v>
      </c>
      <c r="C223" s="2" t="s">
        <v>20</v>
      </c>
      <c r="D223" s="3">
        <v>21531060000340</v>
      </c>
      <c r="E223" s="14">
        <v>44586</v>
      </c>
      <c r="F223" s="29">
        <v>0</v>
      </c>
      <c r="G223" s="29" t="s">
        <v>13</v>
      </c>
      <c r="H223" s="29" t="s">
        <v>9</v>
      </c>
      <c r="I223" s="29">
        <v>21</v>
      </c>
      <c r="J223" s="21">
        <v>14254.43</v>
      </c>
      <c r="K223" s="20">
        <v>11260.9997</v>
      </c>
      <c r="L223" s="20">
        <f t="shared" si="3"/>
        <v>2993.4303</v>
      </c>
    </row>
    <row r="224" spans="1:12" x14ac:dyDescent="0.3">
      <c r="A224" s="29">
        <v>16692</v>
      </c>
      <c r="B224" t="s">
        <v>144</v>
      </c>
      <c r="C224" s="2" t="s">
        <v>145</v>
      </c>
      <c r="D224" s="3">
        <v>75100050100303</v>
      </c>
      <c r="E224" s="14">
        <v>44552</v>
      </c>
      <c r="F224" s="29">
        <v>0</v>
      </c>
      <c r="G224" s="29" t="s">
        <v>2</v>
      </c>
      <c r="H224" s="29" t="s">
        <v>9</v>
      </c>
      <c r="I224" s="29">
        <v>30</v>
      </c>
      <c r="J224" s="21">
        <v>7.35</v>
      </c>
      <c r="K224" s="20">
        <v>5.5859999999999994</v>
      </c>
      <c r="L224" s="20">
        <f t="shared" si="3"/>
        <v>1.7640000000000002</v>
      </c>
    </row>
    <row r="225" spans="1:12" x14ac:dyDescent="0.3">
      <c r="A225" s="29">
        <v>16692</v>
      </c>
      <c r="B225" t="s">
        <v>144</v>
      </c>
      <c r="C225" s="2" t="s">
        <v>145</v>
      </c>
      <c r="D225" s="3">
        <v>75100050100303</v>
      </c>
      <c r="E225" s="14">
        <v>44583</v>
      </c>
      <c r="F225" s="29">
        <v>0</v>
      </c>
      <c r="G225" s="29" t="s">
        <v>2</v>
      </c>
      <c r="H225" s="29" t="s">
        <v>9</v>
      </c>
      <c r="I225" s="29">
        <v>30</v>
      </c>
      <c r="J225" s="21">
        <v>7.35</v>
      </c>
      <c r="K225" s="20">
        <v>5.5859999999999994</v>
      </c>
      <c r="L225" s="20">
        <f t="shared" si="3"/>
        <v>1.7640000000000002</v>
      </c>
    </row>
    <row r="226" spans="1:12" x14ac:dyDescent="0.3">
      <c r="A226" s="29">
        <v>16755</v>
      </c>
      <c r="B226" t="s">
        <v>148</v>
      </c>
      <c r="C226" s="2" t="s">
        <v>149</v>
      </c>
      <c r="D226" s="3">
        <v>36100020100315</v>
      </c>
      <c r="E226" s="14">
        <v>44574</v>
      </c>
      <c r="F226" s="29">
        <v>0</v>
      </c>
      <c r="G226" s="29" t="s">
        <v>2</v>
      </c>
      <c r="H226" s="29" t="s">
        <v>9</v>
      </c>
      <c r="I226" s="29">
        <v>90</v>
      </c>
      <c r="J226" s="21">
        <v>31.09</v>
      </c>
      <c r="K226" s="20">
        <v>23.317499999999999</v>
      </c>
      <c r="L226" s="20">
        <f t="shared" si="3"/>
        <v>7.7725000000000009</v>
      </c>
    </row>
    <row r="227" spans="1:12" x14ac:dyDescent="0.3">
      <c r="A227" s="29">
        <v>16782</v>
      </c>
      <c r="B227" t="s">
        <v>46</v>
      </c>
      <c r="C227" s="2" t="s">
        <v>48</v>
      </c>
      <c r="D227" s="3" t="s">
        <v>47</v>
      </c>
      <c r="E227" s="14">
        <v>44559</v>
      </c>
      <c r="F227" s="29">
        <v>9</v>
      </c>
      <c r="G227" s="29" t="s">
        <v>13</v>
      </c>
      <c r="H227" s="29" t="s">
        <v>10</v>
      </c>
      <c r="I227" s="29">
        <v>2</v>
      </c>
      <c r="J227" s="22">
        <v>5783.32</v>
      </c>
      <c r="K227" s="20">
        <v>4568.8227999999999</v>
      </c>
      <c r="L227" s="20">
        <f t="shared" si="3"/>
        <v>1214.4971999999998</v>
      </c>
    </row>
    <row r="228" spans="1:12" x14ac:dyDescent="0.3">
      <c r="A228" s="29">
        <v>16782</v>
      </c>
      <c r="B228" t="s">
        <v>46</v>
      </c>
      <c r="C228" s="2" t="s">
        <v>48</v>
      </c>
      <c r="D228" s="3" t="s">
        <v>47</v>
      </c>
      <c r="E228" s="14">
        <v>44591</v>
      </c>
      <c r="F228" s="29">
        <v>9</v>
      </c>
      <c r="G228" s="29" t="s">
        <v>13</v>
      </c>
      <c r="H228" s="29" t="s">
        <v>10</v>
      </c>
      <c r="I228" s="29">
        <v>2</v>
      </c>
      <c r="J228" s="22">
        <v>5783.32</v>
      </c>
      <c r="K228" s="20">
        <v>4568.8227999999999</v>
      </c>
      <c r="L228" s="20">
        <f t="shared" si="3"/>
        <v>1214.4971999999998</v>
      </c>
    </row>
    <row r="229" spans="1:12" x14ac:dyDescent="0.3">
      <c r="A229" s="29">
        <v>16818</v>
      </c>
      <c r="B229" t="s">
        <v>146</v>
      </c>
      <c r="C229" s="2" t="s">
        <v>147</v>
      </c>
      <c r="D229" s="3">
        <v>83370010000330</v>
      </c>
      <c r="E229" s="14">
        <v>44543</v>
      </c>
      <c r="F229" s="29">
        <v>0</v>
      </c>
      <c r="G229" s="29" t="s">
        <v>13</v>
      </c>
      <c r="H229" s="29" t="s">
        <v>9</v>
      </c>
      <c r="I229" s="29">
        <v>60</v>
      </c>
      <c r="J229" s="21">
        <v>483.35</v>
      </c>
      <c r="K229" s="20">
        <v>377.01300000000003</v>
      </c>
      <c r="L229" s="20">
        <f t="shared" si="3"/>
        <v>106.33699999999999</v>
      </c>
    </row>
    <row r="230" spans="1:12" x14ac:dyDescent="0.3">
      <c r="A230" s="29">
        <v>16838</v>
      </c>
      <c r="B230" t="s">
        <v>155</v>
      </c>
      <c r="C230" s="2" t="s">
        <v>156</v>
      </c>
      <c r="D230" s="3">
        <v>27250050000350</v>
      </c>
      <c r="E230" s="14">
        <v>44550</v>
      </c>
      <c r="F230" s="29">
        <v>0</v>
      </c>
      <c r="G230" s="29" t="s">
        <v>2</v>
      </c>
      <c r="H230" s="29" t="s">
        <v>9</v>
      </c>
      <c r="I230" s="29">
        <v>180</v>
      </c>
      <c r="J230" s="21">
        <v>7.98</v>
      </c>
      <c r="K230" s="20">
        <v>6.6234000000000011</v>
      </c>
      <c r="L230" s="20">
        <f t="shared" si="3"/>
        <v>1.3565999999999994</v>
      </c>
    </row>
    <row r="231" spans="1:12" x14ac:dyDescent="0.3">
      <c r="A231" s="29">
        <v>16838</v>
      </c>
      <c r="B231" t="s">
        <v>155</v>
      </c>
      <c r="C231" s="2" t="s">
        <v>156</v>
      </c>
      <c r="D231" s="3">
        <v>27250050000350</v>
      </c>
      <c r="E231" s="14">
        <v>44581</v>
      </c>
      <c r="F231" s="29">
        <v>0</v>
      </c>
      <c r="G231" s="29" t="s">
        <v>2</v>
      </c>
      <c r="H231" s="29" t="s">
        <v>9</v>
      </c>
      <c r="I231" s="29">
        <v>180</v>
      </c>
      <c r="J231" s="21">
        <v>7.98</v>
      </c>
      <c r="K231" s="20">
        <v>6.6234000000000011</v>
      </c>
      <c r="L231" s="20">
        <f t="shared" si="3"/>
        <v>1.3565999999999994</v>
      </c>
    </row>
    <row r="232" spans="1:12" x14ac:dyDescent="0.3">
      <c r="A232" s="29">
        <v>16889</v>
      </c>
      <c r="B232" t="s">
        <v>168</v>
      </c>
      <c r="C232" s="2" t="s">
        <v>169</v>
      </c>
      <c r="D232" s="3">
        <v>58120080100305</v>
      </c>
      <c r="E232" s="14">
        <v>44544</v>
      </c>
      <c r="F232" s="29">
        <v>0</v>
      </c>
      <c r="G232" s="29" t="s">
        <v>2</v>
      </c>
      <c r="H232" s="29" t="s">
        <v>9</v>
      </c>
      <c r="I232" s="29">
        <v>15</v>
      </c>
      <c r="J232" s="21">
        <v>5.5</v>
      </c>
      <c r="K232" s="20">
        <v>4.5100000000000007</v>
      </c>
      <c r="L232" s="20">
        <f t="shared" si="3"/>
        <v>0.98999999999999932</v>
      </c>
    </row>
    <row r="233" spans="1:12" x14ac:dyDescent="0.3">
      <c r="A233" s="29">
        <v>16889</v>
      </c>
      <c r="B233" t="s">
        <v>168</v>
      </c>
      <c r="C233" s="2" t="s">
        <v>169</v>
      </c>
      <c r="D233" s="3">
        <v>58120080100305</v>
      </c>
      <c r="E233" s="14">
        <v>44575</v>
      </c>
      <c r="F233" s="29">
        <v>0</v>
      </c>
      <c r="G233" s="29" t="s">
        <v>2</v>
      </c>
      <c r="H233" s="29" t="s">
        <v>9</v>
      </c>
      <c r="I233" s="29">
        <v>15</v>
      </c>
      <c r="J233" s="21">
        <v>5.5</v>
      </c>
      <c r="K233" s="20">
        <v>4.5100000000000007</v>
      </c>
      <c r="L233" s="20">
        <f t="shared" si="3"/>
        <v>0.98999999999999932</v>
      </c>
    </row>
    <row r="234" spans="1:12" x14ac:dyDescent="0.3">
      <c r="A234" s="29">
        <v>17015</v>
      </c>
      <c r="B234" t="s">
        <v>163</v>
      </c>
      <c r="C234" s="2" t="s">
        <v>164</v>
      </c>
      <c r="D234" s="3">
        <v>50250065007240</v>
      </c>
      <c r="E234" s="14">
        <v>44552</v>
      </c>
      <c r="F234" s="29">
        <v>0</v>
      </c>
      <c r="G234" s="29" t="s">
        <v>2</v>
      </c>
      <c r="H234" s="29" t="s">
        <v>9</v>
      </c>
      <c r="I234" s="29">
        <v>60</v>
      </c>
      <c r="J234" s="21">
        <v>52.45</v>
      </c>
      <c r="K234" s="20">
        <v>41.435500000000005</v>
      </c>
      <c r="L234" s="20">
        <f t="shared" si="3"/>
        <v>11.014499999999998</v>
      </c>
    </row>
    <row r="235" spans="1:12" x14ac:dyDescent="0.3">
      <c r="A235" s="29">
        <v>17015</v>
      </c>
      <c r="B235" t="s">
        <v>163</v>
      </c>
      <c r="C235" s="2" t="s">
        <v>164</v>
      </c>
      <c r="D235" s="3">
        <v>50250065007240</v>
      </c>
      <c r="E235" s="14">
        <v>44583</v>
      </c>
      <c r="F235" s="29">
        <v>0</v>
      </c>
      <c r="G235" s="29" t="s">
        <v>2</v>
      </c>
      <c r="H235" s="29" t="s">
        <v>9</v>
      </c>
      <c r="I235" s="29">
        <v>60</v>
      </c>
      <c r="J235" s="21">
        <v>52.45</v>
      </c>
      <c r="K235" s="20">
        <v>41.435500000000005</v>
      </c>
      <c r="L235" s="20">
        <f t="shared" si="3"/>
        <v>11.014499999999998</v>
      </c>
    </row>
    <row r="236" spans="1:12" x14ac:dyDescent="0.3">
      <c r="A236" s="29">
        <v>17029</v>
      </c>
      <c r="B236" t="s">
        <v>29</v>
      </c>
      <c r="C236" s="2" t="s">
        <v>30</v>
      </c>
      <c r="D236" s="3">
        <v>21360068200330</v>
      </c>
      <c r="E236" s="14">
        <v>44567</v>
      </c>
      <c r="F236" s="29">
        <v>0</v>
      </c>
      <c r="G236" s="29" t="s">
        <v>13</v>
      </c>
      <c r="H236" s="29" t="s">
        <v>9</v>
      </c>
      <c r="I236" s="29">
        <v>30</v>
      </c>
      <c r="J236" s="21">
        <v>18265.11</v>
      </c>
      <c r="K236" s="20">
        <v>15525.343500000001</v>
      </c>
      <c r="L236" s="20">
        <f t="shared" si="3"/>
        <v>2739.7664999999997</v>
      </c>
    </row>
    <row r="237" spans="1:12" x14ac:dyDescent="0.3">
      <c r="A237" s="29">
        <v>17132</v>
      </c>
      <c r="B237" t="s">
        <v>43</v>
      </c>
      <c r="C237" s="2" t="s">
        <v>45</v>
      </c>
      <c r="D237" s="3" t="s">
        <v>44</v>
      </c>
      <c r="E237" s="14">
        <v>44579</v>
      </c>
      <c r="F237" s="29">
        <v>12</v>
      </c>
      <c r="G237" s="29" t="s">
        <v>13</v>
      </c>
      <c r="H237" s="29" t="s">
        <v>10</v>
      </c>
      <c r="I237" s="29">
        <v>2</v>
      </c>
      <c r="J237" s="21">
        <v>6234.7</v>
      </c>
      <c r="K237" s="20">
        <v>5237.1479999999992</v>
      </c>
      <c r="L237" s="20">
        <f t="shared" si="3"/>
        <v>997.55200000000059</v>
      </c>
    </row>
    <row r="238" spans="1:12" x14ac:dyDescent="0.3">
      <c r="A238" s="29">
        <v>17162</v>
      </c>
      <c r="B238" t="s">
        <v>85</v>
      </c>
      <c r="C238" s="2" t="s">
        <v>167</v>
      </c>
      <c r="D238" s="3">
        <v>39400060100310</v>
      </c>
      <c r="E238" s="14">
        <v>44555</v>
      </c>
      <c r="F238" s="29">
        <v>0</v>
      </c>
      <c r="G238" s="29" t="s">
        <v>2</v>
      </c>
      <c r="H238" s="29" t="s">
        <v>9</v>
      </c>
      <c r="I238" s="29">
        <v>90</v>
      </c>
      <c r="J238" s="21">
        <v>30</v>
      </c>
      <c r="K238" s="20">
        <v>23.700000000000003</v>
      </c>
      <c r="L238" s="20">
        <f t="shared" si="3"/>
        <v>6.2999999999999972</v>
      </c>
    </row>
    <row r="239" spans="1:12" x14ac:dyDescent="0.3">
      <c r="A239" s="29">
        <v>17162</v>
      </c>
      <c r="B239" t="s">
        <v>85</v>
      </c>
      <c r="C239" s="2" t="s">
        <v>167</v>
      </c>
      <c r="D239" s="3">
        <v>39400060100310</v>
      </c>
      <c r="E239" s="14">
        <v>44585</v>
      </c>
      <c r="F239" s="29">
        <v>0</v>
      </c>
      <c r="G239" s="29" t="s">
        <v>2</v>
      </c>
      <c r="H239" s="29" t="s">
        <v>9</v>
      </c>
      <c r="I239" s="29">
        <v>90</v>
      </c>
      <c r="J239" s="21">
        <v>30</v>
      </c>
      <c r="K239" s="20">
        <v>23.700000000000003</v>
      </c>
      <c r="L239" s="20">
        <f t="shared" si="3"/>
        <v>6.2999999999999972</v>
      </c>
    </row>
    <row r="240" spans="1:12" x14ac:dyDescent="0.3">
      <c r="A240" s="29">
        <v>17167</v>
      </c>
      <c r="B240" t="s">
        <v>7</v>
      </c>
      <c r="C240" s="2" t="s">
        <v>8</v>
      </c>
      <c r="D240" s="3">
        <v>21406010200320</v>
      </c>
      <c r="E240" s="14">
        <v>44568</v>
      </c>
      <c r="F240" s="29">
        <v>0</v>
      </c>
      <c r="G240" s="29" t="s">
        <v>2</v>
      </c>
      <c r="H240" s="29" t="s">
        <v>9</v>
      </c>
      <c r="I240" s="29">
        <v>120</v>
      </c>
      <c r="J240" s="22">
        <v>7167.71</v>
      </c>
      <c r="K240" s="20">
        <v>6020.8764000000001</v>
      </c>
      <c r="L240" s="20">
        <f t="shared" si="3"/>
        <v>1146.8335999999999</v>
      </c>
    </row>
    <row r="241" spans="1:12" x14ac:dyDescent="0.3">
      <c r="A241" s="29">
        <v>17189</v>
      </c>
      <c r="B241" t="s">
        <v>46</v>
      </c>
      <c r="C241" s="2" t="s">
        <v>48</v>
      </c>
      <c r="D241" s="3" t="s">
        <v>47</v>
      </c>
      <c r="E241" s="14">
        <v>44568</v>
      </c>
      <c r="F241" s="29">
        <v>4</v>
      </c>
      <c r="G241" s="29" t="s">
        <v>13</v>
      </c>
      <c r="H241" s="29" t="s">
        <v>10</v>
      </c>
      <c r="I241" s="29">
        <v>2</v>
      </c>
      <c r="J241" s="22">
        <v>5783.32</v>
      </c>
      <c r="K241" s="20">
        <v>4568.8227999999999</v>
      </c>
      <c r="L241" s="20">
        <f t="shared" si="3"/>
        <v>1214.4971999999998</v>
      </c>
    </row>
    <row r="242" spans="1:12" x14ac:dyDescent="0.3">
      <c r="A242" s="29">
        <v>17199</v>
      </c>
      <c r="B242" t="s">
        <v>135</v>
      </c>
      <c r="C242" s="2" t="s">
        <v>136</v>
      </c>
      <c r="D242" s="3">
        <v>37600025000305</v>
      </c>
      <c r="E242" s="14">
        <v>44550</v>
      </c>
      <c r="F242" s="29">
        <v>2</v>
      </c>
      <c r="G242" s="29" t="s">
        <v>2</v>
      </c>
      <c r="H242" s="29" t="s">
        <v>10</v>
      </c>
      <c r="I242" s="29">
        <v>90</v>
      </c>
      <c r="J242" s="21">
        <v>11</v>
      </c>
      <c r="K242" s="20">
        <v>8.4700000000000006</v>
      </c>
      <c r="L242" s="20">
        <f t="shared" si="3"/>
        <v>2.5299999999999994</v>
      </c>
    </row>
    <row r="243" spans="1:12" x14ac:dyDescent="0.3">
      <c r="A243" s="29">
        <v>17199</v>
      </c>
      <c r="B243" t="s">
        <v>135</v>
      </c>
      <c r="C243" s="2" t="s">
        <v>136</v>
      </c>
      <c r="D243" s="3">
        <v>37600025000305</v>
      </c>
      <c r="E243" s="14">
        <v>44581</v>
      </c>
      <c r="F243" s="29">
        <v>2</v>
      </c>
      <c r="G243" s="29" t="s">
        <v>2</v>
      </c>
      <c r="H243" s="29" t="s">
        <v>10</v>
      </c>
      <c r="I243" s="29">
        <v>90</v>
      </c>
      <c r="J243" s="21">
        <v>11</v>
      </c>
      <c r="K243" s="20">
        <v>8.4700000000000006</v>
      </c>
      <c r="L243" s="20">
        <f t="shared" si="3"/>
        <v>2.5299999999999994</v>
      </c>
    </row>
    <row r="244" spans="1:12" x14ac:dyDescent="0.3">
      <c r="A244" s="29">
        <v>17205</v>
      </c>
      <c r="B244" t="s">
        <v>139</v>
      </c>
      <c r="C244" s="2" t="s">
        <v>141</v>
      </c>
      <c r="D244" s="3">
        <v>36201010100305</v>
      </c>
      <c r="E244" s="14">
        <v>44545</v>
      </c>
      <c r="F244" s="29">
        <v>0</v>
      </c>
      <c r="G244" s="29" t="s">
        <v>2</v>
      </c>
      <c r="H244" s="29" t="s">
        <v>9</v>
      </c>
      <c r="I244" s="29">
        <v>30</v>
      </c>
      <c r="J244" s="21">
        <v>5.5</v>
      </c>
      <c r="K244" s="20">
        <v>4.4000000000000004</v>
      </c>
      <c r="L244" s="20">
        <f t="shared" si="3"/>
        <v>1.0999999999999996</v>
      </c>
    </row>
    <row r="245" spans="1:12" x14ac:dyDescent="0.3">
      <c r="A245" s="29">
        <v>17205</v>
      </c>
      <c r="B245" t="s">
        <v>139</v>
      </c>
      <c r="C245" s="2" t="s">
        <v>141</v>
      </c>
      <c r="D245" s="3">
        <v>36201010100305</v>
      </c>
      <c r="E245" s="14">
        <v>44545</v>
      </c>
      <c r="F245" s="29">
        <v>0</v>
      </c>
      <c r="G245" s="29" t="s">
        <v>2</v>
      </c>
      <c r="H245" s="29" t="s">
        <v>9</v>
      </c>
      <c r="I245" s="29">
        <v>30</v>
      </c>
      <c r="J245" s="21">
        <v>5.5</v>
      </c>
      <c r="K245" s="20">
        <v>4.4000000000000004</v>
      </c>
      <c r="L245" s="20">
        <f t="shared" si="3"/>
        <v>1.0999999999999996</v>
      </c>
    </row>
    <row r="246" spans="1:12" x14ac:dyDescent="0.3">
      <c r="A246" s="29">
        <v>17311</v>
      </c>
      <c r="B246" t="s">
        <v>7</v>
      </c>
      <c r="C246" s="2" t="s">
        <v>8</v>
      </c>
      <c r="D246" s="3">
        <v>21406010200320</v>
      </c>
      <c r="E246" s="14">
        <v>44568</v>
      </c>
      <c r="F246" s="29">
        <v>6</v>
      </c>
      <c r="G246" s="29" t="s">
        <v>2</v>
      </c>
      <c r="H246" s="29" t="s">
        <v>10</v>
      </c>
      <c r="I246" s="29">
        <v>180</v>
      </c>
      <c r="J246" s="22">
        <v>409.05</v>
      </c>
      <c r="K246" s="20">
        <v>343.60199999999998</v>
      </c>
      <c r="L246" s="20">
        <f t="shared" si="3"/>
        <v>65.448000000000036</v>
      </c>
    </row>
    <row r="247" spans="1:12" x14ac:dyDescent="0.3">
      <c r="A247" s="29">
        <v>17447</v>
      </c>
      <c r="B247" t="s">
        <v>85</v>
      </c>
      <c r="C247" s="2" t="s">
        <v>167</v>
      </c>
      <c r="D247" s="3">
        <v>39400060100310</v>
      </c>
      <c r="E247" s="14">
        <v>44560</v>
      </c>
      <c r="F247" s="29">
        <v>0</v>
      </c>
      <c r="G247" s="29" t="s">
        <v>2</v>
      </c>
      <c r="H247" s="29" t="s">
        <v>9</v>
      </c>
      <c r="I247" s="29">
        <v>30</v>
      </c>
      <c r="J247" s="21">
        <v>2.41</v>
      </c>
      <c r="K247" s="20">
        <v>1.9039000000000001</v>
      </c>
      <c r="L247" s="20">
        <f t="shared" si="3"/>
        <v>0.50609999999999999</v>
      </c>
    </row>
    <row r="248" spans="1:12" x14ac:dyDescent="0.3">
      <c r="A248" s="29">
        <v>17447</v>
      </c>
      <c r="B248" t="s">
        <v>85</v>
      </c>
      <c r="C248" s="2" t="s">
        <v>167</v>
      </c>
      <c r="D248" s="3">
        <v>39400060100310</v>
      </c>
      <c r="E248" s="14">
        <v>44589</v>
      </c>
      <c r="F248" s="29">
        <v>0</v>
      </c>
      <c r="G248" s="29" t="s">
        <v>2</v>
      </c>
      <c r="H248" s="29" t="s">
        <v>9</v>
      </c>
      <c r="I248" s="29">
        <v>30</v>
      </c>
      <c r="J248" s="21">
        <v>2.41</v>
      </c>
      <c r="K248" s="20">
        <v>1.9039000000000001</v>
      </c>
      <c r="L248" s="20">
        <f t="shared" si="3"/>
        <v>0.50609999999999999</v>
      </c>
    </row>
    <row r="249" spans="1:12" x14ac:dyDescent="0.3">
      <c r="A249" s="29">
        <v>17477</v>
      </c>
      <c r="B249" t="s">
        <v>163</v>
      </c>
      <c r="C249" s="2" t="s">
        <v>164</v>
      </c>
      <c r="D249" s="3">
        <v>50250065007240</v>
      </c>
      <c r="E249" s="14">
        <v>44581</v>
      </c>
      <c r="F249" s="29">
        <v>0</v>
      </c>
      <c r="G249" s="29" t="s">
        <v>2</v>
      </c>
      <c r="H249" s="29" t="s">
        <v>9</v>
      </c>
      <c r="I249" s="29">
        <v>9</v>
      </c>
      <c r="J249" s="21">
        <v>3.32</v>
      </c>
      <c r="K249" s="20">
        <v>2.6227999999999998</v>
      </c>
      <c r="L249" s="20">
        <f t="shared" si="3"/>
        <v>0.69720000000000004</v>
      </c>
    </row>
    <row r="250" spans="1:12" x14ac:dyDescent="0.3">
      <c r="A250" s="29">
        <v>17497</v>
      </c>
      <c r="B250" t="s">
        <v>139</v>
      </c>
      <c r="C250" s="2" t="s">
        <v>141</v>
      </c>
      <c r="D250" s="3">
        <v>36201010100305</v>
      </c>
      <c r="E250" s="14">
        <v>44588</v>
      </c>
      <c r="F250" s="29">
        <v>2</v>
      </c>
      <c r="G250" s="29" t="s">
        <v>2</v>
      </c>
      <c r="H250" s="29" t="s">
        <v>10</v>
      </c>
      <c r="I250" s="29">
        <v>30</v>
      </c>
      <c r="J250" s="21">
        <v>0.73</v>
      </c>
      <c r="K250" s="20">
        <v>0.58399999999999996</v>
      </c>
      <c r="L250" s="20">
        <f t="shared" si="3"/>
        <v>0.14600000000000002</v>
      </c>
    </row>
    <row r="251" spans="1:12" x14ac:dyDescent="0.3">
      <c r="A251" s="29">
        <v>17678</v>
      </c>
      <c r="B251" t="s">
        <v>135</v>
      </c>
      <c r="C251" s="2" t="s">
        <v>136</v>
      </c>
      <c r="D251" s="3">
        <v>37600025000305</v>
      </c>
      <c r="E251" s="14">
        <v>44574</v>
      </c>
      <c r="F251" s="29">
        <v>0</v>
      </c>
      <c r="G251" s="29" t="s">
        <v>2</v>
      </c>
      <c r="H251" s="29" t="s">
        <v>9</v>
      </c>
      <c r="I251" s="29">
        <v>30</v>
      </c>
      <c r="J251" s="21">
        <v>9.3000000000000007</v>
      </c>
      <c r="K251" s="20">
        <v>7.1610000000000005</v>
      </c>
      <c r="L251" s="20">
        <f t="shared" si="3"/>
        <v>2.1390000000000002</v>
      </c>
    </row>
    <row r="252" spans="1:12" x14ac:dyDescent="0.3">
      <c r="A252" s="29">
        <v>17745</v>
      </c>
      <c r="B252" t="s">
        <v>135</v>
      </c>
      <c r="C252" s="2" t="s">
        <v>136</v>
      </c>
      <c r="D252" s="3">
        <v>37600025000305</v>
      </c>
      <c r="E252" s="14">
        <v>44562</v>
      </c>
      <c r="F252" s="29">
        <v>0</v>
      </c>
      <c r="G252" s="29" t="s">
        <v>2</v>
      </c>
      <c r="H252" s="29" t="s">
        <v>9</v>
      </c>
      <c r="I252" s="29">
        <v>30</v>
      </c>
      <c r="J252" s="21">
        <v>5.55</v>
      </c>
      <c r="K252" s="20">
        <v>4.2735000000000003</v>
      </c>
      <c r="L252" s="20">
        <f t="shared" si="3"/>
        <v>1.2764999999999995</v>
      </c>
    </row>
    <row r="253" spans="1:12" x14ac:dyDescent="0.3">
      <c r="A253" s="29">
        <v>17882</v>
      </c>
      <c r="B253" t="s">
        <v>170</v>
      </c>
      <c r="C253" s="2" t="s">
        <v>171</v>
      </c>
      <c r="D253" s="3">
        <v>36150080000330</v>
      </c>
      <c r="E253" s="14">
        <v>44554</v>
      </c>
      <c r="F253" s="29">
        <v>0</v>
      </c>
      <c r="G253" s="29" t="s">
        <v>2</v>
      </c>
      <c r="H253" s="29" t="s">
        <v>9</v>
      </c>
      <c r="I253" s="29">
        <v>90</v>
      </c>
      <c r="J253" s="21">
        <v>24.82</v>
      </c>
      <c r="K253" s="20">
        <v>21.097000000000001</v>
      </c>
      <c r="L253" s="20">
        <f t="shared" si="3"/>
        <v>3.722999999999999</v>
      </c>
    </row>
    <row r="254" spans="1:12" x14ac:dyDescent="0.3">
      <c r="A254" s="29">
        <v>17882</v>
      </c>
      <c r="B254" t="s">
        <v>170</v>
      </c>
      <c r="C254" s="2" t="s">
        <v>171</v>
      </c>
      <c r="D254" s="3">
        <v>36150080000330</v>
      </c>
      <c r="E254" s="14">
        <v>44585</v>
      </c>
      <c r="F254" s="29">
        <v>0</v>
      </c>
      <c r="G254" s="29" t="s">
        <v>2</v>
      </c>
      <c r="H254" s="29" t="s">
        <v>9</v>
      </c>
      <c r="I254" s="29">
        <v>90</v>
      </c>
      <c r="J254" s="21">
        <v>24.82</v>
      </c>
      <c r="K254" s="20">
        <v>21.097000000000001</v>
      </c>
      <c r="L254" s="20">
        <f t="shared" si="3"/>
        <v>3.722999999999999</v>
      </c>
    </row>
    <row r="255" spans="1:12" x14ac:dyDescent="0.3">
      <c r="A255" s="29">
        <v>18063</v>
      </c>
      <c r="B255" t="s">
        <v>7</v>
      </c>
      <c r="C255" s="2" t="s">
        <v>8</v>
      </c>
      <c r="D255" s="3">
        <v>21406010200320</v>
      </c>
      <c r="E255" s="14">
        <v>44538</v>
      </c>
      <c r="F255" s="29">
        <v>7</v>
      </c>
      <c r="G255" s="29" t="s">
        <v>2</v>
      </c>
      <c r="H255" s="29" t="s">
        <v>10</v>
      </c>
      <c r="I255" s="29">
        <v>90</v>
      </c>
      <c r="J255" s="22">
        <v>212.52</v>
      </c>
      <c r="K255" s="20">
        <v>178.51679999999999</v>
      </c>
      <c r="L255" s="20">
        <f t="shared" si="3"/>
        <v>34.003200000000021</v>
      </c>
    </row>
    <row r="256" spans="1:12" x14ac:dyDescent="0.3">
      <c r="A256" s="29">
        <v>18063</v>
      </c>
      <c r="B256" t="s">
        <v>7</v>
      </c>
      <c r="C256" s="2" t="s">
        <v>8</v>
      </c>
      <c r="D256" s="3">
        <v>21406010200320</v>
      </c>
      <c r="E256" s="14">
        <v>44573</v>
      </c>
      <c r="F256" s="29">
        <v>1</v>
      </c>
      <c r="G256" s="29" t="s">
        <v>2</v>
      </c>
      <c r="H256" s="29" t="s">
        <v>10</v>
      </c>
      <c r="I256" s="29">
        <v>120</v>
      </c>
      <c r="J256" s="21">
        <v>278.02999999999997</v>
      </c>
      <c r="K256" s="20">
        <v>233.54519999999997</v>
      </c>
      <c r="L256" s="20">
        <f t="shared" si="3"/>
        <v>44.484800000000007</v>
      </c>
    </row>
    <row r="257" spans="1:12" x14ac:dyDescent="0.3">
      <c r="A257" s="29">
        <v>18155</v>
      </c>
      <c r="B257" t="s">
        <v>146</v>
      </c>
      <c r="C257" s="2" t="s">
        <v>147</v>
      </c>
      <c r="D257" s="3">
        <v>83370010000330</v>
      </c>
      <c r="E257" s="14">
        <v>44557</v>
      </c>
      <c r="F257" s="29">
        <v>0</v>
      </c>
      <c r="G257" s="29" t="s">
        <v>13</v>
      </c>
      <c r="H257" s="29" t="s">
        <v>9</v>
      </c>
      <c r="I257" s="29">
        <v>180</v>
      </c>
      <c r="J257" s="21">
        <v>1584.73</v>
      </c>
      <c r="K257" s="20">
        <v>1236.0894000000001</v>
      </c>
      <c r="L257" s="20">
        <f t="shared" si="3"/>
        <v>348.64059999999995</v>
      </c>
    </row>
    <row r="258" spans="1:12" x14ac:dyDescent="0.3">
      <c r="A258" s="29">
        <v>18155</v>
      </c>
      <c r="B258" t="s">
        <v>146</v>
      </c>
      <c r="C258" s="2" t="s">
        <v>147</v>
      </c>
      <c r="D258" s="3">
        <v>83370010000330</v>
      </c>
      <c r="E258" s="14">
        <v>44588</v>
      </c>
      <c r="F258" s="29">
        <v>0</v>
      </c>
      <c r="G258" s="29" t="s">
        <v>13</v>
      </c>
      <c r="H258" s="29" t="s">
        <v>9</v>
      </c>
      <c r="I258" s="29">
        <v>180</v>
      </c>
      <c r="J258" s="21">
        <v>1584.73</v>
      </c>
      <c r="K258" s="20">
        <v>1236.0894000000001</v>
      </c>
      <c r="L258" s="20">
        <f t="shared" si="3"/>
        <v>348.64059999999995</v>
      </c>
    </row>
    <row r="259" spans="1:12" x14ac:dyDescent="0.3">
      <c r="A259" s="29">
        <v>18173</v>
      </c>
      <c r="B259" t="s">
        <v>163</v>
      </c>
      <c r="C259" s="2" t="s">
        <v>164</v>
      </c>
      <c r="D259" s="3">
        <v>50250065007240</v>
      </c>
      <c r="E259" s="14">
        <v>44553</v>
      </c>
      <c r="F259" s="29">
        <v>1</v>
      </c>
      <c r="G259" s="29" t="s">
        <v>2</v>
      </c>
      <c r="H259" s="29" t="s">
        <v>10</v>
      </c>
      <c r="I259" s="29">
        <v>30</v>
      </c>
      <c r="J259" s="21">
        <v>11.18</v>
      </c>
      <c r="K259" s="20">
        <v>8.8322000000000003</v>
      </c>
      <c r="L259" s="20">
        <f t="shared" ref="L259:L322" si="4">J259-K259</f>
        <v>2.3477999999999994</v>
      </c>
    </row>
    <row r="260" spans="1:12" x14ac:dyDescent="0.3">
      <c r="A260" s="29">
        <v>18173</v>
      </c>
      <c r="B260" t="s">
        <v>163</v>
      </c>
      <c r="C260" s="2" t="s">
        <v>164</v>
      </c>
      <c r="D260" s="3">
        <v>50250065007240</v>
      </c>
      <c r="E260" s="14">
        <v>44553</v>
      </c>
      <c r="F260" s="29">
        <v>1</v>
      </c>
      <c r="G260" s="29" t="s">
        <v>2</v>
      </c>
      <c r="H260" s="29" t="s">
        <v>10</v>
      </c>
      <c r="I260" s="29">
        <v>30</v>
      </c>
      <c r="J260" s="21">
        <v>11.18</v>
      </c>
      <c r="K260" s="20">
        <v>8.8322000000000003</v>
      </c>
      <c r="L260" s="20">
        <f t="shared" si="4"/>
        <v>2.3477999999999994</v>
      </c>
    </row>
    <row r="261" spans="1:12" x14ac:dyDescent="0.3">
      <c r="A261" s="29">
        <v>18209</v>
      </c>
      <c r="B261" t="s">
        <v>174</v>
      </c>
      <c r="C261" s="2" t="s">
        <v>176</v>
      </c>
      <c r="D261" s="3">
        <v>27700050000310</v>
      </c>
      <c r="E261" s="14">
        <v>44536</v>
      </c>
      <c r="F261" s="29">
        <v>2</v>
      </c>
      <c r="G261" s="29" t="s">
        <v>13</v>
      </c>
      <c r="H261" s="29" t="s">
        <v>10</v>
      </c>
      <c r="I261" s="29">
        <v>30</v>
      </c>
      <c r="J261" s="21">
        <v>579.76</v>
      </c>
      <c r="K261" s="20">
        <v>434.82</v>
      </c>
      <c r="L261" s="20">
        <f t="shared" si="4"/>
        <v>144.94</v>
      </c>
    </row>
    <row r="262" spans="1:12" x14ac:dyDescent="0.3">
      <c r="A262" s="29">
        <v>18223</v>
      </c>
      <c r="B262" t="s">
        <v>38</v>
      </c>
      <c r="C262" s="2" t="s">
        <v>39</v>
      </c>
      <c r="D262" s="3">
        <v>52505020106440</v>
      </c>
      <c r="E262" s="14">
        <v>44536</v>
      </c>
      <c r="F262" s="29">
        <v>4</v>
      </c>
      <c r="G262" s="29" t="s">
        <v>13</v>
      </c>
      <c r="H262" s="29" t="s">
        <v>10</v>
      </c>
      <c r="I262" s="29">
        <v>1</v>
      </c>
      <c r="J262" s="22">
        <v>5144.0200000000004</v>
      </c>
      <c r="K262" s="20">
        <v>4320.9768000000004</v>
      </c>
      <c r="L262" s="20">
        <f t="shared" si="4"/>
        <v>823.04320000000007</v>
      </c>
    </row>
    <row r="263" spans="1:12" x14ac:dyDescent="0.3">
      <c r="A263" s="29">
        <v>18431</v>
      </c>
      <c r="B263" t="s">
        <v>148</v>
      </c>
      <c r="C263" s="2" t="s">
        <v>149</v>
      </c>
      <c r="D263" s="3">
        <v>36100020100315</v>
      </c>
      <c r="E263" s="14">
        <v>44560</v>
      </c>
      <c r="F263" s="29">
        <v>0</v>
      </c>
      <c r="G263" s="29" t="s">
        <v>2</v>
      </c>
      <c r="H263" s="29" t="s">
        <v>9</v>
      </c>
      <c r="I263" s="29">
        <v>28</v>
      </c>
      <c r="J263" s="21">
        <v>8.23</v>
      </c>
      <c r="K263" s="20">
        <v>6.1725000000000003</v>
      </c>
      <c r="L263" s="20">
        <f t="shared" si="4"/>
        <v>2.0575000000000001</v>
      </c>
    </row>
    <row r="264" spans="1:12" x14ac:dyDescent="0.3">
      <c r="A264" s="29">
        <v>18431</v>
      </c>
      <c r="B264" t="s">
        <v>148</v>
      </c>
      <c r="C264" s="2" t="s">
        <v>149</v>
      </c>
      <c r="D264" s="3">
        <v>36100020100315</v>
      </c>
      <c r="E264" s="14">
        <v>44583</v>
      </c>
      <c r="F264" s="29">
        <v>0</v>
      </c>
      <c r="G264" s="29" t="s">
        <v>2</v>
      </c>
      <c r="H264" s="29" t="s">
        <v>9</v>
      </c>
      <c r="I264" s="29">
        <v>28</v>
      </c>
      <c r="J264" s="21">
        <v>8.23</v>
      </c>
      <c r="K264" s="20">
        <v>6.1725000000000003</v>
      </c>
      <c r="L264" s="20">
        <f t="shared" si="4"/>
        <v>2.0575000000000001</v>
      </c>
    </row>
    <row r="265" spans="1:12" x14ac:dyDescent="0.3">
      <c r="A265" s="29">
        <v>18593</v>
      </c>
      <c r="B265" t="s">
        <v>99</v>
      </c>
      <c r="C265" s="2" t="s">
        <v>101</v>
      </c>
      <c r="D265" s="3" t="s">
        <v>100</v>
      </c>
      <c r="E265" s="14">
        <v>44537</v>
      </c>
      <c r="F265" s="29">
        <v>0</v>
      </c>
      <c r="G265" s="29" t="s">
        <v>13</v>
      </c>
      <c r="H265" s="29" t="s">
        <v>9</v>
      </c>
      <c r="I265" s="29">
        <v>90</v>
      </c>
      <c r="J265" s="22">
        <v>20771.060000000001</v>
      </c>
      <c r="K265" s="20">
        <v>17655.401000000002</v>
      </c>
      <c r="L265" s="20">
        <f t="shared" si="4"/>
        <v>3115.6589999999997</v>
      </c>
    </row>
    <row r="266" spans="1:12" x14ac:dyDescent="0.3">
      <c r="A266" s="29">
        <v>18625</v>
      </c>
      <c r="B266" t="s">
        <v>67</v>
      </c>
      <c r="C266" s="2" t="s">
        <v>68</v>
      </c>
      <c r="D266" s="3">
        <v>41550020100320</v>
      </c>
      <c r="E266" s="14">
        <v>44557</v>
      </c>
      <c r="F266" s="29">
        <v>1</v>
      </c>
      <c r="G266" s="29" t="s">
        <v>2</v>
      </c>
      <c r="H266" s="29" t="s">
        <v>10</v>
      </c>
      <c r="I266" s="29">
        <v>28</v>
      </c>
      <c r="J266" s="21">
        <v>2.12</v>
      </c>
      <c r="K266" s="20">
        <v>1.7384000000000002</v>
      </c>
      <c r="L266" s="20">
        <f t="shared" si="4"/>
        <v>0.38159999999999994</v>
      </c>
    </row>
    <row r="267" spans="1:12" x14ac:dyDescent="0.3">
      <c r="A267" s="29">
        <v>18625</v>
      </c>
      <c r="B267" t="s">
        <v>67</v>
      </c>
      <c r="C267" s="2" t="s">
        <v>68</v>
      </c>
      <c r="D267" s="3">
        <v>41550020100320</v>
      </c>
      <c r="E267" s="14">
        <v>44588</v>
      </c>
      <c r="F267" s="29">
        <v>1</v>
      </c>
      <c r="G267" s="29" t="s">
        <v>2</v>
      </c>
      <c r="H267" s="29" t="s">
        <v>10</v>
      </c>
      <c r="I267" s="29">
        <v>28</v>
      </c>
      <c r="J267" s="21">
        <v>2.12</v>
      </c>
      <c r="K267" s="20">
        <v>1.7384000000000002</v>
      </c>
      <c r="L267" s="20">
        <f t="shared" si="4"/>
        <v>0.38159999999999994</v>
      </c>
    </row>
    <row r="268" spans="1:12" x14ac:dyDescent="0.3">
      <c r="A268" s="29">
        <v>18645</v>
      </c>
      <c r="B268" t="s">
        <v>17</v>
      </c>
      <c r="C268" s="2" t="s">
        <v>18</v>
      </c>
      <c r="D268" s="3">
        <v>21300005000350</v>
      </c>
      <c r="E268" s="14">
        <v>44584</v>
      </c>
      <c r="F268" s="29">
        <v>0</v>
      </c>
      <c r="G268" s="29" t="s">
        <v>2</v>
      </c>
      <c r="H268" s="29" t="s">
        <v>9</v>
      </c>
      <c r="I268" s="29">
        <v>15</v>
      </c>
      <c r="J268" s="22">
        <v>23.5</v>
      </c>
      <c r="K268" s="20">
        <v>19.035</v>
      </c>
      <c r="L268" s="20">
        <f t="shared" si="4"/>
        <v>4.4649999999999999</v>
      </c>
    </row>
    <row r="269" spans="1:12" x14ac:dyDescent="0.3">
      <c r="A269" s="29">
        <v>18645</v>
      </c>
      <c r="B269" t="s">
        <v>17</v>
      </c>
      <c r="C269" s="2" t="s">
        <v>18</v>
      </c>
      <c r="D269" s="3">
        <v>21300005000350</v>
      </c>
      <c r="E269" s="14">
        <v>44589</v>
      </c>
      <c r="F269" s="29">
        <v>0</v>
      </c>
      <c r="G269" s="29" t="s">
        <v>2</v>
      </c>
      <c r="H269" s="29" t="s">
        <v>9</v>
      </c>
      <c r="I269" s="29">
        <v>15</v>
      </c>
      <c r="J269" s="22">
        <v>23.5</v>
      </c>
      <c r="K269" s="20">
        <v>19.035</v>
      </c>
      <c r="L269" s="20">
        <f t="shared" si="4"/>
        <v>4.4649999999999999</v>
      </c>
    </row>
    <row r="270" spans="1:12" x14ac:dyDescent="0.3">
      <c r="A270" s="29">
        <v>18777</v>
      </c>
      <c r="B270" t="s">
        <v>150</v>
      </c>
      <c r="C270" s="2" t="s">
        <v>151</v>
      </c>
      <c r="D270" s="3">
        <v>72600030000110</v>
      </c>
      <c r="E270" s="14">
        <v>44560</v>
      </c>
      <c r="F270" s="29">
        <v>3</v>
      </c>
      <c r="G270" s="29" t="s">
        <v>2</v>
      </c>
      <c r="H270" s="29" t="s">
        <v>10</v>
      </c>
      <c r="I270" s="29">
        <v>60</v>
      </c>
      <c r="J270" s="21">
        <v>7.06</v>
      </c>
      <c r="K270" s="20">
        <v>5.7892000000000001</v>
      </c>
      <c r="L270" s="20">
        <f t="shared" si="4"/>
        <v>1.2707999999999995</v>
      </c>
    </row>
    <row r="271" spans="1:12" x14ac:dyDescent="0.3">
      <c r="A271" s="29">
        <v>18777</v>
      </c>
      <c r="B271" t="s">
        <v>150</v>
      </c>
      <c r="C271" s="2" t="s">
        <v>151</v>
      </c>
      <c r="D271" s="3">
        <v>72600030000110</v>
      </c>
      <c r="E271" s="14">
        <v>44583</v>
      </c>
      <c r="F271" s="29">
        <v>3</v>
      </c>
      <c r="G271" s="29" t="s">
        <v>2</v>
      </c>
      <c r="H271" s="29" t="s">
        <v>10</v>
      </c>
      <c r="I271" s="29">
        <v>60</v>
      </c>
      <c r="J271" s="21">
        <v>7.06</v>
      </c>
      <c r="K271" s="20">
        <v>5.7892000000000001</v>
      </c>
      <c r="L271" s="20">
        <f t="shared" si="4"/>
        <v>1.2707999999999995</v>
      </c>
    </row>
    <row r="272" spans="1:12" x14ac:dyDescent="0.3">
      <c r="A272" s="29">
        <v>18864</v>
      </c>
      <c r="B272" t="s">
        <v>67</v>
      </c>
      <c r="C272" s="2" t="s">
        <v>68</v>
      </c>
      <c r="D272" s="3">
        <v>41550020100320</v>
      </c>
      <c r="E272" s="14">
        <v>44533</v>
      </c>
      <c r="F272" s="29">
        <v>7</v>
      </c>
      <c r="G272" s="29" t="s">
        <v>2</v>
      </c>
      <c r="H272" s="29" t="s">
        <v>10</v>
      </c>
      <c r="I272" s="29">
        <v>28</v>
      </c>
      <c r="J272" s="21">
        <v>4.6100000000000003</v>
      </c>
      <c r="K272" s="20">
        <v>3.7802000000000007</v>
      </c>
      <c r="L272" s="20">
        <f t="shared" si="4"/>
        <v>0.82979999999999965</v>
      </c>
    </row>
    <row r="273" spans="1:12" x14ac:dyDescent="0.3">
      <c r="A273" s="29">
        <v>18887</v>
      </c>
      <c r="B273" t="s">
        <v>65</v>
      </c>
      <c r="C273" s="2" t="s">
        <v>66</v>
      </c>
      <c r="D273" s="3">
        <v>2100020000110</v>
      </c>
      <c r="E273" s="14">
        <v>44533</v>
      </c>
      <c r="F273" s="29">
        <v>0</v>
      </c>
      <c r="G273" s="29" t="s">
        <v>2</v>
      </c>
      <c r="H273" s="29" t="s">
        <v>9</v>
      </c>
      <c r="I273" s="29">
        <v>14</v>
      </c>
      <c r="J273" s="21">
        <v>2.1800000000000002</v>
      </c>
      <c r="K273" s="20">
        <v>1.6786000000000001</v>
      </c>
      <c r="L273" s="20">
        <f t="shared" si="4"/>
        <v>0.50140000000000007</v>
      </c>
    </row>
    <row r="274" spans="1:12" x14ac:dyDescent="0.3">
      <c r="A274" s="29">
        <v>19254</v>
      </c>
      <c r="B274" t="s">
        <v>179</v>
      </c>
      <c r="C274" s="2" t="s">
        <v>180</v>
      </c>
      <c r="D274" s="3">
        <v>83370060000320</v>
      </c>
      <c r="E274" s="14">
        <v>44567</v>
      </c>
      <c r="F274" s="29">
        <v>0</v>
      </c>
      <c r="G274" s="29" t="s">
        <v>13</v>
      </c>
      <c r="H274" s="29" t="s">
        <v>9</v>
      </c>
      <c r="I274" s="29">
        <v>90</v>
      </c>
      <c r="J274" s="21">
        <v>1551.87</v>
      </c>
      <c r="K274" s="20">
        <v>1241.4960000000001</v>
      </c>
      <c r="L274" s="20">
        <f t="shared" si="4"/>
        <v>310.3739999999998</v>
      </c>
    </row>
    <row r="275" spans="1:12" x14ac:dyDescent="0.3">
      <c r="A275" s="29">
        <v>19256</v>
      </c>
      <c r="B275" t="s">
        <v>67</v>
      </c>
      <c r="C275" s="2" t="s">
        <v>68</v>
      </c>
      <c r="D275" s="3">
        <v>41550020100320</v>
      </c>
      <c r="E275" s="14">
        <v>44544</v>
      </c>
      <c r="F275" s="29">
        <v>0</v>
      </c>
      <c r="G275" s="29" t="s">
        <v>2</v>
      </c>
      <c r="H275" s="29" t="s">
        <v>9</v>
      </c>
      <c r="I275" s="29">
        <v>31</v>
      </c>
      <c r="J275" s="21">
        <v>5.67</v>
      </c>
      <c r="K275" s="20">
        <v>4.6494</v>
      </c>
      <c r="L275" s="20">
        <f t="shared" si="4"/>
        <v>1.0206</v>
      </c>
    </row>
    <row r="276" spans="1:12" x14ac:dyDescent="0.3">
      <c r="A276" s="29">
        <v>19256</v>
      </c>
      <c r="B276" t="s">
        <v>67</v>
      </c>
      <c r="C276" s="2" t="s">
        <v>68</v>
      </c>
      <c r="D276" s="3">
        <v>41550020100320</v>
      </c>
      <c r="E276" s="14">
        <v>44575</v>
      </c>
      <c r="F276" s="29">
        <v>0</v>
      </c>
      <c r="G276" s="29" t="s">
        <v>2</v>
      </c>
      <c r="H276" s="29" t="s">
        <v>9</v>
      </c>
      <c r="I276" s="29">
        <v>31</v>
      </c>
      <c r="J276" s="21">
        <v>5.67</v>
      </c>
      <c r="K276" s="20">
        <v>4.6494</v>
      </c>
      <c r="L276" s="20">
        <f t="shared" si="4"/>
        <v>1.0206</v>
      </c>
    </row>
    <row r="277" spans="1:12" x14ac:dyDescent="0.3">
      <c r="A277" s="29">
        <v>19288</v>
      </c>
      <c r="B277" t="s">
        <v>67</v>
      </c>
      <c r="C277" s="2" t="s">
        <v>68</v>
      </c>
      <c r="D277" s="3">
        <v>41550020100320</v>
      </c>
      <c r="E277" s="14">
        <v>44540</v>
      </c>
      <c r="F277" s="29">
        <v>0</v>
      </c>
      <c r="G277" s="29" t="s">
        <v>2</v>
      </c>
      <c r="H277" s="29" t="s">
        <v>9</v>
      </c>
      <c r="I277" s="29">
        <v>30</v>
      </c>
      <c r="J277" s="21">
        <v>5.65</v>
      </c>
      <c r="K277" s="20">
        <v>4.6330000000000009</v>
      </c>
      <c r="L277" s="20">
        <f t="shared" si="4"/>
        <v>1.0169999999999995</v>
      </c>
    </row>
    <row r="278" spans="1:12" x14ac:dyDescent="0.3">
      <c r="A278" s="29">
        <v>19426</v>
      </c>
      <c r="B278" t="s">
        <v>150</v>
      </c>
      <c r="C278" s="2" t="s">
        <v>151</v>
      </c>
      <c r="D278" s="3">
        <v>72600030000110</v>
      </c>
      <c r="E278" s="14">
        <v>44531</v>
      </c>
      <c r="F278" s="29">
        <v>0</v>
      </c>
      <c r="G278" s="29" t="s">
        <v>2</v>
      </c>
      <c r="H278" s="29" t="s">
        <v>9</v>
      </c>
      <c r="I278" s="29">
        <v>63</v>
      </c>
      <c r="J278" s="21">
        <v>17.899999999999999</v>
      </c>
      <c r="K278" s="20">
        <v>14.678000000000001</v>
      </c>
      <c r="L278" s="20">
        <f t="shared" si="4"/>
        <v>3.2219999999999978</v>
      </c>
    </row>
    <row r="279" spans="1:12" x14ac:dyDescent="0.3">
      <c r="A279" s="29">
        <v>19509</v>
      </c>
      <c r="B279" t="s">
        <v>158</v>
      </c>
      <c r="C279" s="2" t="s">
        <v>159</v>
      </c>
      <c r="D279" s="3">
        <v>33200030057530</v>
      </c>
      <c r="E279" s="14">
        <v>44550</v>
      </c>
      <c r="F279" s="29">
        <v>0</v>
      </c>
      <c r="G279" s="29" t="s">
        <v>2</v>
      </c>
      <c r="H279" s="29" t="s">
        <v>9</v>
      </c>
      <c r="I279" s="29">
        <v>90</v>
      </c>
      <c r="J279" s="21">
        <v>38.5</v>
      </c>
      <c r="K279" s="20">
        <v>30.8</v>
      </c>
      <c r="L279" s="20">
        <f t="shared" si="4"/>
        <v>7.6999999999999993</v>
      </c>
    </row>
    <row r="280" spans="1:12" x14ac:dyDescent="0.3">
      <c r="A280" s="29">
        <v>19509</v>
      </c>
      <c r="B280" t="s">
        <v>158</v>
      </c>
      <c r="C280" s="2" t="s">
        <v>159</v>
      </c>
      <c r="D280" s="3">
        <v>33200030057530</v>
      </c>
      <c r="E280" s="14">
        <v>44554</v>
      </c>
      <c r="F280" s="29">
        <v>3</v>
      </c>
      <c r="G280" s="29" t="s">
        <v>2</v>
      </c>
      <c r="H280" s="29" t="s">
        <v>10</v>
      </c>
      <c r="I280" s="29">
        <v>90</v>
      </c>
      <c r="J280" s="21">
        <v>54.34</v>
      </c>
      <c r="K280" s="20">
        <v>43.472000000000008</v>
      </c>
      <c r="L280" s="20">
        <f t="shared" si="4"/>
        <v>10.867999999999995</v>
      </c>
    </row>
    <row r="281" spans="1:12" x14ac:dyDescent="0.3">
      <c r="A281" s="29">
        <v>19509</v>
      </c>
      <c r="B281" t="s">
        <v>158</v>
      </c>
      <c r="C281" s="2" t="s">
        <v>159</v>
      </c>
      <c r="D281" s="3">
        <v>33200030057530</v>
      </c>
      <c r="E281" s="14">
        <v>44581</v>
      </c>
      <c r="F281" s="29">
        <v>0</v>
      </c>
      <c r="G281" s="29" t="s">
        <v>2</v>
      </c>
      <c r="H281" s="29" t="s">
        <v>9</v>
      </c>
      <c r="I281" s="29">
        <v>90</v>
      </c>
      <c r="J281" s="21">
        <v>38.5</v>
      </c>
      <c r="K281" s="20">
        <v>30.8</v>
      </c>
      <c r="L281" s="20">
        <f t="shared" si="4"/>
        <v>7.6999999999999993</v>
      </c>
    </row>
    <row r="282" spans="1:12" x14ac:dyDescent="0.3">
      <c r="A282" s="29">
        <v>19581</v>
      </c>
      <c r="B282" t="s">
        <v>137</v>
      </c>
      <c r="C282" s="2" t="s">
        <v>138</v>
      </c>
      <c r="D282" s="3">
        <v>58160020100320</v>
      </c>
      <c r="E282" s="14">
        <v>44536</v>
      </c>
      <c r="F282" s="29">
        <v>0</v>
      </c>
      <c r="G282" s="29" t="s">
        <v>2</v>
      </c>
      <c r="H282" s="29" t="s">
        <v>9</v>
      </c>
      <c r="I282" s="29">
        <v>30</v>
      </c>
      <c r="J282" s="21">
        <v>0.88</v>
      </c>
      <c r="K282" s="20">
        <v>0.68640000000000001</v>
      </c>
      <c r="L282" s="20">
        <f t="shared" si="4"/>
        <v>0.19359999999999999</v>
      </c>
    </row>
    <row r="283" spans="1:12" x14ac:dyDescent="0.3">
      <c r="A283" s="29">
        <v>19874</v>
      </c>
      <c r="B283" t="s">
        <v>139</v>
      </c>
      <c r="C283" s="2" t="s">
        <v>141</v>
      </c>
      <c r="D283" s="3">
        <v>36201010100305</v>
      </c>
      <c r="E283" s="14">
        <v>44539</v>
      </c>
      <c r="F283" s="29">
        <v>0</v>
      </c>
      <c r="G283" s="29" t="s">
        <v>2</v>
      </c>
      <c r="H283" s="29" t="s">
        <v>9</v>
      </c>
      <c r="I283" s="29">
        <v>15</v>
      </c>
      <c r="J283" s="21">
        <v>4.99</v>
      </c>
      <c r="K283" s="20">
        <v>3.9920000000000004</v>
      </c>
      <c r="L283" s="20">
        <f t="shared" si="4"/>
        <v>0.99799999999999978</v>
      </c>
    </row>
    <row r="284" spans="1:12" x14ac:dyDescent="0.3">
      <c r="A284" s="29">
        <v>20048</v>
      </c>
      <c r="B284" t="s">
        <v>161</v>
      </c>
      <c r="C284" s="2" t="s">
        <v>162</v>
      </c>
      <c r="D284" s="3">
        <v>49270060006520</v>
      </c>
      <c r="E284" s="14">
        <v>44544</v>
      </c>
      <c r="F284" s="29">
        <v>0</v>
      </c>
      <c r="G284" s="29" t="s">
        <v>2</v>
      </c>
      <c r="H284" s="29" t="s">
        <v>9</v>
      </c>
      <c r="I284" s="29">
        <v>60</v>
      </c>
      <c r="J284" s="21">
        <v>19</v>
      </c>
      <c r="K284" s="20">
        <v>15.959999999999999</v>
      </c>
      <c r="L284" s="20">
        <f t="shared" si="4"/>
        <v>3.0400000000000009</v>
      </c>
    </row>
    <row r="285" spans="1:12" x14ac:dyDescent="0.3">
      <c r="A285" s="29">
        <v>20048</v>
      </c>
      <c r="B285" t="s">
        <v>161</v>
      </c>
      <c r="C285" s="2" t="s">
        <v>162</v>
      </c>
      <c r="D285" s="3">
        <v>49270060006520</v>
      </c>
      <c r="E285" s="14">
        <v>44544</v>
      </c>
      <c r="F285" s="29">
        <v>0</v>
      </c>
      <c r="G285" s="29" t="s">
        <v>2</v>
      </c>
      <c r="H285" s="29" t="s">
        <v>9</v>
      </c>
      <c r="I285" s="29">
        <v>60</v>
      </c>
      <c r="J285" s="21">
        <v>19</v>
      </c>
      <c r="K285" s="20">
        <v>15.959999999999999</v>
      </c>
      <c r="L285" s="20">
        <f t="shared" si="4"/>
        <v>3.0400000000000009</v>
      </c>
    </row>
    <row r="286" spans="1:12" x14ac:dyDescent="0.3">
      <c r="A286" s="29">
        <v>20067</v>
      </c>
      <c r="B286" t="s">
        <v>161</v>
      </c>
      <c r="C286" s="2" t="s">
        <v>162</v>
      </c>
      <c r="D286" s="3">
        <v>49270060006520</v>
      </c>
      <c r="E286" s="14">
        <v>44536</v>
      </c>
      <c r="F286" s="29">
        <v>0</v>
      </c>
      <c r="G286" s="29" t="s">
        <v>2</v>
      </c>
      <c r="H286" s="29" t="s">
        <v>9</v>
      </c>
      <c r="I286" s="29">
        <v>30</v>
      </c>
      <c r="J286" s="21">
        <v>7.91</v>
      </c>
      <c r="K286" s="20">
        <v>6.6444000000000001</v>
      </c>
      <c r="L286" s="20">
        <f t="shared" si="4"/>
        <v>1.2656000000000001</v>
      </c>
    </row>
    <row r="287" spans="1:12" x14ac:dyDescent="0.3">
      <c r="A287" s="29">
        <v>20085</v>
      </c>
      <c r="B287" t="s">
        <v>179</v>
      </c>
      <c r="C287" s="2" t="s">
        <v>181</v>
      </c>
      <c r="D287" s="3">
        <v>83370060000320</v>
      </c>
      <c r="E287" s="14">
        <v>44531</v>
      </c>
      <c r="F287" s="29">
        <v>0</v>
      </c>
      <c r="G287" s="29" t="s">
        <v>13</v>
      </c>
      <c r="H287" s="29" t="s">
        <v>9</v>
      </c>
      <c r="I287" s="29">
        <v>30</v>
      </c>
      <c r="J287" s="21">
        <v>443.44</v>
      </c>
      <c r="K287" s="20">
        <v>354.75200000000001</v>
      </c>
      <c r="L287" s="20">
        <f t="shared" si="4"/>
        <v>88.687999999999988</v>
      </c>
    </row>
    <row r="288" spans="1:12" x14ac:dyDescent="0.3">
      <c r="A288" s="29">
        <v>20292</v>
      </c>
      <c r="B288" t="s">
        <v>49</v>
      </c>
      <c r="C288" s="2" t="s">
        <v>51</v>
      </c>
      <c r="D288" s="3" t="s">
        <v>50</v>
      </c>
      <c r="E288" s="14">
        <v>44575</v>
      </c>
      <c r="F288" s="29">
        <v>2</v>
      </c>
      <c r="G288" s="29" t="s">
        <v>13</v>
      </c>
      <c r="H288" s="29" t="s">
        <v>10</v>
      </c>
      <c r="I288" s="29">
        <v>1</v>
      </c>
      <c r="J288" s="21">
        <v>23441.05</v>
      </c>
      <c r="K288" s="20">
        <v>17815.198</v>
      </c>
      <c r="L288" s="20">
        <f t="shared" si="4"/>
        <v>5625.851999999999</v>
      </c>
    </row>
    <row r="289" spans="1:12" x14ac:dyDescent="0.3">
      <c r="A289" s="29">
        <v>20413</v>
      </c>
      <c r="B289" t="s">
        <v>52</v>
      </c>
      <c r="C289" s="2" t="s">
        <v>54</v>
      </c>
      <c r="D289" s="3" t="s">
        <v>53</v>
      </c>
      <c r="E289" s="14">
        <v>44586</v>
      </c>
      <c r="F289" s="29">
        <v>0</v>
      </c>
      <c r="G289" s="29" t="s">
        <v>13</v>
      </c>
      <c r="H289" s="29" t="s">
        <v>9</v>
      </c>
      <c r="I289" s="29">
        <v>2</v>
      </c>
      <c r="J289" s="21">
        <v>11712.68</v>
      </c>
      <c r="K289" s="20">
        <v>9253.0172000000002</v>
      </c>
      <c r="L289" s="20">
        <f t="shared" si="4"/>
        <v>2459.6628000000001</v>
      </c>
    </row>
    <row r="290" spans="1:12" x14ac:dyDescent="0.3">
      <c r="A290" s="29">
        <v>20550</v>
      </c>
      <c r="B290" t="s">
        <v>125</v>
      </c>
      <c r="C290" s="2" t="s">
        <v>127</v>
      </c>
      <c r="D290" s="3" t="s">
        <v>126</v>
      </c>
      <c r="E290" s="14">
        <v>44537</v>
      </c>
      <c r="F290" s="29">
        <v>6</v>
      </c>
      <c r="G290" s="29" t="s">
        <v>13</v>
      </c>
      <c r="H290" s="29" t="s">
        <v>10</v>
      </c>
      <c r="I290" s="29">
        <v>4</v>
      </c>
      <c r="J290" s="22">
        <v>5453.7</v>
      </c>
      <c r="K290" s="20">
        <v>4144.8119999999999</v>
      </c>
      <c r="L290" s="20">
        <f t="shared" si="4"/>
        <v>1308.8879999999999</v>
      </c>
    </row>
    <row r="291" spans="1:12" x14ac:dyDescent="0.3">
      <c r="A291" s="29">
        <v>20558</v>
      </c>
      <c r="B291" t="s">
        <v>29</v>
      </c>
      <c r="C291" s="2" t="s">
        <v>30</v>
      </c>
      <c r="D291" s="3">
        <v>21360068200330</v>
      </c>
      <c r="E291" s="14">
        <v>44545</v>
      </c>
      <c r="F291" s="29">
        <v>9</v>
      </c>
      <c r="G291" s="29" t="s">
        <v>13</v>
      </c>
      <c r="H291" s="29" t="s">
        <v>10</v>
      </c>
      <c r="I291" s="29">
        <v>30</v>
      </c>
      <c r="J291" s="22">
        <v>14399.38</v>
      </c>
      <c r="K291" s="20">
        <v>12239.472999999998</v>
      </c>
      <c r="L291" s="20">
        <f t="shared" si="4"/>
        <v>2159.9070000000011</v>
      </c>
    </row>
    <row r="292" spans="1:12" x14ac:dyDescent="0.3">
      <c r="A292" s="29">
        <v>20558</v>
      </c>
      <c r="B292" t="s">
        <v>29</v>
      </c>
      <c r="C292" s="2" t="s">
        <v>30</v>
      </c>
      <c r="D292" s="3">
        <v>21360068200330</v>
      </c>
      <c r="E292" s="14">
        <v>44576</v>
      </c>
      <c r="F292" s="29">
        <v>9</v>
      </c>
      <c r="G292" s="29" t="s">
        <v>13</v>
      </c>
      <c r="H292" s="29" t="s">
        <v>10</v>
      </c>
      <c r="I292" s="29">
        <v>30</v>
      </c>
      <c r="J292" s="22">
        <v>14399.38</v>
      </c>
      <c r="K292" s="20">
        <v>12239.472999999998</v>
      </c>
      <c r="L292" s="20">
        <f t="shared" si="4"/>
        <v>2159.9070000000011</v>
      </c>
    </row>
    <row r="293" spans="1:12" x14ac:dyDescent="0.3">
      <c r="A293" s="29">
        <v>20558</v>
      </c>
      <c r="B293" t="s">
        <v>29</v>
      </c>
      <c r="C293" s="2" t="s">
        <v>30</v>
      </c>
      <c r="D293" s="3">
        <v>21360068200330</v>
      </c>
      <c r="E293" s="14">
        <v>44579</v>
      </c>
      <c r="F293" s="29">
        <v>0</v>
      </c>
      <c r="G293" s="29" t="s">
        <v>13</v>
      </c>
      <c r="H293" s="29" t="s">
        <v>9</v>
      </c>
      <c r="I293" s="29">
        <v>30</v>
      </c>
      <c r="J293" s="21">
        <v>18265.11</v>
      </c>
      <c r="K293" s="20">
        <v>15525.343500000001</v>
      </c>
      <c r="L293" s="20">
        <f t="shared" si="4"/>
        <v>2739.7664999999997</v>
      </c>
    </row>
    <row r="294" spans="1:12" x14ac:dyDescent="0.3">
      <c r="A294" s="29">
        <v>21443</v>
      </c>
      <c r="B294" t="s">
        <v>135</v>
      </c>
      <c r="C294" s="2" t="s">
        <v>136</v>
      </c>
      <c r="D294" s="3">
        <v>37600025000305</v>
      </c>
      <c r="E294" s="14">
        <v>44537</v>
      </c>
      <c r="F294" s="29">
        <v>0</v>
      </c>
      <c r="G294" s="29" t="s">
        <v>2</v>
      </c>
      <c r="H294" s="29" t="s">
        <v>9</v>
      </c>
      <c r="I294" s="29">
        <v>30</v>
      </c>
      <c r="J294" s="21">
        <v>5.55</v>
      </c>
      <c r="K294" s="20">
        <v>4.2735000000000003</v>
      </c>
      <c r="L294" s="20">
        <f t="shared" si="4"/>
        <v>1.2764999999999995</v>
      </c>
    </row>
    <row r="295" spans="1:12" x14ac:dyDescent="0.3">
      <c r="A295" s="29">
        <v>21519</v>
      </c>
      <c r="B295" t="s">
        <v>177</v>
      </c>
      <c r="C295" s="2" t="s">
        <v>178</v>
      </c>
      <c r="D295" s="3">
        <v>44100080100120</v>
      </c>
      <c r="E295" s="14">
        <v>44532</v>
      </c>
      <c r="F295" s="29">
        <v>0</v>
      </c>
      <c r="G295" s="29" t="s">
        <v>13</v>
      </c>
      <c r="H295" s="29" t="s">
        <v>9</v>
      </c>
      <c r="I295" s="29">
        <v>30</v>
      </c>
      <c r="J295" s="21">
        <v>461.85</v>
      </c>
      <c r="K295" s="20">
        <v>346.38750000000005</v>
      </c>
      <c r="L295" s="20">
        <f t="shared" si="4"/>
        <v>115.46249999999998</v>
      </c>
    </row>
    <row r="296" spans="1:12" x14ac:dyDescent="0.3">
      <c r="A296" s="29">
        <v>21532</v>
      </c>
      <c r="B296" t="s">
        <v>142</v>
      </c>
      <c r="C296" s="2" t="s">
        <v>143</v>
      </c>
      <c r="D296" s="3">
        <v>85158020100320</v>
      </c>
      <c r="E296" s="14">
        <v>44574</v>
      </c>
      <c r="F296" s="29">
        <v>0</v>
      </c>
      <c r="G296" s="29" t="s">
        <v>2</v>
      </c>
      <c r="H296" s="29" t="s">
        <v>9</v>
      </c>
      <c r="I296" s="29">
        <v>30</v>
      </c>
      <c r="J296" s="21">
        <v>21</v>
      </c>
      <c r="K296" s="20">
        <v>16.8</v>
      </c>
      <c r="L296" s="20">
        <f t="shared" si="4"/>
        <v>4.1999999999999993</v>
      </c>
    </row>
    <row r="297" spans="1:12" x14ac:dyDescent="0.3">
      <c r="A297" s="29">
        <v>21546</v>
      </c>
      <c r="B297" t="s">
        <v>55</v>
      </c>
      <c r="C297" s="2" t="s">
        <v>56</v>
      </c>
      <c r="D297" s="3">
        <v>66603065107530</v>
      </c>
      <c r="E297" s="14">
        <v>44573</v>
      </c>
      <c r="F297" s="29">
        <v>4</v>
      </c>
      <c r="G297" s="29" t="s">
        <v>13</v>
      </c>
      <c r="H297" s="29" t="s">
        <v>10</v>
      </c>
      <c r="I297" s="29">
        <v>30</v>
      </c>
      <c r="J297" s="21">
        <v>5040.57</v>
      </c>
      <c r="K297" s="20">
        <v>4133.2673999999997</v>
      </c>
      <c r="L297" s="20">
        <f t="shared" si="4"/>
        <v>907.30259999999998</v>
      </c>
    </row>
    <row r="298" spans="1:12" x14ac:dyDescent="0.3">
      <c r="A298" s="29">
        <v>21546</v>
      </c>
      <c r="B298" t="s">
        <v>55</v>
      </c>
      <c r="C298" s="2" t="s">
        <v>56</v>
      </c>
      <c r="D298" s="3">
        <v>66603065107530</v>
      </c>
      <c r="E298" s="14">
        <v>44575</v>
      </c>
      <c r="F298" s="29">
        <v>2</v>
      </c>
      <c r="G298" s="29" t="s">
        <v>13</v>
      </c>
      <c r="H298" s="29" t="s">
        <v>10</v>
      </c>
      <c r="I298" s="29">
        <v>30</v>
      </c>
      <c r="J298" s="21">
        <v>5040.57</v>
      </c>
      <c r="K298" s="20">
        <v>4133.2673999999997</v>
      </c>
      <c r="L298" s="20">
        <f t="shared" si="4"/>
        <v>907.30259999999998</v>
      </c>
    </row>
    <row r="299" spans="1:12" x14ac:dyDescent="0.3">
      <c r="A299" s="29">
        <v>21604</v>
      </c>
      <c r="B299" t="s">
        <v>123</v>
      </c>
      <c r="C299" s="2" t="s">
        <v>124</v>
      </c>
      <c r="D299" s="3">
        <v>21470080000360</v>
      </c>
      <c r="E299" s="14">
        <v>44553</v>
      </c>
      <c r="F299" s="29">
        <v>11</v>
      </c>
      <c r="G299" s="29" t="s">
        <v>13</v>
      </c>
      <c r="H299" s="29" t="s">
        <v>10</v>
      </c>
      <c r="I299" s="29">
        <v>120</v>
      </c>
      <c r="J299" s="22">
        <v>13553.55</v>
      </c>
      <c r="K299" s="20">
        <v>10436.2335</v>
      </c>
      <c r="L299" s="20">
        <f t="shared" si="4"/>
        <v>3117.316499999999</v>
      </c>
    </row>
    <row r="300" spans="1:12" x14ac:dyDescent="0.3">
      <c r="A300" s="29">
        <v>21604</v>
      </c>
      <c r="B300" t="s">
        <v>123</v>
      </c>
      <c r="C300" s="2" t="s">
        <v>124</v>
      </c>
      <c r="D300" s="3">
        <v>21470080000360</v>
      </c>
      <c r="E300" s="14">
        <v>44584</v>
      </c>
      <c r="F300" s="29">
        <v>11</v>
      </c>
      <c r="G300" s="29" t="s">
        <v>13</v>
      </c>
      <c r="H300" s="29" t="s">
        <v>10</v>
      </c>
      <c r="I300" s="29">
        <v>120</v>
      </c>
      <c r="J300" s="22">
        <v>13553.55</v>
      </c>
      <c r="K300" s="20">
        <v>10436.2335</v>
      </c>
      <c r="L300" s="20">
        <f t="shared" si="4"/>
        <v>3117.316499999999</v>
      </c>
    </row>
    <row r="301" spans="1:12" x14ac:dyDescent="0.3">
      <c r="A301" s="29">
        <v>21761</v>
      </c>
      <c r="B301" t="s">
        <v>12</v>
      </c>
      <c r="C301" s="2" t="s">
        <v>14</v>
      </c>
      <c r="D301" s="3">
        <v>21531812000327</v>
      </c>
      <c r="E301" s="14">
        <v>44579</v>
      </c>
      <c r="F301" s="29">
        <v>7</v>
      </c>
      <c r="G301" s="29" t="s">
        <v>13</v>
      </c>
      <c r="H301" s="29" t="s">
        <v>10</v>
      </c>
      <c r="I301" s="29">
        <v>30</v>
      </c>
      <c r="J301" s="21">
        <v>16438.060000000001</v>
      </c>
      <c r="K301" s="20">
        <v>12328.545000000002</v>
      </c>
      <c r="L301" s="20">
        <f t="shared" si="4"/>
        <v>4109.5149999999994</v>
      </c>
    </row>
    <row r="302" spans="1:12" x14ac:dyDescent="0.3">
      <c r="A302" s="29">
        <v>21778</v>
      </c>
      <c r="B302" t="s">
        <v>155</v>
      </c>
      <c r="C302" s="2" t="s">
        <v>157</v>
      </c>
      <c r="D302" s="3">
        <v>27250050000350</v>
      </c>
      <c r="E302" s="14">
        <v>44544</v>
      </c>
      <c r="F302" s="29">
        <v>0</v>
      </c>
      <c r="G302" s="29" t="s">
        <v>2</v>
      </c>
      <c r="H302" s="29" t="s">
        <v>9</v>
      </c>
      <c r="I302" s="29">
        <v>180</v>
      </c>
      <c r="J302" s="21">
        <v>11.3</v>
      </c>
      <c r="K302" s="20">
        <v>9.3790000000000013</v>
      </c>
      <c r="L302" s="20">
        <f t="shared" si="4"/>
        <v>1.9209999999999994</v>
      </c>
    </row>
    <row r="303" spans="1:12" x14ac:dyDescent="0.3">
      <c r="A303" s="29">
        <v>21778</v>
      </c>
      <c r="B303" t="s">
        <v>155</v>
      </c>
      <c r="C303" s="2" t="s">
        <v>157</v>
      </c>
      <c r="D303" s="3">
        <v>27250050000350</v>
      </c>
      <c r="E303" s="14">
        <v>44544</v>
      </c>
      <c r="F303" s="29">
        <v>0</v>
      </c>
      <c r="G303" s="29" t="s">
        <v>2</v>
      </c>
      <c r="H303" s="29" t="s">
        <v>9</v>
      </c>
      <c r="I303" s="29">
        <v>180</v>
      </c>
      <c r="J303" s="21">
        <v>11.3</v>
      </c>
      <c r="K303" s="20">
        <v>9.3790000000000013</v>
      </c>
      <c r="L303" s="20">
        <f t="shared" si="4"/>
        <v>1.9209999999999994</v>
      </c>
    </row>
    <row r="304" spans="1:12" x14ac:dyDescent="0.3">
      <c r="A304" s="29">
        <v>21784</v>
      </c>
      <c r="B304" t="s">
        <v>27</v>
      </c>
      <c r="C304" s="2" t="s">
        <v>28</v>
      </c>
      <c r="D304" s="3">
        <v>21405570000320</v>
      </c>
      <c r="E304" s="14">
        <v>44539</v>
      </c>
      <c r="F304" s="29">
        <v>1</v>
      </c>
      <c r="G304" s="29" t="s">
        <v>13</v>
      </c>
      <c r="H304" s="29" t="s">
        <v>10</v>
      </c>
      <c r="I304" s="29">
        <v>30</v>
      </c>
      <c r="J304" s="22">
        <v>1534.46</v>
      </c>
      <c r="K304" s="20">
        <v>1227.568</v>
      </c>
      <c r="L304" s="20">
        <f t="shared" si="4"/>
        <v>306.89200000000005</v>
      </c>
    </row>
    <row r="305" spans="1:12" x14ac:dyDescent="0.3">
      <c r="A305" s="29">
        <v>21784</v>
      </c>
      <c r="B305" t="s">
        <v>27</v>
      </c>
      <c r="C305" s="2" t="s">
        <v>28</v>
      </c>
      <c r="D305" s="3">
        <v>21405570000320</v>
      </c>
      <c r="E305" s="14">
        <v>44571</v>
      </c>
      <c r="F305" s="29">
        <v>0</v>
      </c>
      <c r="G305" s="29" t="s">
        <v>13</v>
      </c>
      <c r="H305" s="29" t="s">
        <v>9</v>
      </c>
      <c r="I305" s="29">
        <v>30</v>
      </c>
      <c r="J305" s="22">
        <v>2234.46</v>
      </c>
      <c r="K305" s="20">
        <v>1787.5680000000002</v>
      </c>
      <c r="L305" s="20">
        <f t="shared" si="4"/>
        <v>446.89199999999983</v>
      </c>
    </row>
    <row r="306" spans="1:12" x14ac:dyDescent="0.3">
      <c r="A306" s="29">
        <v>21987</v>
      </c>
      <c r="B306" t="s">
        <v>148</v>
      </c>
      <c r="C306" s="2" t="s">
        <v>149</v>
      </c>
      <c r="D306" s="3">
        <v>36100020100315</v>
      </c>
      <c r="E306" s="14">
        <v>44536</v>
      </c>
      <c r="F306" s="29">
        <v>1</v>
      </c>
      <c r="G306" s="29" t="s">
        <v>2</v>
      </c>
      <c r="H306" s="29" t="s">
        <v>10</v>
      </c>
      <c r="I306" s="29">
        <v>90</v>
      </c>
      <c r="J306" s="21">
        <v>45</v>
      </c>
      <c r="K306" s="20">
        <v>33.75</v>
      </c>
      <c r="L306" s="20">
        <f t="shared" si="4"/>
        <v>11.25</v>
      </c>
    </row>
    <row r="307" spans="1:12" x14ac:dyDescent="0.3">
      <c r="A307" s="29">
        <v>22169</v>
      </c>
      <c r="B307" t="s">
        <v>46</v>
      </c>
      <c r="C307" s="2" t="s">
        <v>48</v>
      </c>
      <c r="D307" s="3" t="s">
        <v>47</v>
      </c>
      <c r="E307" s="14">
        <v>44567</v>
      </c>
      <c r="F307" s="29">
        <v>5</v>
      </c>
      <c r="G307" s="29" t="s">
        <v>13</v>
      </c>
      <c r="H307" s="29" t="s">
        <v>10</v>
      </c>
      <c r="I307" s="29">
        <v>4</v>
      </c>
      <c r="J307" s="21">
        <v>12608.49</v>
      </c>
      <c r="K307" s="20">
        <v>9960.7070999999996</v>
      </c>
      <c r="L307" s="20">
        <f t="shared" si="4"/>
        <v>2647.7829000000002</v>
      </c>
    </row>
    <row r="308" spans="1:12" x14ac:dyDescent="0.3">
      <c r="A308" s="29">
        <v>22231</v>
      </c>
      <c r="B308" t="s">
        <v>158</v>
      </c>
      <c r="C308" s="2" t="s">
        <v>159</v>
      </c>
      <c r="D308" s="3">
        <v>33200030057530</v>
      </c>
      <c r="E308" s="14">
        <v>44537</v>
      </c>
      <c r="F308" s="29">
        <v>0</v>
      </c>
      <c r="G308" s="29" t="s">
        <v>2</v>
      </c>
      <c r="H308" s="29" t="s">
        <v>9</v>
      </c>
      <c r="I308" s="29">
        <v>90</v>
      </c>
      <c r="J308" s="21">
        <v>30</v>
      </c>
      <c r="K308" s="20">
        <v>24</v>
      </c>
      <c r="L308" s="20">
        <f t="shared" si="4"/>
        <v>6</v>
      </c>
    </row>
    <row r="309" spans="1:12" x14ac:dyDescent="0.3">
      <c r="A309" s="29">
        <v>22369</v>
      </c>
      <c r="B309" t="s">
        <v>179</v>
      </c>
      <c r="C309" s="2" t="s">
        <v>182</v>
      </c>
      <c r="D309" s="3">
        <v>83370060000320</v>
      </c>
      <c r="E309" s="14">
        <v>44531</v>
      </c>
      <c r="F309" s="29">
        <v>3</v>
      </c>
      <c r="G309" s="29" t="s">
        <v>13</v>
      </c>
      <c r="H309" s="29" t="s">
        <v>10</v>
      </c>
      <c r="I309" s="29">
        <v>30</v>
      </c>
      <c r="J309" s="21">
        <v>472.94</v>
      </c>
      <c r="K309" s="20">
        <v>378.35200000000003</v>
      </c>
      <c r="L309" s="20">
        <f t="shared" si="4"/>
        <v>94.587999999999965</v>
      </c>
    </row>
    <row r="310" spans="1:12" x14ac:dyDescent="0.3">
      <c r="A310" s="29">
        <v>22412</v>
      </c>
      <c r="B310" t="s">
        <v>142</v>
      </c>
      <c r="C310" s="2" t="s">
        <v>143</v>
      </c>
      <c r="D310" s="3">
        <v>85158020100320</v>
      </c>
      <c r="E310" s="14">
        <v>44547</v>
      </c>
      <c r="F310" s="29">
        <v>0</v>
      </c>
      <c r="G310" s="29" t="s">
        <v>2</v>
      </c>
      <c r="H310" s="29" t="s">
        <v>9</v>
      </c>
      <c r="I310" s="29">
        <v>30</v>
      </c>
      <c r="J310" s="21">
        <v>13.22</v>
      </c>
      <c r="K310" s="20">
        <v>10.576000000000001</v>
      </c>
      <c r="L310" s="20">
        <f t="shared" si="4"/>
        <v>2.6440000000000001</v>
      </c>
    </row>
    <row r="311" spans="1:12" x14ac:dyDescent="0.3">
      <c r="A311" s="29">
        <v>22412</v>
      </c>
      <c r="B311" t="s">
        <v>142</v>
      </c>
      <c r="C311" s="2" t="s">
        <v>143</v>
      </c>
      <c r="D311" s="3">
        <v>85158020100320</v>
      </c>
      <c r="E311" s="14">
        <v>44547</v>
      </c>
      <c r="F311" s="29">
        <v>0</v>
      </c>
      <c r="G311" s="29" t="s">
        <v>2</v>
      </c>
      <c r="H311" s="29" t="s">
        <v>9</v>
      </c>
      <c r="I311" s="29">
        <v>30</v>
      </c>
      <c r="J311" s="21">
        <v>13.22</v>
      </c>
      <c r="K311" s="20">
        <v>10.576000000000001</v>
      </c>
      <c r="L311" s="20">
        <f t="shared" si="4"/>
        <v>2.6440000000000001</v>
      </c>
    </row>
    <row r="312" spans="1:12" x14ac:dyDescent="0.3">
      <c r="A312" s="29">
        <v>22542</v>
      </c>
      <c r="B312" t="s">
        <v>174</v>
      </c>
      <c r="C312" s="2" t="s">
        <v>175</v>
      </c>
      <c r="D312" s="3">
        <v>27700050000310</v>
      </c>
      <c r="E312" s="14">
        <v>44558</v>
      </c>
      <c r="F312" s="29">
        <v>0</v>
      </c>
      <c r="G312" s="29" t="s">
        <v>13</v>
      </c>
      <c r="H312" s="29" t="s">
        <v>9</v>
      </c>
      <c r="I312" s="29">
        <v>30</v>
      </c>
      <c r="J312" s="21">
        <v>582.94000000000005</v>
      </c>
      <c r="K312" s="20">
        <v>437.20500000000004</v>
      </c>
      <c r="L312" s="20">
        <f t="shared" si="4"/>
        <v>145.73500000000001</v>
      </c>
    </row>
    <row r="313" spans="1:12" x14ac:dyDescent="0.3">
      <c r="A313" s="29">
        <v>22542</v>
      </c>
      <c r="B313" t="s">
        <v>174</v>
      </c>
      <c r="C313" s="2" t="s">
        <v>175</v>
      </c>
      <c r="D313" s="3">
        <v>27700050000310</v>
      </c>
      <c r="E313" s="14">
        <v>44589</v>
      </c>
      <c r="F313" s="29">
        <v>0</v>
      </c>
      <c r="G313" s="29" t="s">
        <v>13</v>
      </c>
      <c r="H313" s="29" t="s">
        <v>9</v>
      </c>
      <c r="I313" s="29">
        <v>30</v>
      </c>
      <c r="J313" s="21">
        <v>582.94000000000005</v>
      </c>
      <c r="K313" s="20">
        <v>437.20500000000004</v>
      </c>
      <c r="L313" s="20">
        <f t="shared" si="4"/>
        <v>145.73500000000001</v>
      </c>
    </row>
    <row r="314" spans="1:12" x14ac:dyDescent="0.3">
      <c r="A314" s="29">
        <v>22542</v>
      </c>
      <c r="B314" t="s">
        <v>78</v>
      </c>
      <c r="C314" s="2" t="s">
        <v>80</v>
      </c>
      <c r="D314" s="3">
        <v>27700050000320</v>
      </c>
      <c r="E314" s="14">
        <v>44591</v>
      </c>
      <c r="F314" s="29">
        <v>5</v>
      </c>
      <c r="G314" s="29" t="s">
        <v>13</v>
      </c>
      <c r="H314" s="29" t="s">
        <v>10</v>
      </c>
      <c r="I314" s="29">
        <v>30</v>
      </c>
      <c r="J314" s="21">
        <v>564.42999999999995</v>
      </c>
      <c r="K314" s="20">
        <v>428.96679999999998</v>
      </c>
      <c r="L314" s="20">
        <f t="shared" si="4"/>
        <v>135.46319999999997</v>
      </c>
    </row>
    <row r="315" spans="1:12" x14ac:dyDescent="0.3">
      <c r="A315" s="29">
        <v>22552</v>
      </c>
      <c r="B315" t="s">
        <v>67</v>
      </c>
      <c r="C315" s="2" t="s">
        <v>68</v>
      </c>
      <c r="D315" s="3">
        <v>41550020100320</v>
      </c>
      <c r="E315" s="14">
        <v>44568</v>
      </c>
      <c r="F315" s="29">
        <v>0</v>
      </c>
      <c r="G315" s="29" t="s">
        <v>2</v>
      </c>
      <c r="H315" s="29" t="s">
        <v>9</v>
      </c>
      <c r="I315" s="29">
        <v>10</v>
      </c>
      <c r="J315" s="21">
        <v>5.21</v>
      </c>
      <c r="K315" s="20">
        <v>4.2722000000000007</v>
      </c>
      <c r="L315" s="20">
        <f t="shared" si="4"/>
        <v>0.9377999999999993</v>
      </c>
    </row>
    <row r="316" spans="1:12" x14ac:dyDescent="0.3">
      <c r="A316" s="29">
        <v>22584</v>
      </c>
      <c r="B316" t="s">
        <v>89</v>
      </c>
      <c r="C316" s="2" t="s">
        <v>90</v>
      </c>
      <c r="D316" s="3">
        <v>44201010103410</v>
      </c>
      <c r="E316" s="14">
        <v>44572</v>
      </c>
      <c r="F316" s="29">
        <v>2</v>
      </c>
      <c r="G316" s="29" t="s">
        <v>13</v>
      </c>
      <c r="H316" s="29" t="s">
        <v>10</v>
      </c>
      <c r="I316" s="29">
        <v>18</v>
      </c>
      <c r="J316" s="21">
        <v>61.89</v>
      </c>
      <c r="K316" s="20">
        <v>48.2742</v>
      </c>
      <c r="L316" s="20">
        <f t="shared" si="4"/>
        <v>13.6158</v>
      </c>
    </row>
    <row r="317" spans="1:12" x14ac:dyDescent="0.3">
      <c r="A317" s="29">
        <v>22598</v>
      </c>
      <c r="B317" t="s">
        <v>12</v>
      </c>
      <c r="C317" s="2" t="s">
        <v>14</v>
      </c>
      <c r="D317" s="3">
        <v>21531812000327</v>
      </c>
      <c r="E317" s="14">
        <v>44574</v>
      </c>
      <c r="F317" s="29">
        <v>0</v>
      </c>
      <c r="G317" s="29" t="s">
        <v>13</v>
      </c>
      <c r="H317" s="29" t="s">
        <v>9</v>
      </c>
      <c r="I317" s="29">
        <v>30</v>
      </c>
      <c r="J317" s="21">
        <v>18337.650000000001</v>
      </c>
      <c r="K317" s="20">
        <v>13753.237500000001</v>
      </c>
      <c r="L317" s="20">
        <f t="shared" si="4"/>
        <v>4584.4125000000004</v>
      </c>
    </row>
    <row r="318" spans="1:12" x14ac:dyDescent="0.3">
      <c r="A318" s="29">
        <v>22601</v>
      </c>
      <c r="B318" t="s">
        <v>85</v>
      </c>
      <c r="C318" s="2" t="s">
        <v>167</v>
      </c>
      <c r="D318" s="3">
        <v>39400060100310</v>
      </c>
      <c r="E318" s="14">
        <v>44550</v>
      </c>
      <c r="F318" s="29">
        <v>5</v>
      </c>
      <c r="G318" s="29" t="s">
        <v>2</v>
      </c>
      <c r="H318" s="29" t="s">
        <v>10</v>
      </c>
      <c r="I318" s="29">
        <v>30</v>
      </c>
      <c r="J318" s="21">
        <v>11.52</v>
      </c>
      <c r="K318" s="20">
        <v>9.1007999999999996</v>
      </c>
      <c r="L318" s="20">
        <f t="shared" si="4"/>
        <v>2.4192</v>
      </c>
    </row>
    <row r="319" spans="1:12" x14ac:dyDescent="0.3">
      <c r="A319" s="29">
        <v>22601</v>
      </c>
      <c r="B319" t="s">
        <v>85</v>
      </c>
      <c r="C319" s="2" t="s">
        <v>167</v>
      </c>
      <c r="D319" s="3">
        <v>39400060100310</v>
      </c>
      <c r="E319" s="14">
        <v>44581</v>
      </c>
      <c r="F319" s="29">
        <v>5</v>
      </c>
      <c r="G319" s="29" t="s">
        <v>2</v>
      </c>
      <c r="H319" s="29" t="s">
        <v>10</v>
      </c>
      <c r="I319" s="29">
        <v>30</v>
      </c>
      <c r="J319" s="21">
        <v>11.52</v>
      </c>
      <c r="K319" s="20">
        <v>9.1007999999999996</v>
      </c>
      <c r="L319" s="20">
        <f t="shared" si="4"/>
        <v>2.4192</v>
      </c>
    </row>
    <row r="320" spans="1:12" x14ac:dyDescent="0.3">
      <c r="A320" s="29">
        <v>22616</v>
      </c>
      <c r="B320" t="s">
        <v>15</v>
      </c>
      <c r="C320" s="2" t="s">
        <v>16</v>
      </c>
      <c r="D320" s="3">
        <v>21533010100330</v>
      </c>
      <c r="E320" s="14">
        <v>44571</v>
      </c>
      <c r="F320" s="29">
        <v>6</v>
      </c>
      <c r="G320" s="29" t="s">
        <v>13</v>
      </c>
      <c r="H320" s="29" t="s">
        <v>10</v>
      </c>
      <c r="I320" s="29">
        <v>30</v>
      </c>
      <c r="J320" s="21">
        <v>22230.26</v>
      </c>
      <c r="K320" s="20">
        <v>17784.207999999999</v>
      </c>
      <c r="L320" s="20">
        <f t="shared" si="4"/>
        <v>4446.0519999999997</v>
      </c>
    </row>
    <row r="321" spans="1:12" x14ac:dyDescent="0.3">
      <c r="A321" s="29">
        <v>22744</v>
      </c>
      <c r="B321" t="s">
        <v>137</v>
      </c>
      <c r="C321" s="2" t="s">
        <v>138</v>
      </c>
      <c r="D321" s="3">
        <v>58160020100320</v>
      </c>
      <c r="E321" s="14">
        <v>44537</v>
      </c>
      <c r="F321" s="29">
        <v>6</v>
      </c>
      <c r="G321" s="29" t="s">
        <v>2</v>
      </c>
      <c r="H321" s="29" t="s">
        <v>10</v>
      </c>
      <c r="I321" s="29">
        <v>28</v>
      </c>
      <c r="J321" s="21">
        <v>1.42</v>
      </c>
      <c r="K321" s="20">
        <v>1.1075999999999999</v>
      </c>
      <c r="L321" s="20">
        <f t="shared" si="4"/>
        <v>0.31240000000000001</v>
      </c>
    </row>
    <row r="322" spans="1:12" x14ac:dyDescent="0.3">
      <c r="A322" s="29">
        <v>22745</v>
      </c>
      <c r="B322" t="s">
        <v>75</v>
      </c>
      <c r="C322" s="2" t="s">
        <v>77</v>
      </c>
      <c r="D322" s="3">
        <v>57200040100310</v>
      </c>
      <c r="E322" s="14">
        <v>44576</v>
      </c>
      <c r="F322" s="29">
        <v>0</v>
      </c>
      <c r="G322" s="29" t="s">
        <v>2</v>
      </c>
      <c r="H322" s="29" t="s">
        <v>9</v>
      </c>
      <c r="I322" s="29">
        <v>90</v>
      </c>
      <c r="J322" s="21">
        <v>14.95</v>
      </c>
      <c r="K322" s="20">
        <v>12.7075</v>
      </c>
      <c r="L322" s="20">
        <f t="shared" si="4"/>
        <v>2.2424999999999997</v>
      </c>
    </row>
    <row r="323" spans="1:12" x14ac:dyDescent="0.3">
      <c r="A323" s="29">
        <v>22955</v>
      </c>
      <c r="B323" t="s">
        <v>17</v>
      </c>
      <c r="C323" s="2" t="s">
        <v>18</v>
      </c>
      <c r="D323" s="3">
        <v>21300005000350</v>
      </c>
      <c r="E323" s="14">
        <v>44553</v>
      </c>
      <c r="F323" s="29">
        <v>0</v>
      </c>
      <c r="G323" s="29" t="s">
        <v>2</v>
      </c>
      <c r="H323" s="29" t="s">
        <v>9</v>
      </c>
      <c r="I323" s="29">
        <v>10</v>
      </c>
      <c r="J323" s="22">
        <v>21</v>
      </c>
      <c r="K323" s="20">
        <v>17.010000000000002</v>
      </c>
      <c r="L323" s="20">
        <f t="shared" ref="L323:L386" si="5">J323-K323</f>
        <v>3.9899999999999984</v>
      </c>
    </row>
    <row r="324" spans="1:12" x14ac:dyDescent="0.3">
      <c r="A324" s="29">
        <v>22955</v>
      </c>
      <c r="B324" t="s">
        <v>17</v>
      </c>
      <c r="C324" s="2" t="s">
        <v>18</v>
      </c>
      <c r="D324" s="3">
        <v>21300005000350</v>
      </c>
      <c r="E324" s="14">
        <v>44584</v>
      </c>
      <c r="F324" s="29">
        <v>0</v>
      </c>
      <c r="G324" s="29" t="s">
        <v>2</v>
      </c>
      <c r="H324" s="29" t="s">
        <v>9</v>
      </c>
      <c r="I324" s="29">
        <v>10</v>
      </c>
      <c r="J324" s="22">
        <v>21</v>
      </c>
      <c r="K324" s="20">
        <v>17.010000000000002</v>
      </c>
      <c r="L324" s="20">
        <f t="shared" si="5"/>
        <v>3.9899999999999984</v>
      </c>
    </row>
    <row r="325" spans="1:12" x14ac:dyDescent="0.3">
      <c r="A325" s="29">
        <v>23026</v>
      </c>
      <c r="B325" t="s">
        <v>152</v>
      </c>
      <c r="C325" s="2" t="s">
        <v>153</v>
      </c>
      <c r="D325" s="3">
        <v>36100030000310</v>
      </c>
      <c r="E325" s="14">
        <v>44553</v>
      </c>
      <c r="F325" s="29">
        <v>0</v>
      </c>
      <c r="G325" s="29" t="s">
        <v>2</v>
      </c>
      <c r="H325" s="29" t="s">
        <v>9</v>
      </c>
      <c r="I325" s="29">
        <v>30</v>
      </c>
      <c r="J325" s="21">
        <v>0.62</v>
      </c>
      <c r="K325" s="20">
        <v>0.48360000000000003</v>
      </c>
      <c r="L325" s="20">
        <f t="shared" si="5"/>
        <v>0.13639999999999997</v>
      </c>
    </row>
    <row r="326" spans="1:12" x14ac:dyDescent="0.3">
      <c r="A326" s="29">
        <v>23026</v>
      </c>
      <c r="B326" t="s">
        <v>152</v>
      </c>
      <c r="C326" s="2" t="s">
        <v>153</v>
      </c>
      <c r="D326" s="3">
        <v>36100030000310</v>
      </c>
      <c r="E326" s="14">
        <v>44584</v>
      </c>
      <c r="F326" s="29">
        <v>0</v>
      </c>
      <c r="G326" s="29" t="s">
        <v>2</v>
      </c>
      <c r="H326" s="29" t="s">
        <v>9</v>
      </c>
      <c r="I326" s="29">
        <v>30</v>
      </c>
      <c r="J326" s="21">
        <v>0.62</v>
      </c>
      <c r="K326" s="20">
        <v>0.48360000000000003</v>
      </c>
      <c r="L326" s="20">
        <f t="shared" si="5"/>
        <v>0.13639999999999997</v>
      </c>
    </row>
    <row r="327" spans="1:12" x14ac:dyDescent="0.3">
      <c r="A327" s="29">
        <v>23055</v>
      </c>
      <c r="B327" t="s">
        <v>85</v>
      </c>
      <c r="C327" s="2" t="s">
        <v>167</v>
      </c>
      <c r="D327" s="3">
        <v>39400060100310</v>
      </c>
      <c r="E327" s="14">
        <v>44558</v>
      </c>
      <c r="F327" s="29">
        <v>5</v>
      </c>
      <c r="G327" s="29" t="s">
        <v>2</v>
      </c>
      <c r="H327" s="29" t="s">
        <v>10</v>
      </c>
      <c r="I327" s="29">
        <v>30</v>
      </c>
      <c r="J327" s="21">
        <v>1.53</v>
      </c>
      <c r="K327" s="20">
        <v>1.2087000000000001</v>
      </c>
      <c r="L327" s="20">
        <f t="shared" si="5"/>
        <v>0.32129999999999992</v>
      </c>
    </row>
    <row r="328" spans="1:12" x14ac:dyDescent="0.3">
      <c r="A328" s="29">
        <v>23055</v>
      </c>
      <c r="B328" t="s">
        <v>85</v>
      </c>
      <c r="C328" s="2" t="s">
        <v>86</v>
      </c>
      <c r="D328" s="3">
        <v>39400060100310</v>
      </c>
      <c r="E328" s="14">
        <v>44575</v>
      </c>
      <c r="F328" s="29">
        <v>3</v>
      </c>
      <c r="G328" s="29" t="s">
        <v>2</v>
      </c>
      <c r="H328" s="29" t="s">
        <v>10</v>
      </c>
      <c r="I328" s="29">
        <v>90</v>
      </c>
      <c r="J328" s="21">
        <v>16.32</v>
      </c>
      <c r="K328" s="20">
        <v>12.892800000000001</v>
      </c>
      <c r="L328" s="20">
        <f t="shared" si="5"/>
        <v>3.4271999999999991</v>
      </c>
    </row>
    <row r="329" spans="1:12" x14ac:dyDescent="0.3">
      <c r="A329" s="29">
        <v>23055</v>
      </c>
      <c r="B329" t="s">
        <v>85</v>
      </c>
      <c r="C329" s="2" t="s">
        <v>167</v>
      </c>
      <c r="D329" s="3">
        <v>39400060100310</v>
      </c>
      <c r="E329" s="14">
        <v>44589</v>
      </c>
      <c r="F329" s="29">
        <v>5</v>
      </c>
      <c r="G329" s="29" t="s">
        <v>2</v>
      </c>
      <c r="H329" s="29" t="s">
        <v>10</v>
      </c>
      <c r="I329" s="29">
        <v>30</v>
      </c>
      <c r="J329" s="21">
        <v>1.53</v>
      </c>
      <c r="K329" s="20">
        <v>1.2087000000000001</v>
      </c>
      <c r="L329" s="20">
        <f t="shared" si="5"/>
        <v>0.32129999999999992</v>
      </c>
    </row>
    <row r="330" spans="1:12" x14ac:dyDescent="0.3">
      <c r="A330" s="29">
        <v>23100</v>
      </c>
      <c r="B330" t="s">
        <v>161</v>
      </c>
      <c r="C330" s="2" t="s">
        <v>162</v>
      </c>
      <c r="D330" s="3">
        <v>49270060006520</v>
      </c>
      <c r="E330" s="14">
        <v>44531</v>
      </c>
      <c r="F330" s="29">
        <v>0</v>
      </c>
      <c r="G330" s="29" t="s">
        <v>2</v>
      </c>
      <c r="H330" s="29" t="s">
        <v>9</v>
      </c>
      <c r="I330" s="29">
        <v>30</v>
      </c>
      <c r="J330" s="21">
        <v>2.4</v>
      </c>
      <c r="K330" s="20">
        <v>2.016</v>
      </c>
      <c r="L330" s="20">
        <f t="shared" si="5"/>
        <v>0.3839999999999999</v>
      </c>
    </row>
    <row r="331" spans="1:12" x14ac:dyDescent="0.3">
      <c r="A331" s="29">
        <v>23124</v>
      </c>
      <c r="B331" t="s">
        <v>85</v>
      </c>
      <c r="C331" s="2" t="s">
        <v>167</v>
      </c>
      <c r="D331" s="3">
        <v>39400060100310</v>
      </c>
      <c r="E331" s="14">
        <v>44533</v>
      </c>
      <c r="F331" s="29">
        <v>1</v>
      </c>
      <c r="G331" s="29" t="s">
        <v>2</v>
      </c>
      <c r="H331" s="29" t="s">
        <v>10</v>
      </c>
      <c r="I331" s="29">
        <v>30</v>
      </c>
      <c r="J331" s="21">
        <v>10</v>
      </c>
      <c r="K331" s="20">
        <v>7.9</v>
      </c>
      <c r="L331" s="20">
        <f t="shared" si="5"/>
        <v>2.0999999999999996</v>
      </c>
    </row>
    <row r="332" spans="1:12" x14ac:dyDescent="0.3">
      <c r="A332" s="29">
        <v>23168</v>
      </c>
      <c r="B332" t="s">
        <v>128</v>
      </c>
      <c r="C332" s="2" t="s">
        <v>130</v>
      </c>
      <c r="D332" s="3" t="s">
        <v>129</v>
      </c>
      <c r="E332" s="14">
        <v>44533</v>
      </c>
      <c r="F332" s="29">
        <v>1</v>
      </c>
      <c r="G332" s="29" t="s">
        <v>13</v>
      </c>
      <c r="H332" s="29" t="s">
        <v>10</v>
      </c>
      <c r="I332" s="29">
        <v>1</v>
      </c>
      <c r="J332" s="22">
        <v>3927.04</v>
      </c>
      <c r="K332" s="20">
        <v>2945.2799999999997</v>
      </c>
      <c r="L332" s="20">
        <f t="shared" si="5"/>
        <v>981.76000000000022</v>
      </c>
    </row>
    <row r="333" spans="1:12" x14ac:dyDescent="0.3">
      <c r="A333" s="29">
        <v>23253</v>
      </c>
      <c r="B333" t="s">
        <v>81</v>
      </c>
      <c r="C333" s="2" t="s">
        <v>82</v>
      </c>
      <c r="D333" s="3">
        <v>65100075100320</v>
      </c>
      <c r="E333" s="14">
        <v>44571</v>
      </c>
      <c r="F333" s="29">
        <v>0</v>
      </c>
      <c r="G333" s="29" t="s">
        <v>2</v>
      </c>
      <c r="H333" s="29" t="s">
        <v>9</v>
      </c>
      <c r="I333" s="29">
        <v>45</v>
      </c>
      <c r="J333" s="21">
        <v>5.5</v>
      </c>
      <c r="K333" s="20">
        <v>4.4000000000000004</v>
      </c>
      <c r="L333" s="20">
        <f t="shared" si="5"/>
        <v>1.0999999999999996</v>
      </c>
    </row>
    <row r="334" spans="1:12" x14ac:dyDescent="0.3">
      <c r="A334" s="29">
        <v>23416</v>
      </c>
      <c r="B334" t="s">
        <v>165</v>
      </c>
      <c r="C334" s="2" t="s">
        <v>166</v>
      </c>
      <c r="D334" s="3">
        <v>49270070100620</v>
      </c>
      <c r="E334" s="14">
        <v>44544</v>
      </c>
      <c r="F334" s="29">
        <v>1</v>
      </c>
      <c r="G334" s="29" t="s">
        <v>2</v>
      </c>
      <c r="H334" s="29" t="s">
        <v>10</v>
      </c>
      <c r="I334" s="29">
        <v>30</v>
      </c>
      <c r="J334" s="21">
        <v>1.37</v>
      </c>
      <c r="K334" s="20">
        <v>1.1371000000000002</v>
      </c>
      <c r="L334" s="20">
        <f t="shared" si="5"/>
        <v>0.23289999999999988</v>
      </c>
    </row>
    <row r="335" spans="1:12" x14ac:dyDescent="0.3">
      <c r="A335" s="29">
        <v>23416</v>
      </c>
      <c r="B335" t="s">
        <v>165</v>
      </c>
      <c r="C335" s="2" t="s">
        <v>166</v>
      </c>
      <c r="D335" s="3">
        <v>49270070100620</v>
      </c>
      <c r="E335" s="14">
        <v>44544</v>
      </c>
      <c r="F335" s="29">
        <v>7</v>
      </c>
      <c r="G335" s="29" t="s">
        <v>2</v>
      </c>
      <c r="H335" s="29" t="s">
        <v>10</v>
      </c>
      <c r="I335" s="29">
        <v>28</v>
      </c>
      <c r="J335" s="21">
        <v>1.87</v>
      </c>
      <c r="K335" s="20">
        <v>1.5521000000000003</v>
      </c>
      <c r="L335" s="20">
        <f t="shared" si="5"/>
        <v>0.31789999999999985</v>
      </c>
    </row>
    <row r="336" spans="1:12" x14ac:dyDescent="0.3">
      <c r="A336" s="29">
        <v>23416</v>
      </c>
      <c r="B336" t="s">
        <v>165</v>
      </c>
      <c r="C336" s="2" t="s">
        <v>166</v>
      </c>
      <c r="D336" s="3">
        <v>49270070100620</v>
      </c>
      <c r="E336" s="14">
        <v>44575</v>
      </c>
      <c r="F336" s="29">
        <v>7</v>
      </c>
      <c r="G336" s="29" t="s">
        <v>2</v>
      </c>
      <c r="H336" s="29" t="s">
        <v>10</v>
      </c>
      <c r="I336" s="29">
        <v>28</v>
      </c>
      <c r="J336" s="21">
        <v>1.87</v>
      </c>
      <c r="K336" s="20">
        <v>1.5521000000000003</v>
      </c>
      <c r="L336" s="20">
        <f t="shared" si="5"/>
        <v>0.31789999999999985</v>
      </c>
    </row>
    <row r="337" spans="1:12" x14ac:dyDescent="0.3">
      <c r="A337" s="29">
        <v>23489</v>
      </c>
      <c r="B337" t="s">
        <v>158</v>
      </c>
      <c r="C337" s="2" t="s">
        <v>159</v>
      </c>
      <c r="D337" s="3">
        <v>33200030057530</v>
      </c>
      <c r="E337" s="14">
        <v>44544</v>
      </c>
      <c r="F337" s="29">
        <v>1</v>
      </c>
      <c r="G337" s="29" t="s">
        <v>2</v>
      </c>
      <c r="H337" s="29" t="s">
        <v>10</v>
      </c>
      <c r="I337" s="29">
        <v>90</v>
      </c>
      <c r="J337" s="21">
        <v>38.5</v>
      </c>
      <c r="K337" s="20">
        <v>30.8</v>
      </c>
      <c r="L337" s="20">
        <f t="shared" si="5"/>
        <v>7.6999999999999993</v>
      </c>
    </row>
    <row r="338" spans="1:12" x14ac:dyDescent="0.3">
      <c r="A338" s="29">
        <v>23489</v>
      </c>
      <c r="B338" t="s">
        <v>158</v>
      </c>
      <c r="C338" s="2" t="s">
        <v>159</v>
      </c>
      <c r="D338" s="3">
        <v>33200030057530</v>
      </c>
      <c r="E338" s="14">
        <v>44575</v>
      </c>
      <c r="F338" s="29">
        <v>1</v>
      </c>
      <c r="G338" s="29" t="s">
        <v>2</v>
      </c>
      <c r="H338" s="29" t="s">
        <v>10</v>
      </c>
      <c r="I338" s="29">
        <v>90</v>
      </c>
      <c r="J338" s="21">
        <v>38.5</v>
      </c>
      <c r="K338" s="20">
        <v>30.8</v>
      </c>
      <c r="L338" s="20">
        <f t="shared" si="5"/>
        <v>7.6999999999999993</v>
      </c>
    </row>
    <row r="339" spans="1:12" x14ac:dyDescent="0.3">
      <c r="A339" s="29">
        <v>23544</v>
      </c>
      <c r="B339" t="s">
        <v>146</v>
      </c>
      <c r="C339" s="2" t="s">
        <v>147</v>
      </c>
      <c r="D339" s="3">
        <v>83370010000330</v>
      </c>
      <c r="E339" s="14">
        <v>44542</v>
      </c>
      <c r="F339" s="29">
        <v>0</v>
      </c>
      <c r="G339" s="29" t="s">
        <v>13</v>
      </c>
      <c r="H339" s="29" t="s">
        <v>9</v>
      </c>
      <c r="I339" s="29">
        <v>60</v>
      </c>
      <c r="J339" s="21">
        <v>519.04</v>
      </c>
      <c r="K339" s="20">
        <v>404.85120000000001</v>
      </c>
      <c r="L339" s="20">
        <f t="shared" si="5"/>
        <v>114.18879999999996</v>
      </c>
    </row>
    <row r="340" spans="1:12" x14ac:dyDescent="0.3">
      <c r="A340" s="29">
        <v>23776</v>
      </c>
      <c r="B340" t="s">
        <v>59</v>
      </c>
      <c r="C340" s="2" t="s">
        <v>60</v>
      </c>
      <c r="D340" s="3">
        <v>33300007000320</v>
      </c>
      <c r="E340" s="14">
        <v>44531</v>
      </c>
      <c r="F340" s="29">
        <v>0</v>
      </c>
      <c r="G340" s="29" t="s">
        <v>2</v>
      </c>
      <c r="H340" s="29" t="s">
        <v>9</v>
      </c>
      <c r="I340" s="29">
        <v>60</v>
      </c>
      <c r="J340" s="21">
        <v>11</v>
      </c>
      <c r="K340" s="20">
        <v>9.24</v>
      </c>
      <c r="L340" s="20">
        <f t="shared" si="5"/>
        <v>1.7599999999999998</v>
      </c>
    </row>
    <row r="341" spans="1:12" x14ac:dyDescent="0.3">
      <c r="A341" s="29">
        <v>23828</v>
      </c>
      <c r="B341" t="s">
        <v>165</v>
      </c>
      <c r="C341" s="2" t="s">
        <v>166</v>
      </c>
      <c r="D341" s="3">
        <v>49270070100620</v>
      </c>
      <c r="E341" s="14">
        <v>44545</v>
      </c>
      <c r="F341" s="29">
        <v>7</v>
      </c>
      <c r="G341" s="29" t="s">
        <v>2</v>
      </c>
      <c r="H341" s="29" t="s">
        <v>10</v>
      </c>
      <c r="I341" s="29">
        <v>28</v>
      </c>
      <c r="J341" s="21">
        <v>4.4800000000000004</v>
      </c>
      <c r="K341" s="20">
        <v>3.7184000000000008</v>
      </c>
      <c r="L341" s="20">
        <f t="shared" si="5"/>
        <v>0.76159999999999961</v>
      </c>
    </row>
    <row r="342" spans="1:12" x14ac:dyDescent="0.3">
      <c r="A342" s="29">
        <v>23828</v>
      </c>
      <c r="B342" t="s">
        <v>165</v>
      </c>
      <c r="C342" s="2" t="s">
        <v>166</v>
      </c>
      <c r="D342" s="3">
        <v>49270070100620</v>
      </c>
      <c r="E342" s="14">
        <v>44545</v>
      </c>
      <c r="F342" s="29">
        <v>7</v>
      </c>
      <c r="G342" s="29" t="s">
        <v>2</v>
      </c>
      <c r="H342" s="29" t="s">
        <v>10</v>
      </c>
      <c r="I342" s="29">
        <v>28</v>
      </c>
      <c r="J342" s="21">
        <v>4.4800000000000004</v>
      </c>
      <c r="K342" s="20">
        <v>3.7184000000000008</v>
      </c>
      <c r="L342" s="20">
        <f t="shared" si="5"/>
        <v>0.76159999999999961</v>
      </c>
    </row>
    <row r="343" spans="1:12" x14ac:dyDescent="0.3">
      <c r="A343" s="29">
        <v>24066</v>
      </c>
      <c r="B343" t="s">
        <v>142</v>
      </c>
      <c r="C343" s="2" t="s">
        <v>143</v>
      </c>
      <c r="D343" s="3">
        <v>85158020100320</v>
      </c>
      <c r="E343" s="14">
        <v>44531</v>
      </c>
      <c r="F343" s="29">
        <v>0</v>
      </c>
      <c r="G343" s="29" t="s">
        <v>2</v>
      </c>
      <c r="H343" s="29" t="s">
        <v>9</v>
      </c>
      <c r="I343" s="29">
        <v>30</v>
      </c>
      <c r="J343" s="21">
        <v>21</v>
      </c>
      <c r="K343" s="20">
        <v>16.8</v>
      </c>
      <c r="L343" s="20">
        <f t="shared" si="5"/>
        <v>4.1999999999999993</v>
      </c>
    </row>
    <row r="344" spans="1:12" x14ac:dyDescent="0.3">
      <c r="A344" s="29">
        <v>24334</v>
      </c>
      <c r="B344" t="s">
        <v>158</v>
      </c>
      <c r="C344" s="2" t="s">
        <v>159</v>
      </c>
      <c r="D344" s="3">
        <v>33200030057530</v>
      </c>
      <c r="E344" s="14">
        <v>44531</v>
      </c>
      <c r="F344" s="29">
        <v>0</v>
      </c>
      <c r="G344" s="29" t="s">
        <v>2</v>
      </c>
      <c r="H344" s="29" t="s">
        <v>9</v>
      </c>
      <c r="I344" s="29">
        <v>90</v>
      </c>
      <c r="J344" s="21">
        <v>38.5</v>
      </c>
      <c r="K344" s="20">
        <v>30.8</v>
      </c>
      <c r="L344" s="20">
        <f t="shared" si="5"/>
        <v>7.6999999999999993</v>
      </c>
    </row>
    <row r="345" spans="1:12" x14ac:dyDescent="0.3">
      <c r="A345" s="29">
        <v>24388</v>
      </c>
      <c r="B345" t="s">
        <v>146</v>
      </c>
      <c r="C345" s="2" t="s">
        <v>147</v>
      </c>
      <c r="D345" s="3">
        <v>83370010000330</v>
      </c>
      <c r="E345" s="14">
        <v>44536</v>
      </c>
      <c r="F345" s="29">
        <v>0</v>
      </c>
      <c r="G345" s="29" t="s">
        <v>13</v>
      </c>
      <c r="H345" s="29" t="s">
        <v>9</v>
      </c>
      <c r="I345" s="29">
        <v>60</v>
      </c>
      <c r="J345" s="21">
        <v>491.43</v>
      </c>
      <c r="K345" s="20">
        <v>383.31540000000001</v>
      </c>
      <c r="L345" s="20">
        <f t="shared" si="5"/>
        <v>108.1146</v>
      </c>
    </row>
    <row r="346" spans="1:12" x14ac:dyDescent="0.3">
      <c r="A346" s="29">
        <v>24388</v>
      </c>
      <c r="B346" t="s">
        <v>146</v>
      </c>
      <c r="C346" s="2" t="s">
        <v>147</v>
      </c>
      <c r="D346" s="3">
        <v>83370010000330</v>
      </c>
      <c r="E346" s="14">
        <v>44568</v>
      </c>
      <c r="F346" s="29">
        <v>0</v>
      </c>
      <c r="G346" s="29" t="s">
        <v>13</v>
      </c>
      <c r="H346" s="29" t="s">
        <v>9</v>
      </c>
      <c r="I346" s="29">
        <v>60</v>
      </c>
      <c r="J346" s="21">
        <v>530.70000000000005</v>
      </c>
      <c r="K346" s="20">
        <v>413.94600000000003</v>
      </c>
      <c r="L346" s="20">
        <f t="shared" si="5"/>
        <v>116.75400000000002</v>
      </c>
    </row>
    <row r="347" spans="1:12" x14ac:dyDescent="0.3">
      <c r="A347" s="29">
        <v>24404</v>
      </c>
      <c r="B347" t="s">
        <v>57</v>
      </c>
      <c r="C347" s="2" t="s">
        <v>58</v>
      </c>
      <c r="D347" s="3">
        <v>72600020000305</v>
      </c>
      <c r="E347" s="14">
        <v>44572</v>
      </c>
      <c r="F347" s="29">
        <v>2</v>
      </c>
      <c r="G347" s="29" t="s">
        <v>2</v>
      </c>
      <c r="H347" s="29" t="s">
        <v>10</v>
      </c>
      <c r="I347" s="29">
        <v>60</v>
      </c>
      <c r="J347" s="21">
        <v>61.85</v>
      </c>
      <c r="K347" s="20">
        <v>51.335500000000003</v>
      </c>
      <c r="L347" s="20">
        <f t="shared" si="5"/>
        <v>10.514499999999998</v>
      </c>
    </row>
    <row r="348" spans="1:12" x14ac:dyDescent="0.3">
      <c r="A348" s="29">
        <v>24407</v>
      </c>
      <c r="B348" t="s">
        <v>179</v>
      </c>
      <c r="C348" s="2" t="s">
        <v>182</v>
      </c>
      <c r="D348" s="3">
        <v>83370060000320</v>
      </c>
      <c r="E348" s="14">
        <v>44570</v>
      </c>
      <c r="F348" s="29">
        <v>0</v>
      </c>
      <c r="G348" s="29" t="s">
        <v>13</v>
      </c>
      <c r="H348" s="29" t="s">
        <v>9</v>
      </c>
      <c r="I348" s="29">
        <v>30</v>
      </c>
      <c r="J348" s="21">
        <v>475.75</v>
      </c>
      <c r="K348" s="20">
        <v>380.6</v>
      </c>
      <c r="L348" s="20">
        <f t="shared" si="5"/>
        <v>95.149999999999977</v>
      </c>
    </row>
    <row r="349" spans="1:12" x14ac:dyDescent="0.3">
      <c r="A349" s="29">
        <v>24496</v>
      </c>
      <c r="B349" t="s">
        <v>150</v>
      </c>
      <c r="C349" s="2" t="s">
        <v>151</v>
      </c>
      <c r="D349" s="3">
        <v>72600030000110</v>
      </c>
      <c r="E349" s="14">
        <v>44536</v>
      </c>
      <c r="F349" s="29">
        <v>0</v>
      </c>
      <c r="G349" s="29" t="s">
        <v>2</v>
      </c>
      <c r="H349" s="29" t="s">
        <v>9</v>
      </c>
      <c r="I349" s="29">
        <v>63</v>
      </c>
      <c r="J349" s="21">
        <v>2.39</v>
      </c>
      <c r="K349" s="20">
        <v>1.9598000000000002</v>
      </c>
      <c r="L349" s="20">
        <f t="shared" si="5"/>
        <v>0.43019999999999992</v>
      </c>
    </row>
    <row r="350" spans="1:12" x14ac:dyDescent="0.3">
      <c r="A350" s="29">
        <v>24496</v>
      </c>
      <c r="B350" t="s">
        <v>71</v>
      </c>
      <c r="C350" s="2" t="s">
        <v>72</v>
      </c>
      <c r="D350" s="3">
        <v>72600030000130</v>
      </c>
      <c r="E350" s="14">
        <v>44592</v>
      </c>
      <c r="F350" s="29">
        <v>0</v>
      </c>
      <c r="G350" s="29" t="s">
        <v>2</v>
      </c>
      <c r="H350" s="29" t="s">
        <v>9</v>
      </c>
      <c r="I350" s="29">
        <v>90</v>
      </c>
      <c r="J350" s="21">
        <v>15.35</v>
      </c>
      <c r="K350" s="20">
        <v>11.512499999999999</v>
      </c>
      <c r="L350" s="20">
        <f t="shared" si="5"/>
        <v>3.8375000000000004</v>
      </c>
    </row>
    <row r="351" spans="1:12" x14ac:dyDescent="0.3">
      <c r="A351" s="29">
        <v>24551</v>
      </c>
      <c r="B351" t="s">
        <v>135</v>
      </c>
      <c r="C351" s="2" t="s">
        <v>136</v>
      </c>
      <c r="D351" s="3">
        <v>37600025000305</v>
      </c>
      <c r="E351" s="14">
        <v>44538</v>
      </c>
      <c r="F351" s="29">
        <v>2</v>
      </c>
      <c r="G351" s="29" t="s">
        <v>2</v>
      </c>
      <c r="H351" s="29" t="s">
        <v>10</v>
      </c>
      <c r="I351" s="29">
        <v>30</v>
      </c>
      <c r="J351" s="21">
        <v>10</v>
      </c>
      <c r="K351" s="20">
        <v>7.7</v>
      </c>
      <c r="L351" s="20">
        <f t="shared" si="5"/>
        <v>2.2999999999999998</v>
      </c>
    </row>
    <row r="352" spans="1:12" x14ac:dyDescent="0.3">
      <c r="A352" s="29">
        <v>24604</v>
      </c>
      <c r="B352" t="s">
        <v>83</v>
      </c>
      <c r="C352" s="2" t="s">
        <v>84</v>
      </c>
      <c r="D352" s="3">
        <v>22100045000315</v>
      </c>
      <c r="E352" s="14">
        <v>44565</v>
      </c>
      <c r="F352" s="29">
        <v>4</v>
      </c>
      <c r="G352" s="29" t="s">
        <v>2</v>
      </c>
      <c r="H352" s="29" t="s">
        <v>10</v>
      </c>
      <c r="I352" s="29">
        <v>30</v>
      </c>
      <c r="J352" s="21">
        <v>2.4</v>
      </c>
      <c r="K352" s="20">
        <v>1.8959999999999999</v>
      </c>
      <c r="L352" s="20">
        <f t="shared" si="5"/>
        <v>0.504</v>
      </c>
    </row>
    <row r="353" spans="1:12" x14ac:dyDescent="0.3">
      <c r="A353" s="29">
        <v>24726</v>
      </c>
      <c r="B353" t="s">
        <v>35</v>
      </c>
      <c r="C353" s="2" t="s">
        <v>37</v>
      </c>
      <c r="D353" s="3" t="s">
        <v>36</v>
      </c>
      <c r="E353" s="14">
        <v>44544</v>
      </c>
      <c r="F353" s="29">
        <v>1</v>
      </c>
      <c r="G353" s="29" t="s">
        <v>13</v>
      </c>
      <c r="H353" s="29" t="s">
        <v>10</v>
      </c>
      <c r="I353" s="29">
        <v>3.6</v>
      </c>
      <c r="J353" s="22">
        <v>4287.87</v>
      </c>
      <c r="K353" s="20">
        <v>3215.9025000000001</v>
      </c>
      <c r="L353" s="20">
        <f t="shared" si="5"/>
        <v>1071.9674999999997</v>
      </c>
    </row>
    <row r="354" spans="1:12" x14ac:dyDescent="0.3">
      <c r="A354" s="29">
        <v>24726</v>
      </c>
      <c r="B354" t="s">
        <v>35</v>
      </c>
      <c r="C354" s="2" t="s">
        <v>37</v>
      </c>
      <c r="D354" s="3" t="s">
        <v>36</v>
      </c>
      <c r="E354" s="14">
        <v>44544</v>
      </c>
      <c r="F354" s="29">
        <v>1</v>
      </c>
      <c r="G354" s="29" t="s">
        <v>13</v>
      </c>
      <c r="H354" s="29" t="s">
        <v>10</v>
      </c>
      <c r="I354" s="29">
        <v>3.6</v>
      </c>
      <c r="J354" s="22">
        <v>4287.87</v>
      </c>
      <c r="K354" s="20">
        <v>3215.9025000000001</v>
      </c>
      <c r="L354" s="20">
        <f t="shared" si="5"/>
        <v>1071.9674999999997</v>
      </c>
    </row>
    <row r="355" spans="1:12" x14ac:dyDescent="0.3">
      <c r="A355" s="29">
        <v>24805</v>
      </c>
      <c r="B355" t="s">
        <v>27</v>
      </c>
      <c r="C355" s="2" t="s">
        <v>28</v>
      </c>
      <c r="D355" s="3">
        <v>21405570000320</v>
      </c>
      <c r="E355" s="14">
        <v>44534</v>
      </c>
      <c r="F355" s="29">
        <v>0</v>
      </c>
      <c r="G355" s="29" t="s">
        <v>13</v>
      </c>
      <c r="H355" s="29" t="s">
        <v>9</v>
      </c>
      <c r="I355" s="29">
        <v>30</v>
      </c>
      <c r="J355" s="22">
        <v>2234.46</v>
      </c>
      <c r="K355" s="20">
        <v>1787.5680000000002</v>
      </c>
      <c r="L355" s="20">
        <f t="shared" si="5"/>
        <v>446.89199999999983</v>
      </c>
    </row>
    <row r="356" spans="1:12" x14ac:dyDescent="0.3">
      <c r="A356" s="29">
        <v>24957</v>
      </c>
      <c r="B356" t="s">
        <v>174</v>
      </c>
      <c r="C356" s="2" t="s">
        <v>175</v>
      </c>
      <c r="D356" s="3">
        <v>27700050000310</v>
      </c>
      <c r="E356" s="14">
        <v>44550</v>
      </c>
      <c r="F356" s="29">
        <v>0</v>
      </c>
      <c r="G356" s="29" t="s">
        <v>13</v>
      </c>
      <c r="H356" s="29" t="s">
        <v>9</v>
      </c>
      <c r="I356" s="29">
        <v>30</v>
      </c>
      <c r="J356" s="21">
        <v>560.30999999999995</v>
      </c>
      <c r="K356" s="20">
        <v>420.23249999999996</v>
      </c>
      <c r="L356" s="20">
        <f t="shared" si="5"/>
        <v>140.07749999999999</v>
      </c>
    </row>
    <row r="357" spans="1:12" x14ac:dyDescent="0.3">
      <c r="A357" s="29">
        <v>24957</v>
      </c>
      <c r="B357" t="s">
        <v>174</v>
      </c>
      <c r="C357" s="2" t="s">
        <v>175</v>
      </c>
      <c r="D357" s="3">
        <v>27700050000310</v>
      </c>
      <c r="E357" s="14">
        <v>44581</v>
      </c>
      <c r="F357" s="29">
        <v>0</v>
      </c>
      <c r="G357" s="29" t="s">
        <v>13</v>
      </c>
      <c r="H357" s="29" t="s">
        <v>9</v>
      </c>
      <c r="I357" s="29">
        <v>30</v>
      </c>
      <c r="J357" s="21">
        <v>560.30999999999995</v>
      </c>
      <c r="K357" s="20">
        <v>420.23249999999996</v>
      </c>
      <c r="L357" s="20">
        <f t="shared" si="5"/>
        <v>140.07749999999999</v>
      </c>
    </row>
    <row r="358" spans="1:12" x14ac:dyDescent="0.3">
      <c r="A358" s="29">
        <v>25101</v>
      </c>
      <c r="B358" t="s">
        <v>161</v>
      </c>
      <c r="C358" s="2" t="s">
        <v>162</v>
      </c>
      <c r="D358" s="3">
        <v>49270060006520</v>
      </c>
      <c r="E358" s="14">
        <v>44552</v>
      </c>
      <c r="F358" s="29">
        <v>0</v>
      </c>
      <c r="G358" s="29" t="s">
        <v>2</v>
      </c>
      <c r="H358" s="29" t="s">
        <v>9</v>
      </c>
      <c r="I358" s="29">
        <v>30</v>
      </c>
      <c r="J358" s="21">
        <v>1.1200000000000001</v>
      </c>
      <c r="K358" s="20">
        <v>0.94080000000000008</v>
      </c>
      <c r="L358" s="20">
        <f t="shared" si="5"/>
        <v>0.17920000000000003</v>
      </c>
    </row>
    <row r="359" spans="1:12" x14ac:dyDescent="0.3">
      <c r="A359" s="29">
        <v>25101</v>
      </c>
      <c r="B359" t="s">
        <v>161</v>
      </c>
      <c r="C359" s="2" t="s">
        <v>162</v>
      </c>
      <c r="D359" s="3">
        <v>49270060006520</v>
      </c>
      <c r="E359" s="14">
        <v>44583</v>
      </c>
      <c r="F359" s="29">
        <v>0</v>
      </c>
      <c r="G359" s="29" t="s">
        <v>2</v>
      </c>
      <c r="H359" s="29" t="s">
        <v>9</v>
      </c>
      <c r="I359" s="29">
        <v>30</v>
      </c>
      <c r="J359" s="21">
        <v>1.1200000000000001</v>
      </c>
      <c r="K359" s="20">
        <v>0.94080000000000008</v>
      </c>
      <c r="L359" s="20">
        <f t="shared" si="5"/>
        <v>0.17920000000000003</v>
      </c>
    </row>
    <row r="360" spans="1:12" x14ac:dyDescent="0.3">
      <c r="A360" s="29">
        <v>25196</v>
      </c>
      <c r="B360" t="s">
        <v>85</v>
      </c>
      <c r="C360" s="2" t="s">
        <v>86</v>
      </c>
      <c r="D360" s="3">
        <v>39400060100310</v>
      </c>
      <c r="E360" s="14">
        <v>44536</v>
      </c>
      <c r="F360" s="29">
        <v>0</v>
      </c>
      <c r="G360" s="29" t="s">
        <v>2</v>
      </c>
      <c r="H360" s="29" t="s">
        <v>9</v>
      </c>
      <c r="I360" s="29">
        <v>30</v>
      </c>
      <c r="J360" s="21">
        <v>2.41</v>
      </c>
      <c r="K360" s="20">
        <v>1.9039000000000001</v>
      </c>
      <c r="L360" s="20">
        <f t="shared" si="5"/>
        <v>0.50609999999999999</v>
      </c>
    </row>
    <row r="361" spans="1:12" x14ac:dyDescent="0.3">
      <c r="A361" s="29">
        <v>25403</v>
      </c>
      <c r="B361" t="s">
        <v>177</v>
      </c>
      <c r="C361" s="2" t="s">
        <v>178</v>
      </c>
      <c r="D361" s="3">
        <v>44100080100120</v>
      </c>
      <c r="E361" s="14">
        <v>44557</v>
      </c>
      <c r="F361" s="29">
        <v>0</v>
      </c>
      <c r="G361" s="29" t="s">
        <v>13</v>
      </c>
      <c r="H361" s="29" t="s">
        <v>9</v>
      </c>
      <c r="I361" s="29">
        <v>30</v>
      </c>
      <c r="J361" s="21">
        <v>477.04</v>
      </c>
      <c r="K361" s="20">
        <v>357.78000000000003</v>
      </c>
      <c r="L361" s="20">
        <f t="shared" si="5"/>
        <v>119.25999999999999</v>
      </c>
    </row>
    <row r="362" spans="1:12" x14ac:dyDescent="0.3">
      <c r="A362" s="29">
        <v>25403</v>
      </c>
      <c r="B362" t="s">
        <v>177</v>
      </c>
      <c r="C362" s="2" t="s">
        <v>178</v>
      </c>
      <c r="D362" s="3">
        <v>44100080100120</v>
      </c>
      <c r="E362" s="14">
        <v>44588</v>
      </c>
      <c r="F362" s="29">
        <v>0</v>
      </c>
      <c r="G362" s="29" t="s">
        <v>13</v>
      </c>
      <c r="H362" s="29" t="s">
        <v>9</v>
      </c>
      <c r="I362" s="29">
        <v>30</v>
      </c>
      <c r="J362" s="21">
        <v>477.04</v>
      </c>
      <c r="K362" s="20">
        <v>357.78000000000003</v>
      </c>
      <c r="L362" s="20">
        <f t="shared" si="5"/>
        <v>119.25999999999999</v>
      </c>
    </row>
    <row r="363" spans="1:12" x14ac:dyDescent="0.3">
      <c r="A363" s="29">
        <v>25512</v>
      </c>
      <c r="B363" t="s">
        <v>152</v>
      </c>
      <c r="C363" s="2" t="s">
        <v>154</v>
      </c>
      <c r="D363" s="3">
        <v>36100030000310</v>
      </c>
      <c r="E363" s="14">
        <v>44533</v>
      </c>
      <c r="F363" s="29">
        <v>2</v>
      </c>
      <c r="G363" s="29" t="s">
        <v>2</v>
      </c>
      <c r="H363" s="29" t="s">
        <v>10</v>
      </c>
      <c r="I363" s="29">
        <v>30</v>
      </c>
      <c r="J363" s="21">
        <v>1.1599999999999999</v>
      </c>
      <c r="K363" s="20">
        <v>0.90479999999999994</v>
      </c>
      <c r="L363" s="20">
        <f t="shared" si="5"/>
        <v>0.25519999999999998</v>
      </c>
    </row>
    <row r="364" spans="1:12" x14ac:dyDescent="0.3">
      <c r="A364" s="29">
        <v>25658</v>
      </c>
      <c r="B364" t="s">
        <v>38</v>
      </c>
      <c r="C364" s="2" t="s">
        <v>39</v>
      </c>
      <c r="D364" s="3">
        <v>52505020106440</v>
      </c>
      <c r="E364" s="14">
        <v>44558</v>
      </c>
      <c r="F364" s="29">
        <v>1</v>
      </c>
      <c r="G364" s="29" t="s">
        <v>13</v>
      </c>
      <c r="H364" s="29" t="s">
        <v>10</v>
      </c>
      <c r="I364" s="29">
        <v>1</v>
      </c>
      <c r="J364" s="22">
        <v>4684.1099999999997</v>
      </c>
      <c r="K364" s="20">
        <v>3934.6523999999995</v>
      </c>
      <c r="L364" s="20">
        <f t="shared" si="5"/>
        <v>749.45760000000018</v>
      </c>
    </row>
    <row r="365" spans="1:12" x14ac:dyDescent="0.3">
      <c r="A365" s="29">
        <v>25658</v>
      </c>
      <c r="B365" t="s">
        <v>38</v>
      </c>
      <c r="C365" s="2" t="s">
        <v>39</v>
      </c>
      <c r="D365" s="3">
        <v>52505020106440</v>
      </c>
      <c r="E365" s="14">
        <v>44591</v>
      </c>
      <c r="F365" s="29">
        <v>1</v>
      </c>
      <c r="G365" s="29" t="s">
        <v>13</v>
      </c>
      <c r="H365" s="29" t="s">
        <v>10</v>
      </c>
      <c r="I365" s="29">
        <v>1</v>
      </c>
      <c r="J365" s="22">
        <v>4684.1099999999997</v>
      </c>
      <c r="K365" s="20">
        <v>3934.6523999999995</v>
      </c>
      <c r="L365" s="20">
        <f t="shared" si="5"/>
        <v>749.45760000000018</v>
      </c>
    </row>
    <row r="366" spans="1:12" x14ac:dyDescent="0.3">
      <c r="A366" s="29">
        <v>25881</v>
      </c>
      <c r="B366" t="s">
        <v>158</v>
      </c>
      <c r="C366" s="2" t="s">
        <v>159</v>
      </c>
      <c r="D366" s="3">
        <v>33200030057530</v>
      </c>
      <c r="E366" s="14">
        <v>44568</v>
      </c>
      <c r="F366" s="29">
        <v>4</v>
      </c>
      <c r="G366" s="29" t="s">
        <v>2</v>
      </c>
      <c r="H366" s="29" t="s">
        <v>10</v>
      </c>
      <c r="I366" s="29">
        <v>30</v>
      </c>
      <c r="J366" s="21">
        <v>16.38</v>
      </c>
      <c r="K366" s="20">
        <v>13.103999999999999</v>
      </c>
      <c r="L366" s="20">
        <f t="shared" si="5"/>
        <v>3.2759999999999998</v>
      </c>
    </row>
    <row r="367" spans="1:12" x14ac:dyDescent="0.3">
      <c r="A367" s="29">
        <v>26115</v>
      </c>
      <c r="B367" t="s">
        <v>139</v>
      </c>
      <c r="C367" s="2" t="s">
        <v>140</v>
      </c>
      <c r="D367" s="3">
        <v>36201010100305</v>
      </c>
      <c r="E367" s="14">
        <v>44547</v>
      </c>
      <c r="F367" s="29">
        <v>0</v>
      </c>
      <c r="G367" s="29" t="s">
        <v>2</v>
      </c>
      <c r="H367" s="29" t="s">
        <v>9</v>
      </c>
      <c r="I367" s="29">
        <v>60</v>
      </c>
      <c r="J367" s="21">
        <v>2.35</v>
      </c>
      <c r="K367" s="20">
        <v>1.8800000000000001</v>
      </c>
      <c r="L367" s="20">
        <f t="shared" si="5"/>
        <v>0.47</v>
      </c>
    </row>
    <row r="368" spans="1:12" x14ac:dyDescent="0.3">
      <c r="A368" s="29">
        <v>26319</v>
      </c>
      <c r="B368" t="s">
        <v>174</v>
      </c>
      <c r="C368" s="2" t="s">
        <v>175</v>
      </c>
      <c r="D368" s="3">
        <v>27700050000310</v>
      </c>
      <c r="E368" s="14">
        <v>44543</v>
      </c>
      <c r="F368" s="29">
        <v>4</v>
      </c>
      <c r="G368" s="29" t="s">
        <v>13</v>
      </c>
      <c r="H368" s="29" t="s">
        <v>10</v>
      </c>
      <c r="I368" s="29">
        <v>30</v>
      </c>
      <c r="J368" s="21">
        <v>529.98</v>
      </c>
      <c r="K368" s="20">
        <v>397.48500000000001</v>
      </c>
      <c r="L368" s="20">
        <f t="shared" si="5"/>
        <v>132.495</v>
      </c>
    </row>
    <row r="369" spans="1:12" x14ac:dyDescent="0.3">
      <c r="A369" s="29">
        <v>26411</v>
      </c>
      <c r="B369" t="s">
        <v>97</v>
      </c>
      <c r="C369" s="2" t="s">
        <v>98</v>
      </c>
      <c r="D369" s="3">
        <v>21532133000340</v>
      </c>
      <c r="E369" s="14">
        <v>44559</v>
      </c>
      <c r="F369" s="29">
        <v>3</v>
      </c>
      <c r="G369" s="29" t="s">
        <v>13</v>
      </c>
      <c r="H369" s="29" t="s">
        <v>10</v>
      </c>
      <c r="I369" s="29">
        <v>28</v>
      </c>
      <c r="J369" s="22">
        <v>13494.05</v>
      </c>
      <c r="K369" s="20">
        <v>11200.0615</v>
      </c>
      <c r="L369" s="20">
        <f t="shared" si="5"/>
        <v>2293.9884999999995</v>
      </c>
    </row>
    <row r="370" spans="1:12" x14ac:dyDescent="0.3">
      <c r="A370" s="29">
        <v>26411</v>
      </c>
      <c r="B370" t="s">
        <v>97</v>
      </c>
      <c r="C370" s="2" t="s">
        <v>98</v>
      </c>
      <c r="D370" s="3">
        <v>21532133000340</v>
      </c>
      <c r="E370" s="14">
        <v>44590</v>
      </c>
      <c r="F370" s="29">
        <v>3</v>
      </c>
      <c r="G370" s="29" t="s">
        <v>13</v>
      </c>
      <c r="H370" s="29" t="s">
        <v>10</v>
      </c>
      <c r="I370" s="29">
        <v>28</v>
      </c>
      <c r="J370" s="22">
        <v>13494.05</v>
      </c>
      <c r="K370" s="20">
        <v>11200.0615</v>
      </c>
      <c r="L370" s="20">
        <f t="shared" si="5"/>
        <v>2293.9884999999995</v>
      </c>
    </row>
    <row r="371" spans="1:12" x14ac:dyDescent="0.3">
      <c r="A371" s="29">
        <v>26591</v>
      </c>
      <c r="B371" t="s">
        <v>65</v>
      </c>
      <c r="C371" s="2" t="s">
        <v>131</v>
      </c>
      <c r="D371" s="3">
        <v>2100020000110</v>
      </c>
      <c r="E371" s="14">
        <v>44547</v>
      </c>
      <c r="F371" s="29">
        <v>0</v>
      </c>
      <c r="G371" s="29" t="s">
        <v>2</v>
      </c>
      <c r="H371" s="29" t="s">
        <v>9</v>
      </c>
      <c r="I371" s="29">
        <v>28</v>
      </c>
      <c r="J371" s="21">
        <v>2.38</v>
      </c>
      <c r="K371" s="20">
        <v>1.8326</v>
      </c>
      <c r="L371" s="20">
        <f t="shared" si="5"/>
        <v>0.54739999999999989</v>
      </c>
    </row>
    <row r="372" spans="1:12" x14ac:dyDescent="0.3">
      <c r="A372" s="29">
        <v>26591</v>
      </c>
      <c r="B372" t="s">
        <v>65</v>
      </c>
      <c r="C372" s="2" t="s">
        <v>131</v>
      </c>
      <c r="D372" s="3">
        <v>2100020000110</v>
      </c>
      <c r="E372" s="14">
        <v>44578</v>
      </c>
      <c r="F372" s="29">
        <v>0</v>
      </c>
      <c r="G372" s="29" t="s">
        <v>2</v>
      </c>
      <c r="H372" s="29" t="s">
        <v>9</v>
      </c>
      <c r="I372" s="29">
        <v>28</v>
      </c>
      <c r="J372" s="21">
        <v>2.38</v>
      </c>
      <c r="K372" s="20">
        <v>1.8326</v>
      </c>
      <c r="L372" s="20">
        <f t="shared" si="5"/>
        <v>0.54739999999999989</v>
      </c>
    </row>
    <row r="373" spans="1:12" x14ac:dyDescent="0.3">
      <c r="A373" s="29">
        <v>26636</v>
      </c>
      <c r="B373" t="s">
        <v>65</v>
      </c>
      <c r="C373" s="2" t="s">
        <v>66</v>
      </c>
      <c r="D373" s="3">
        <v>2100020000110</v>
      </c>
      <c r="E373" s="14">
        <v>44548</v>
      </c>
      <c r="F373" s="29">
        <v>0</v>
      </c>
      <c r="G373" s="29" t="s">
        <v>2</v>
      </c>
      <c r="H373" s="29" t="s">
        <v>9</v>
      </c>
      <c r="I373" s="29">
        <v>20</v>
      </c>
      <c r="J373" s="21">
        <v>2.6</v>
      </c>
      <c r="K373" s="20">
        <v>2.0020000000000002</v>
      </c>
      <c r="L373" s="20">
        <f t="shared" si="5"/>
        <v>0.59799999999999986</v>
      </c>
    </row>
    <row r="374" spans="1:12" x14ac:dyDescent="0.3">
      <c r="A374" s="29">
        <v>26636</v>
      </c>
      <c r="B374" t="s">
        <v>65</v>
      </c>
      <c r="C374" s="2" t="s">
        <v>66</v>
      </c>
      <c r="D374" s="3">
        <v>2100020000110</v>
      </c>
      <c r="E374" s="14">
        <v>44578</v>
      </c>
      <c r="F374" s="29">
        <v>0</v>
      </c>
      <c r="G374" s="29" t="s">
        <v>2</v>
      </c>
      <c r="H374" s="29" t="s">
        <v>9</v>
      </c>
      <c r="I374" s="29">
        <v>20</v>
      </c>
      <c r="J374" s="21">
        <v>2.6</v>
      </c>
      <c r="K374" s="20">
        <v>2.0020000000000002</v>
      </c>
      <c r="L374" s="20">
        <f t="shared" si="5"/>
        <v>0.59799999999999986</v>
      </c>
    </row>
    <row r="375" spans="1:12" x14ac:dyDescent="0.3">
      <c r="A375" s="29">
        <v>26827</v>
      </c>
      <c r="B375" t="s">
        <v>163</v>
      </c>
      <c r="C375" s="2" t="s">
        <v>164</v>
      </c>
      <c r="D375" s="3">
        <v>50250065007240</v>
      </c>
      <c r="E375" s="14">
        <v>44554</v>
      </c>
      <c r="F375" s="29">
        <v>0</v>
      </c>
      <c r="G375" s="29" t="s">
        <v>2</v>
      </c>
      <c r="H375" s="29" t="s">
        <v>9</v>
      </c>
      <c r="I375" s="29">
        <v>60</v>
      </c>
      <c r="J375" s="21">
        <v>24.19</v>
      </c>
      <c r="K375" s="20">
        <v>19.110100000000003</v>
      </c>
      <c r="L375" s="20">
        <f t="shared" si="5"/>
        <v>5.0798999999999985</v>
      </c>
    </row>
    <row r="376" spans="1:12" x14ac:dyDescent="0.3">
      <c r="A376" s="29">
        <v>26827</v>
      </c>
      <c r="B376" t="s">
        <v>163</v>
      </c>
      <c r="C376" s="2" t="s">
        <v>164</v>
      </c>
      <c r="D376" s="3">
        <v>50250065007240</v>
      </c>
      <c r="E376" s="14">
        <v>44585</v>
      </c>
      <c r="F376" s="29">
        <v>0</v>
      </c>
      <c r="G376" s="29" t="s">
        <v>2</v>
      </c>
      <c r="H376" s="29" t="s">
        <v>9</v>
      </c>
      <c r="I376" s="29">
        <v>60</v>
      </c>
      <c r="J376" s="21">
        <v>24.19</v>
      </c>
      <c r="K376" s="20">
        <v>19.110100000000003</v>
      </c>
      <c r="L376" s="20">
        <f t="shared" si="5"/>
        <v>5.0798999999999985</v>
      </c>
    </row>
    <row r="377" spans="1:12" x14ac:dyDescent="0.3">
      <c r="A377" s="29">
        <v>26868</v>
      </c>
      <c r="B377" t="s">
        <v>155</v>
      </c>
      <c r="C377" s="2" t="s">
        <v>156</v>
      </c>
      <c r="D377" s="3">
        <v>27250050000350</v>
      </c>
      <c r="E377" s="14">
        <v>44567</v>
      </c>
      <c r="F377" s="29">
        <v>0</v>
      </c>
      <c r="G377" s="29" t="s">
        <v>2</v>
      </c>
      <c r="H377" s="29" t="s">
        <v>9</v>
      </c>
      <c r="I377" s="29">
        <v>180</v>
      </c>
      <c r="J377" s="21">
        <v>4.41</v>
      </c>
      <c r="K377" s="20">
        <v>3.6603000000000003</v>
      </c>
      <c r="L377" s="20">
        <f t="shared" si="5"/>
        <v>0.74969999999999981</v>
      </c>
    </row>
    <row r="378" spans="1:12" x14ac:dyDescent="0.3">
      <c r="A378" s="29">
        <v>26945</v>
      </c>
      <c r="B378" t="s">
        <v>67</v>
      </c>
      <c r="C378" s="2" t="s">
        <v>133</v>
      </c>
      <c r="D378" s="3">
        <v>41550020100320</v>
      </c>
      <c r="E378" s="14">
        <v>44532</v>
      </c>
      <c r="F378" s="29">
        <v>0</v>
      </c>
      <c r="G378" s="29" t="s">
        <v>2</v>
      </c>
      <c r="H378" s="29" t="s">
        <v>9</v>
      </c>
      <c r="I378" s="29">
        <v>90</v>
      </c>
      <c r="J378" s="21">
        <v>19.989999999999998</v>
      </c>
      <c r="K378" s="20">
        <v>16.3918</v>
      </c>
      <c r="L378" s="20">
        <f t="shared" si="5"/>
        <v>3.5981999999999985</v>
      </c>
    </row>
    <row r="379" spans="1:12" x14ac:dyDescent="0.3">
      <c r="A379" s="29">
        <v>27008</v>
      </c>
      <c r="B379" t="s">
        <v>152</v>
      </c>
      <c r="C379" s="2" t="s">
        <v>153</v>
      </c>
      <c r="D379" s="3">
        <v>36100030000310</v>
      </c>
      <c r="E379" s="14">
        <v>44536</v>
      </c>
      <c r="F379" s="29">
        <v>0</v>
      </c>
      <c r="G379" s="29" t="s">
        <v>2</v>
      </c>
      <c r="H379" s="29" t="s">
        <v>9</v>
      </c>
      <c r="I379" s="29">
        <v>90</v>
      </c>
      <c r="J379" s="21">
        <v>2.65</v>
      </c>
      <c r="K379" s="20">
        <v>2.0670000000000002</v>
      </c>
      <c r="L379" s="20">
        <f t="shared" si="5"/>
        <v>0.58299999999999974</v>
      </c>
    </row>
    <row r="380" spans="1:12" x14ac:dyDescent="0.3">
      <c r="A380" s="29">
        <v>27224</v>
      </c>
      <c r="B380" t="s">
        <v>110</v>
      </c>
      <c r="C380" s="2" t="s">
        <v>112</v>
      </c>
      <c r="D380" s="3" t="s">
        <v>111</v>
      </c>
      <c r="E380" s="14">
        <v>44550</v>
      </c>
      <c r="F380" s="29">
        <v>4</v>
      </c>
      <c r="G380" s="29" t="s">
        <v>13</v>
      </c>
      <c r="H380" s="29" t="s">
        <v>10</v>
      </c>
      <c r="I380" s="29">
        <v>6</v>
      </c>
      <c r="J380" s="22">
        <v>3878.74</v>
      </c>
      <c r="K380" s="20">
        <v>3296.9289999999996</v>
      </c>
      <c r="L380" s="20">
        <f t="shared" si="5"/>
        <v>581.81100000000015</v>
      </c>
    </row>
    <row r="381" spans="1:12" x14ac:dyDescent="0.3">
      <c r="A381" s="29">
        <v>27224</v>
      </c>
      <c r="B381" t="s">
        <v>110</v>
      </c>
      <c r="C381" s="2" t="s">
        <v>112</v>
      </c>
      <c r="D381" s="3" t="s">
        <v>111</v>
      </c>
      <c r="E381" s="14">
        <v>44581</v>
      </c>
      <c r="F381" s="29">
        <v>4</v>
      </c>
      <c r="G381" s="29" t="s">
        <v>13</v>
      </c>
      <c r="H381" s="29" t="s">
        <v>10</v>
      </c>
      <c r="I381" s="29">
        <v>6</v>
      </c>
      <c r="J381" s="22">
        <v>3878.74</v>
      </c>
      <c r="K381" s="20">
        <v>3296.9289999999996</v>
      </c>
      <c r="L381" s="20">
        <f t="shared" si="5"/>
        <v>581.81100000000015</v>
      </c>
    </row>
    <row r="382" spans="1:12" x14ac:dyDescent="0.3">
      <c r="A382" s="29">
        <v>27304</v>
      </c>
      <c r="B382" t="s">
        <v>139</v>
      </c>
      <c r="C382" s="2" t="s">
        <v>141</v>
      </c>
      <c r="D382" s="3">
        <v>36201010100305</v>
      </c>
      <c r="E382" s="14">
        <v>44572</v>
      </c>
      <c r="F382" s="29">
        <v>0</v>
      </c>
      <c r="G382" s="29" t="s">
        <v>2</v>
      </c>
      <c r="H382" s="29" t="s">
        <v>9</v>
      </c>
      <c r="I382" s="29">
        <v>14</v>
      </c>
      <c r="J382" s="21">
        <v>4.99</v>
      </c>
      <c r="K382" s="20">
        <v>3.9920000000000004</v>
      </c>
      <c r="L382" s="20">
        <f t="shared" si="5"/>
        <v>0.99799999999999978</v>
      </c>
    </row>
    <row r="383" spans="1:12" x14ac:dyDescent="0.3">
      <c r="A383" s="29">
        <v>27326</v>
      </c>
      <c r="B383" t="s">
        <v>38</v>
      </c>
      <c r="C383" s="2" t="s">
        <v>39</v>
      </c>
      <c r="D383" s="3">
        <v>52505020106440</v>
      </c>
      <c r="E383" s="14">
        <v>44538</v>
      </c>
      <c r="F383" s="29">
        <v>1</v>
      </c>
      <c r="G383" s="29" t="s">
        <v>13</v>
      </c>
      <c r="H383" s="29" t="s">
        <v>10</v>
      </c>
      <c r="I383" s="29">
        <v>1</v>
      </c>
      <c r="J383" s="22">
        <v>4666.43</v>
      </c>
      <c r="K383" s="20">
        <v>3919.8011999999999</v>
      </c>
      <c r="L383" s="20">
        <f t="shared" si="5"/>
        <v>746.62880000000041</v>
      </c>
    </row>
    <row r="384" spans="1:12" x14ac:dyDescent="0.3">
      <c r="A384" s="29">
        <v>27326</v>
      </c>
      <c r="B384" t="s">
        <v>38</v>
      </c>
      <c r="C384" s="2" t="s">
        <v>39</v>
      </c>
      <c r="D384" s="3">
        <v>52505020106440</v>
      </c>
      <c r="E384" s="14">
        <v>44573</v>
      </c>
      <c r="F384" s="29">
        <v>0</v>
      </c>
      <c r="G384" s="29" t="s">
        <v>13</v>
      </c>
      <c r="H384" s="29" t="s">
        <v>9</v>
      </c>
      <c r="I384" s="29">
        <v>1</v>
      </c>
      <c r="J384" s="21">
        <v>4941.74</v>
      </c>
      <c r="K384" s="20">
        <v>4151.0616</v>
      </c>
      <c r="L384" s="20">
        <f t="shared" si="5"/>
        <v>790.67839999999978</v>
      </c>
    </row>
    <row r="385" spans="1:12" x14ac:dyDescent="0.3">
      <c r="A385" s="29">
        <v>27621</v>
      </c>
      <c r="B385" t="s">
        <v>137</v>
      </c>
      <c r="C385" s="2" t="s">
        <v>138</v>
      </c>
      <c r="D385" s="3">
        <v>58160020100320</v>
      </c>
      <c r="E385" s="14">
        <v>44546</v>
      </c>
      <c r="F385" s="29">
        <v>0</v>
      </c>
      <c r="G385" s="29" t="s">
        <v>2</v>
      </c>
      <c r="H385" s="29" t="s">
        <v>9</v>
      </c>
      <c r="I385" s="29">
        <v>30</v>
      </c>
      <c r="J385" s="21">
        <v>11</v>
      </c>
      <c r="K385" s="20">
        <v>8.58</v>
      </c>
      <c r="L385" s="20">
        <f t="shared" si="5"/>
        <v>2.42</v>
      </c>
    </row>
    <row r="386" spans="1:12" x14ac:dyDescent="0.3">
      <c r="A386" s="29">
        <v>27621</v>
      </c>
      <c r="B386" t="s">
        <v>137</v>
      </c>
      <c r="C386" s="2" t="s">
        <v>138</v>
      </c>
      <c r="D386" s="3">
        <v>58160020100320</v>
      </c>
      <c r="E386" s="14">
        <v>44577</v>
      </c>
      <c r="F386" s="29">
        <v>0</v>
      </c>
      <c r="G386" s="29" t="s">
        <v>2</v>
      </c>
      <c r="H386" s="29" t="s">
        <v>9</v>
      </c>
      <c r="I386" s="29">
        <v>30</v>
      </c>
      <c r="J386" s="21">
        <v>11</v>
      </c>
      <c r="K386" s="20">
        <v>8.58</v>
      </c>
      <c r="L386" s="20">
        <f t="shared" si="5"/>
        <v>2.42</v>
      </c>
    </row>
    <row r="387" spans="1:12" x14ac:dyDescent="0.3">
      <c r="A387" s="29">
        <v>27707</v>
      </c>
      <c r="B387" t="s">
        <v>177</v>
      </c>
      <c r="C387" s="2" t="s">
        <v>178</v>
      </c>
      <c r="D387" s="3">
        <v>44100080100120</v>
      </c>
      <c r="E387" s="14">
        <v>44544</v>
      </c>
      <c r="F387" s="29">
        <v>7</v>
      </c>
      <c r="G387" s="29" t="s">
        <v>13</v>
      </c>
      <c r="H387" s="29" t="s">
        <v>10</v>
      </c>
      <c r="I387" s="29">
        <v>30</v>
      </c>
      <c r="J387" s="21">
        <v>465.4</v>
      </c>
      <c r="K387" s="20">
        <v>349.04999999999995</v>
      </c>
      <c r="L387" s="20">
        <f t="shared" ref="L387:L450" si="6">J387-K387</f>
        <v>116.35000000000002</v>
      </c>
    </row>
    <row r="388" spans="1:12" x14ac:dyDescent="0.3">
      <c r="A388" s="29">
        <v>27707</v>
      </c>
      <c r="B388" t="s">
        <v>177</v>
      </c>
      <c r="C388" s="2" t="s">
        <v>178</v>
      </c>
      <c r="D388" s="3">
        <v>44100080100120</v>
      </c>
      <c r="E388" s="14">
        <v>44575</v>
      </c>
      <c r="F388" s="29">
        <v>7</v>
      </c>
      <c r="G388" s="29" t="s">
        <v>13</v>
      </c>
      <c r="H388" s="29" t="s">
        <v>10</v>
      </c>
      <c r="I388" s="29">
        <v>30</v>
      </c>
      <c r="J388" s="21">
        <v>465.4</v>
      </c>
      <c r="K388" s="20">
        <v>349.04999999999995</v>
      </c>
      <c r="L388" s="20">
        <f t="shared" si="6"/>
        <v>116.35000000000002</v>
      </c>
    </row>
    <row r="389" spans="1:12" x14ac:dyDescent="0.3">
      <c r="A389" s="29">
        <v>27761</v>
      </c>
      <c r="B389" t="s">
        <v>110</v>
      </c>
      <c r="C389" s="2" t="s">
        <v>112</v>
      </c>
      <c r="D389" s="3" t="s">
        <v>111</v>
      </c>
      <c r="E389" s="14">
        <v>44568</v>
      </c>
      <c r="F389" s="29">
        <v>0</v>
      </c>
      <c r="G389" s="29" t="s">
        <v>13</v>
      </c>
      <c r="H389" s="29" t="s">
        <v>9</v>
      </c>
      <c r="I389" s="29">
        <v>1.5</v>
      </c>
      <c r="J389" s="22">
        <v>1060.8699999999999</v>
      </c>
      <c r="K389" s="20">
        <v>901.73949999999991</v>
      </c>
      <c r="L389" s="20">
        <f t="shared" si="6"/>
        <v>159.13049999999998</v>
      </c>
    </row>
    <row r="390" spans="1:12" x14ac:dyDescent="0.3">
      <c r="A390" s="29">
        <v>27839</v>
      </c>
      <c r="B390" t="s">
        <v>135</v>
      </c>
      <c r="C390" s="2" t="s">
        <v>136</v>
      </c>
      <c r="D390" s="3">
        <v>37600025000305</v>
      </c>
      <c r="E390" s="14">
        <v>44553</v>
      </c>
      <c r="F390" s="29">
        <v>0</v>
      </c>
      <c r="G390" s="29" t="s">
        <v>2</v>
      </c>
      <c r="H390" s="29" t="s">
        <v>9</v>
      </c>
      <c r="I390" s="29">
        <v>30</v>
      </c>
      <c r="J390" s="21">
        <v>4.68</v>
      </c>
      <c r="K390" s="20">
        <v>3.6035999999999997</v>
      </c>
      <c r="L390" s="20">
        <f t="shared" si="6"/>
        <v>1.0764</v>
      </c>
    </row>
    <row r="391" spans="1:12" x14ac:dyDescent="0.3">
      <c r="A391" s="29">
        <v>27839</v>
      </c>
      <c r="B391" t="s">
        <v>135</v>
      </c>
      <c r="C391" s="2" t="s">
        <v>136</v>
      </c>
      <c r="D391" s="3">
        <v>37600025000305</v>
      </c>
      <c r="E391" s="14">
        <v>44584</v>
      </c>
      <c r="F391" s="29">
        <v>0</v>
      </c>
      <c r="G391" s="29" t="s">
        <v>2</v>
      </c>
      <c r="H391" s="29" t="s">
        <v>9</v>
      </c>
      <c r="I391" s="29">
        <v>30</v>
      </c>
      <c r="J391" s="21">
        <v>4.68</v>
      </c>
      <c r="K391" s="20">
        <v>3.6035999999999997</v>
      </c>
      <c r="L391" s="20">
        <f t="shared" si="6"/>
        <v>1.0764</v>
      </c>
    </row>
    <row r="392" spans="1:12" x14ac:dyDescent="0.3">
      <c r="A392" s="29">
        <v>27896</v>
      </c>
      <c r="B392" t="s">
        <v>81</v>
      </c>
      <c r="C392" s="2" t="s">
        <v>82</v>
      </c>
      <c r="D392" s="3">
        <v>65100075100320</v>
      </c>
      <c r="E392" s="14">
        <v>44573</v>
      </c>
      <c r="F392" s="29">
        <v>0</v>
      </c>
      <c r="G392" s="29" t="s">
        <v>2</v>
      </c>
      <c r="H392" s="29" t="s">
        <v>9</v>
      </c>
      <c r="I392" s="29">
        <v>90</v>
      </c>
      <c r="J392" s="21">
        <v>11.02</v>
      </c>
      <c r="K392" s="20">
        <v>8.8160000000000007</v>
      </c>
      <c r="L392" s="20">
        <f t="shared" si="6"/>
        <v>2.2039999999999988</v>
      </c>
    </row>
    <row r="393" spans="1:12" x14ac:dyDescent="0.3">
      <c r="A393" s="29">
        <v>28021</v>
      </c>
      <c r="B393" t="s">
        <v>65</v>
      </c>
      <c r="C393" s="2" t="s">
        <v>131</v>
      </c>
      <c r="D393" s="3">
        <v>2100020000110</v>
      </c>
      <c r="E393" s="14">
        <v>44531</v>
      </c>
      <c r="F393" s="29">
        <v>0</v>
      </c>
      <c r="G393" s="29" t="s">
        <v>2</v>
      </c>
      <c r="H393" s="29" t="s">
        <v>9</v>
      </c>
      <c r="I393" s="29">
        <v>28</v>
      </c>
      <c r="J393" s="21">
        <v>7.12</v>
      </c>
      <c r="K393" s="20">
        <v>5.4824000000000002</v>
      </c>
      <c r="L393" s="20">
        <f t="shared" si="6"/>
        <v>1.6375999999999999</v>
      </c>
    </row>
    <row r="394" spans="1:12" x14ac:dyDescent="0.3">
      <c r="A394" s="29">
        <v>28116</v>
      </c>
      <c r="B394" t="s">
        <v>177</v>
      </c>
      <c r="C394" s="2" t="s">
        <v>178</v>
      </c>
      <c r="D394" s="3">
        <v>44100080100120</v>
      </c>
      <c r="E394" s="14">
        <v>44559</v>
      </c>
      <c r="F394" s="29">
        <v>0</v>
      </c>
      <c r="G394" s="29" t="s">
        <v>13</v>
      </c>
      <c r="H394" s="29" t="s">
        <v>9</v>
      </c>
      <c r="I394" s="29">
        <v>30</v>
      </c>
      <c r="J394" s="21">
        <v>463.33</v>
      </c>
      <c r="K394" s="20">
        <v>347.4975</v>
      </c>
      <c r="L394" s="20">
        <f t="shared" si="6"/>
        <v>115.83249999999998</v>
      </c>
    </row>
    <row r="395" spans="1:12" x14ac:dyDescent="0.3">
      <c r="A395" s="29">
        <v>28116</v>
      </c>
      <c r="B395" t="s">
        <v>7</v>
      </c>
      <c r="C395" s="2" t="s">
        <v>96</v>
      </c>
      <c r="D395" s="3">
        <v>21406010200320</v>
      </c>
      <c r="E395" s="14">
        <v>44568</v>
      </c>
      <c r="F395" s="29">
        <v>2</v>
      </c>
      <c r="G395" s="29" t="s">
        <v>2</v>
      </c>
      <c r="H395" s="29" t="s">
        <v>10</v>
      </c>
      <c r="I395" s="29">
        <v>120</v>
      </c>
      <c r="J395" s="22">
        <v>278.02999999999997</v>
      </c>
      <c r="K395" s="20">
        <v>233.54519999999997</v>
      </c>
      <c r="L395" s="20">
        <f t="shared" si="6"/>
        <v>44.484800000000007</v>
      </c>
    </row>
    <row r="396" spans="1:12" x14ac:dyDescent="0.3">
      <c r="A396" s="29">
        <v>28116</v>
      </c>
      <c r="B396" t="s">
        <v>177</v>
      </c>
      <c r="C396" s="2" t="s">
        <v>178</v>
      </c>
      <c r="D396" s="3">
        <v>44100080100120</v>
      </c>
      <c r="E396" s="14">
        <v>44590</v>
      </c>
      <c r="F396" s="29">
        <v>0</v>
      </c>
      <c r="G396" s="29" t="s">
        <v>13</v>
      </c>
      <c r="H396" s="29" t="s">
        <v>9</v>
      </c>
      <c r="I396" s="29">
        <v>30</v>
      </c>
      <c r="J396" s="21">
        <v>463.33</v>
      </c>
      <c r="K396" s="20">
        <v>347.4975</v>
      </c>
      <c r="L396" s="20">
        <f t="shared" si="6"/>
        <v>115.83249999999998</v>
      </c>
    </row>
    <row r="397" spans="1:12" x14ac:dyDescent="0.3">
      <c r="A397" s="29">
        <v>28192</v>
      </c>
      <c r="B397" t="s">
        <v>7</v>
      </c>
      <c r="C397" s="2" t="s">
        <v>8</v>
      </c>
      <c r="D397" s="3">
        <v>21406010200320</v>
      </c>
      <c r="E397" s="14">
        <v>44544</v>
      </c>
      <c r="F397" s="29">
        <v>6</v>
      </c>
      <c r="G397" s="29" t="s">
        <v>2</v>
      </c>
      <c r="H397" s="29" t="s">
        <v>10</v>
      </c>
      <c r="I397" s="29">
        <v>120</v>
      </c>
      <c r="J397" s="22">
        <v>5649.76</v>
      </c>
      <c r="K397" s="20">
        <v>4745.7983999999997</v>
      </c>
      <c r="L397" s="20">
        <f t="shared" si="6"/>
        <v>903.96160000000054</v>
      </c>
    </row>
    <row r="398" spans="1:12" x14ac:dyDescent="0.3">
      <c r="A398" s="29">
        <v>28192</v>
      </c>
      <c r="B398" t="s">
        <v>7</v>
      </c>
      <c r="C398" s="2" t="s">
        <v>8</v>
      </c>
      <c r="D398" s="3">
        <v>21406010200320</v>
      </c>
      <c r="E398" s="14">
        <v>44575</v>
      </c>
      <c r="F398" s="29">
        <v>6</v>
      </c>
      <c r="G398" s="29" t="s">
        <v>2</v>
      </c>
      <c r="H398" s="29" t="s">
        <v>10</v>
      </c>
      <c r="I398" s="29">
        <v>120</v>
      </c>
      <c r="J398" s="22">
        <v>5649.76</v>
      </c>
      <c r="K398" s="20">
        <v>4745.7983999999997</v>
      </c>
      <c r="L398" s="20">
        <f t="shared" si="6"/>
        <v>903.96160000000054</v>
      </c>
    </row>
    <row r="399" spans="1:12" x14ac:dyDescent="0.3">
      <c r="A399" s="29">
        <v>28192</v>
      </c>
      <c r="B399" t="s">
        <v>7</v>
      </c>
      <c r="C399" s="2" t="s">
        <v>8</v>
      </c>
      <c r="D399" s="3">
        <v>21406010200320</v>
      </c>
      <c r="E399" s="14">
        <v>44579</v>
      </c>
      <c r="F399" s="29">
        <v>0</v>
      </c>
      <c r="G399" s="29" t="s">
        <v>2</v>
      </c>
      <c r="H399" s="29" t="s">
        <v>9</v>
      </c>
      <c r="I399" s="29">
        <v>120</v>
      </c>
      <c r="J399" s="21">
        <v>278.02999999999997</v>
      </c>
      <c r="K399" s="20">
        <v>233.54519999999997</v>
      </c>
      <c r="L399" s="20">
        <f t="shared" si="6"/>
        <v>44.484800000000007</v>
      </c>
    </row>
    <row r="400" spans="1:12" x14ac:dyDescent="0.3">
      <c r="A400" s="29">
        <v>28297</v>
      </c>
      <c r="B400" t="s">
        <v>65</v>
      </c>
      <c r="C400" s="2" t="s">
        <v>66</v>
      </c>
      <c r="D400" s="3">
        <v>2100020000110</v>
      </c>
      <c r="E400" s="14">
        <v>44582</v>
      </c>
      <c r="F400" s="29">
        <v>0</v>
      </c>
      <c r="G400" s="29" t="s">
        <v>2</v>
      </c>
      <c r="H400" s="29" t="s">
        <v>9</v>
      </c>
      <c r="I400" s="29">
        <v>28</v>
      </c>
      <c r="J400" s="21">
        <v>5.01</v>
      </c>
      <c r="K400" s="20">
        <v>3.8576999999999999</v>
      </c>
      <c r="L400" s="20">
        <f t="shared" si="6"/>
        <v>1.1522999999999999</v>
      </c>
    </row>
    <row r="401" spans="1:12" x14ac:dyDescent="0.3">
      <c r="A401" s="29">
        <v>28326</v>
      </c>
      <c r="B401" t="s">
        <v>7</v>
      </c>
      <c r="C401" s="2" t="s">
        <v>8</v>
      </c>
      <c r="D401" s="3">
        <v>21406010200320</v>
      </c>
      <c r="E401" s="14">
        <v>44536</v>
      </c>
      <c r="F401" s="29">
        <v>4</v>
      </c>
      <c r="G401" s="29" t="s">
        <v>2</v>
      </c>
      <c r="H401" s="29" t="s">
        <v>10</v>
      </c>
      <c r="I401" s="29">
        <v>120</v>
      </c>
      <c r="J401" s="22">
        <v>278.02999999999997</v>
      </c>
      <c r="K401" s="20">
        <v>233.54519999999997</v>
      </c>
      <c r="L401" s="20">
        <f t="shared" si="6"/>
        <v>44.484800000000007</v>
      </c>
    </row>
    <row r="402" spans="1:12" x14ac:dyDescent="0.3">
      <c r="A402" s="29">
        <v>28338</v>
      </c>
      <c r="B402" t="s">
        <v>85</v>
      </c>
      <c r="C402" s="2" t="s">
        <v>167</v>
      </c>
      <c r="D402" s="3">
        <v>39400060100310</v>
      </c>
      <c r="E402" s="14">
        <v>44538</v>
      </c>
      <c r="F402" s="29">
        <v>0</v>
      </c>
      <c r="G402" s="29" t="s">
        <v>2</v>
      </c>
      <c r="H402" s="29" t="s">
        <v>9</v>
      </c>
      <c r="I402" s="29">
        <v>30</v>
      </c>
      <c r="J402" s="21">
        <v>1.53</v>
      </c>
      <c r="K402" s="20">
        <v>1.2087000000000001</v>
      </c>
      <c r="L402" s="20">
        <f t="shared" si="6"/>
        <v>0.32129999999999992</v>
      </c>
    </row>
    <row r="403" spans="1:12" x14ac:dyDescent="0.3">
      <c r="A403" s="29">
        <v>28482</v>
      </c>
      <c r="B403" t="s">
        <v>158</v>
      </c>
      <c r="C403" s="2" t="s">
        <v>159</v>
      </c>
      <c r="D403" s="3">
        <v>33200030057530</v>
      </c>
      <c r="E403" s="14">
        <v>44557</v>
      </c>
      <c r="F403" s="29">
        <v>1</v>
      </c>
      <c r="G403" s="29" t="s">
        <v>2</v>
      </c>
      <c r="H403" s="29" t="s">
        <v>10</v>
      </c>
      <c r="I403" s="29">
        <v>90</v>
      </c>
      <c r="J403" s="21">
        <v>38.159999999999997</v>
      </c>
      <c r="K403" s="20">
        <v>30.527999999999999</v>
      </c>
      <c r="L403" s="20">
        <f t="shared" si="6"/>
        <v>7.6319999999999979</v>
      </c>
    </row>
    <row r="404" spans="1:12" x14ac:dyDescent="0.3">
      <c r="A404" s="29">
        <v>28482</v>
      </c>
      <c r="B404" t="s">
        <v>158</v>
      </c>
      <c r="C404" s="2" t="s">
        <v>159</v>
      </c>
      <c r="D404" s="3">
        <v>33200030057530</v>
      </c>
      <c r="E404" s="14">
        <v>44588</v>
      </c>
      <c r="F404" s="29">
        <v>1</v>
      </c>
      <c r="G404" s="29" t="s">
        <v>2</v>
      </c>
      <c r="H404" s="29" t="s">
        <v>10</v>
      </c>
      <c r="I404" s="29">
        <v>90</v>
      </c>
      <c r="J404" s="21">
        <v>38.159999999999997</v>
      </c>
      <c r="K404" s="20">
        <v>30.527999999999999</v>
      </c>
      <c r="L404" s="20">
        <f t="shared" si="6"/>
        <v>7.6319999999999979</v>
      </c>
    </row>
    <row r="405" spans="1:12" x14ac:dyDescent="0.3">
      <c r="A405" s="29">
        <v>28606</v>
      </c>
      <c r="B405" t="s">
        <v>29</v>
      </c>
      <c r="C405" s="2" t="s">
        <v>30</v>
      </c>
      <c r="D405" s="3">
        <v>21360068200330</v>
      </c>
      <c r="E405" s="14">
        <v>44550</v>
      </c>
      <c r="F405" s="29">
        <v>1</v>
      </c>
      <c r="G405" s="29" t="s">
        <v>13</v>
      </c>
      <c r="H405" s="29" t="s">
        <v>10</v>
      </c>
      <c r="I405" s="29">
        <v>30</v>
      </c>
      <c r="J405" s="22">
        <v>14235.12</v>
      </c>
      <c r="K405" s="20">
        <v>12099.852000000001</v>
      </c>
      <c r="L405" s="20">
        <f t="shared" si="6"/>
        <v>2135.268</v>
      </c>
    </row>
    <row r="406" spans="1:12" x14ac:dyDescent="0.3">
      <c r="A406" s="29">
        <v>28606</v>
      </c>
      <c r="B406" t="s">
        <v>29</v>
      </c>
      <c r="C406" s="2" t="s">
        <v>30</v>
      </c>
      <c r="D406" s="3">
        <v>21360068200330</v>
      </c>
      <c r="E406" s="14">
        <v>44581</v>
      </c>
      <c r="F406" s="29">
        <v>1</v>
      </c>
      <c r="G406" s="29" t="s">
        <v>13</v>
      </c>
      <c r="H406" s="29" t="s">
        <v>10</v>
      </c>
      <c r="I406" s="29">
        <v>30</v>
      </c>
      <c r="J406" s="22">
        <v>14235.12</v>
      </c>
      <c r="K406" s="20">
        <v>12099.852000000001</v>
      </c>
      <c r="L406" s="20">
        <f t="shared" si="6"/>
        <v>2135.268</v>
      </c>
    </row>
    <row r="407" spans="1:12" x14ac:dyDescent="0.3">
      <c r="A407" s="29">
        <v>28676</v>
      </c>
      <c r="B407" t="s">
        <v>163</v>
      </c>
      <c r="C407" s="2" t="s">
        <v>164</v>
      </c>
      <c r="D407" s="3">
        <v>50250065007240</v>
      </c>
      <c r="E407" s="14">
        <v>44563</v>
      </c>
      <c r="F407" s="29">
        <v>0</v>
      </c>
      <c r="G407" s="29" t="s">
        <v>2</v>
      </c>
      <c r="H407" s="29" t="s">
        <v>9</v>
      </c>
      <c r="I407" s="29">
        <v>60</v>
      </c>
      <c r="J407" s="21">
        <v>24.93</v>
      </c>
      <c r="K407" s="20">
        <v>19.694700000000001</v>
      </c>
      <c r="L407" s="20">
        <f t="shared" si="6"/>
        <v>5.2352999999999987</v>
      </c>
    </row>
    <row r="408" spans="1:12" x14ac:dyDescent="0.3">
      <c r="A408" s="29">
        <v>28732</v>
      </c>
      <c r="B408" t="s">
        <v>155</v>
      </c>
      <c r="C408" s="2" t="s">
        <v>156</v>
      </c>
      <c r="D408" s="3">
        <v>27250050000350</v>
      </c>
      <c r="E408" s="14">
        <v>44536</v>
      </c>
      <c r="F408" s="29">
        <v>0</v>
      </c>
      <c r="G408" s="29" t="s">
        <v>2</v>
      </c>
      <c r="H408" s="29" t="s">
        <v>9</v>
      </c>
      <c r="I408" s="29">
        <v>180</v>
      </c>
      <c r="J408" s="21">
        <v>9.14</v>
      </c>
      <c r="K408" s="20">
        <v>7.5862000000000007</v>
      </c>
      <c r="L408" s="20">
        <f t="shared" si="6"/>
        <v>1.5537999999999998</v>
      </c>
    </row>
    <row r="409" spans="1:12" x14ac:dyDescent="0.3">
      <c r="A409" s="29">
        <v>28825</v>
      </c>
      <c r="B409" t="s">
        <v>163</v>
      </c>
      <c r="C409" s="2" t="s">
        <v>164</v>
      </c>
      <c r="D409" s="3">
        <v>50250065007240</v>
      </c>
      <c r="E409" s="14">
        <v>44539</v>
      </c>
      <c r="F409" s="29">
        <v>0</v>
      </c>
      <c r="G409" s="29" t="s">
        <v>2</v>
      </c>
      <c r="H409" s="29" t="s">
        <v>9</v>
      </c>
      <c r="I409" s="29">
        <v>60</v>
      </c>
      <c r="J409" s="21">
        <v>10.039999999999999</v>
      </c>
      <c r="K409" s="20">
        <v>7.9315999999999995</v>
      </c>
      <c r="L409" s="20">
        <f t="shared" si="6"/>
        <v>2.1083999999999996</v>
      </c>
    </row>
    <row r="410" spans="1:12" x14ac:dyDescent="0.3">
      <c r="A410" s="29">
        <v>28830</v>
      </c>
      <c r="B410" t="s">
        <v>125</v>
      </c>
      <c r="C410" s="2" t="s">
        <v>127</v>
      </c>
      <c r="D410" s="3" t="s">
        <v>126</v>
      </c>
      <c r="E410" s="14">
        <v>44553</v>
      </c>
      <c r="F410" s="29">
        <v>0</v>
      </c>
      <c r="G410" s="29" t="s">
        <v>13</v>
      </c>
      <c r="H410" s="29" t="s">
        <v>9</v>
      </c>
      <c r="I410" s="29">
        <v>4</v>
      </c>
      <c r="J410" s="22">
        <v>5783.3</v>
      </c>
      <c r="K410" s="20">
        <v>4395.308</v>
      </c>
      <c r="L410" s="20">
        <f t="shared" si="6"/>
        <v>1387.9920000000002</v>
      </c>
    </row>
    <row r="411" spans="1:12" x14ac:dyDescent="0.3">
      <c r="A411" s="29">
        <v>28830</v>
      </c>
      <c r="B411" t="s">
        <v>125</v>
      </c>
      <c r="C411" s="2" t="s">
        <v>127</v>
      </c>
      <c r="D411" s="3" t="s">
        <v>126</v>
      </c>
      <c r="E411" s="14">
        <v>44576</v>
      </c>
      <c r="F411" s="29">
        <v>0</v>
      </c>
      <c r="G411" s="29" t="s">
        <v>13</v>
      </c>
      <c r="H411" s="29" t="s">
        <v>9</v>
      </c>
      <c r="I411" s="29">
        <v>4</v>
      </c>
      <c r="J411" s="22">
        <v>5783.3</v>
      </c>
      <c r="K411" s="20">
        <v>4395.308</v>
      </c>
      <c r="L411" s="20">
        <f t="shared" si="6"/>
        <v>1387.9920000000002</v>
      </c>
    </row>
    <row r="412" spans="1:12" x14ac:dyDescent="0.3">
      <c r="A412" s="29">
        <v>29110</v>
      </c>
      <c r="B412" t="s">
        <v>170</v>
      </c>
      <c r="C412" s="2" t="s">
        <v>171</v>
      </c>
      <c r="D412" s="3">
        <v>36150080000330</v>
      </c>
      <c r="E412" s="14">
        <v>44555</v>
      </c>
      <c r="F412" s="29">
        <v>0</v>
      </c>
      <c r="G412" s="29" t="s">
        <v>2</v>
      </c>
      <c r="H412" s="29" t="s">
        <v>9</v>
      </c>
      <c r="I412" s="29">
        <v>30</v>
      </c>
      <c r="J412" s="21">
        <v>7.66</v>
      </c>
      <c r="K412" s="20">
        <v>6.5110000000000001</v>
      </c>
      <c r="L412" s="20">
        <f t="shared" si="6"/>
        <v>1.149</v>
      </c>
    </row>
    <row r="413" spans="1:12" x14ac:dyDescent="0.3">
      <c r="A413" s="29">
        <v>29110</v>
      </c>
      <c r="B413" t="s">
        <v>170</v>
      </c>
      <c r="C413" s="2" t="s">
        <v>171</v>
      </c>
      <c r="D413" s="3">
        <v>36150080000330</v>
      </c>
      <c r="E413" s="14">
        <v>44591</v>
      </c>
      <c r="F413" s="29">
        <v>0</v>
      </c>
      <c r="G413" s="29" t="s">
        <v>2</v>
      </c>
      <c r="H413" s="29" t="s">
        <v>9</v>
      </c>
      <c r="I413" s="29">
        <v>30</v>
      </c>
      <c r="J413" s="21">
        <v>7.66</v>
      </c>
      <c r="K413" s="20">
        <v>6.5110000000000001</v>
      </c>
      <c r="L413" s="20">
        <f t="shared" si="6"/>
        <v>1.149</v>
      </c>
    </row>
    <row r="414" spans="1:12" x14ac:dyDescent="0.3">
      <c r="A414" s="29">
        <v>29110</v>
      </c>
      <c r="B414" t="s">
        <v>170</v>
      </c>
      <c r="C414" s="2" t="s">
        <v>171</v>
      </c>
      <c r="D414" s="3">
        <v>36150080000330</v>
      </c>
      <c r="E414" s="14">
        <v>44591</v>
      </c>
      <c r="F414" s="29">
        <v>0</v>
      </c>
      <c r="G414" s="29" t="s">
        <v>2</v>
      </c>
      <c r="H414" s="29" t="s">
        <v>9</v>
      </c>
      <c r="I414" s="29">
        <v>30</v>
      </c>
      <c r="J414" s="21">
        <v>7.66</v>
      </c>
      <c r="K414" s="20">
        <v>6.5110000000000001</v>
      </c>
      <c r="L414" s="20">
        <f t="shared" si="6"/>
        <v>1.149</v>
      </c>
    </row>
    <row r="415" spans="1:12" x14ac:dyDescent="0.3">
      <c r="A415" s="29">
        <v>29137</v>
      </c>
      <c r="B415" t="s">
        <v>152</v>
      </c>
      <c r="C415" s="2" t="s">
        <v>153</v>
      </c>
      <c r="D415" s="3">
        <v>36100030000310</v>
      </c>
      <c r="E415" s="14">
        <v>44547</v>
      </c>
      <c r="F415" s="29">
        <v>0</v>
      </c>
      <c r="G415" s="29" t="s">
        <v>2</v>
      </c>
      <c r="H415" s="29" t="s">
        <v>9</v>
      </c>
      <c r="I415" s="29">
        <v>90</v>
      </c>
      <c r="J415" s="21">
        <v>1.83</v>
      </c>
      <c r="K415" s="20">
        <v>1.4274</v>
      </c>
      <c r="L415" s="20">
        <f t="shared" si="6"/>
        <v>0.40260000000000007</v>
      </c>
    </row>
    <row r="416" spans="1:12" x14ac:dyDescent="0.3">
      <c r="A416" s="29">
        <v>29137</v>
      </c>
      <c r="B416" t="s">
        <v>152</v>
      </c>
      <c r="C416" s="2" t="s">
        <v>153</v>
      </c>
      <c r="D416" s="3">
        <v>36100030000310</v>
      </c>
      <c r="E416" s="14">
        <v>44547</v>
      </c>
      <c r="F416" s="29">
        <v>0</v>
      </c>
      <c r="G416" s="29" t="s">
        <v>2</v>
      </c>
      <c r="H416" s="29" t="s">
        <v>9</v>
      </c>
      <c r="I416" s="29">
        <v>90</v>
      </c>
      <c r="J416" s="21">
        <v>1.83</v>
      </c>
      <c r="K416" s="20">
        <v>1.4274</v>
      </c>
      <c r="L416" s="20">
        <f t="shared" si="6"/>
        <v>0.40260000000000007</v>
      </c>
    </row>
    <row r="417" spans="1:12" x14ac:dyDescent="0.3">
      <c r="A417" s="29">
        <v>29139</v>
      </c>
      <c r="B417" t="s">
        <v>59</v>
      </c>
      <c r="C417" s="2" t="s">
        <v>60</v>
      </c>
      <c r="D417" s="3">
        <v>33300007000320</v>
      </c>
      <c r="E417" s="14">
        <v>44559</v>
      </c>
      <c r="F417" s="29">
        <v>6</v>
      </c>
      <c r="G417" s="29" t="s">
        <v>2</v>
      </c>
      <c r="H417" s="29" t="s">
        <v>10</v>
      </c>
      <c r="I417" s="29">
        <v>60</v>
      </c>
      <c r="J417" s="21">
        <v>10.33</v>
      </c>
      <c r="K417" s="20">
        <v>8.6771999999999991</v>
      </c>
      <c r="L417" s="20">
        <f t="shared" si="6"/>
        <v>1.6528000000000009</v>
      </c>
    </row>
    <row r="418" spans="1:12" x14ac:dyDescent="0.3">
      <c r="A418" s="29">
        <v>29139</v>
      </c>
      <c r="B418" t="s">
        <v>59</v>
      </c>
      <c r="C418" s="2" t="s">
        <v>60</v>
      </c>
      <c r="D418" s="3">
        <v>33300007000320</v>
      </c>
      <c r="E418" s="14">
        <v>44559</v>
      </c>
      <c r="F418" s="29">
        <v>6</v>
      </c>
      <c r="G418" s="29" t="s">
        <v>2</v>
      </c>
      <c r="H418" s="29" t="s">
        <v>10</v>
      </c>
      <c r="I418" s="29">
        <v>60</v>
      </c>
      <c r="J418" s="21">
        <v>10.33</v>
      </c>
      <c r="K418" s="20">
        <v>8.6771999999999991</v>
      </c>
      <c r="L418" s="20">
        <f t="shared" si="6"/>
        <v>1.6528000000000009</v>
      </c>
    </row>
    <row r="419" spans="1:12" x14ac:dyDescent="0.3">
      <c r="A419" s="29">
        <v>29190</v>
      </c>
      <c r="B419" t="s">
        <v>31</v>
      </c>
      <c r="C419" s="2" t="s">
        <v>32</v>
      </c>
      <c r="D419" s="3">
        <v>21402430000120</v>
      </c>
      <c r="E419" s="14">
        <v>44531</v>
      </c>
      <c r="F419" s="29">
        <v>4</v>
      </c>
      <c r="G419" s="29" t="s">
        <v>13</v>
      </c>
      <c r="H419" s="29" t="s">
        <v>10</v>
      </c>
      <c r="I419" s="29">
        <v>120</v>
      </c>
      <c r="J419" s="22">
        <v>12455.88</v>
      </c>
      <c r="K419" s="20">
        <v>9591.0275999999994</v>
      </c>
      <c r="L419" s="20">
        <f t="shared" si="6"/>
        <v>2864.8523999999998</v>
      </c>
    </row>
    <row r="420" spans="1:12" x14ac:dyDescent="0.3">
      <c r="A420" s="29">
        <v>29190</v>
      </c>
      <c r="B420" t="s">
        <v>31</v>
      </c>
      <c r="C420" s="2" t="s">
        <v>32</v>
      </c>
      <c r="D420" s="3">
        <v>21402430000120</v>
      </c>
      <c r="E420" s="14">
        <v>44574</v>
      </c>
      <c r="F420" s="29">
        <v>0</v>
      </c>
      <c r="G420" s="29" t="s">
        <v>13</v>
      </c>
      <c r="H420" s="29" t="s">
        <v>9</v>
      </c>
      <c r="I420" s="29">
        <v>120</v>
      </c>
      <c r="J420" s="21">
        <v>14625.31</v>
      </c>
      <c r="K420" s="20">
        <v>11261.4887</v>
      </c>
      <c r="L420" s="20">
        <f t="shared" si="6"/>
        <v>3363.8212999999996</v>
      </c>
    </row>
    <row r="421" spans="1:12" x14ac:dyDescent="0.3">
      <c r="A421" s="29">
        <v>29273</v>
      </c>
      <c r="B421" t="s">
        <v>40</v>
      </c>
      <c r="C421" s="2" t="s">
        <v>42</v>
      </c>
      <c r="D421" s="3" t="s">
        <v>41</v>
      </c>
      <c r="E421" s="14">
        <v>44588</v>
      </c>
      <c r="F421" s="29">
        <v>2</v>
      </c>
      <c r="G421" s="29" t="s">
        <v>13</v>
      </c>
      <c r="H421" s="29" t="s">
        <v>10</v>
      </c>
      <c r="I421" s="29">
        <v>4</v>
      </c>
      <c r="J421" s="21">
        <v>14037.53</v>
      </c>
      <c r="K421" s="20">
        <v>11651.149900000002</v>
      </c>
      <c r="L421" s="20">
        <f t="shared" si="6"/>
        <v>2386.3800999999985</v>
      </c>
    </row>
    <row r="422" spans="1:12" x14ac:dyDescent="0.3">
      <c r="A422" s="29">
        <v>29286</v>
      </c>
      <c r="B422" t="s">
        <v>55</v>
      </c>
      <c r="C422" s="2" t="s">
        <v>56</v>
      </c>
      <c r="D422" s="3">
        <v>66603065107530</v>
      </c>
      <c r="E422" s="14">
        <v>44574</v>
      </c>
      <c r="F422" s="29">
        <v>4</v>
      </c>
      <c r="G422" s="29" t="s">
        <v>13</v>
      </c>
      <c r="H422" s="29" t="s">
        <v>10</v>
      </c>
      <c r="I422" s="29">
        <v>30</v>
      </c>
      <c r="J422" s="21">
        <v>5040.57</v>
      </c>
      <c r="K422" s="20">
        <v>4133.2673999999997</v>
      </c>
      <c r="L422" s="20">
        <f t="shared" si="6"/>
        <v>907.30259999999998</v>
      </c>
    </row>
    <row r="423" spans="1:12" x14ac:dyDescent="0.3">
      <c r="A423" s="29">
        <v>29295</v>
      </c>
      <c r="B423" t="s">
        <v>108</v>
      </c>
      <c r="C423" s="2" t="s">
        <v>109</v>
      </c>
      <c r="D423" s="3">
        <v>21990002750330</v>
      </c>
      <c r="E423" s="14">
        <v>44552</v>
      </c>
      <c r="F423" s="29">
        <v>0</v>
      </c>
      <c r="G423" s="29" t="s">
        <v>13</v>
      </c>
      <c r="H423" s="29" t="s">
        <v>9</v>
      </c>
      <c r="I423" s="29">
        <v>40</v>
      </c>
      <c r="J423" s="22">
        <v>9124.61</v>
      </c>
      <c r="K423" s="20">
        <v>7482.1802000000007</v>
      </c>
      <c r="L423" s="20">
        <f t="shared" si="6"/>
        <v>1642.4297999999999</v>
      </c>
    </row>
    <row r="424" spans="1:12" x14ac:dyDescent="0.3">
      <c r="A424" s="29">
        <v>29295</v>
      </c>
      <c r="B424" t="s">
        <v>108</v>
      </c>
      <c r="C424" s="2" t="s">
        <v>109</v>
      </c>
      <c r="D424" s="3">
        <v>21990002750330</v>
      </c>
      <c r="E424" s="14">
        <v>44583</v>
      </c>
      <c r="F424" s="29">
        <v>0</v>
      </c>
      <c r="G424" s="29" t="s">
        <v>13</v>
      </c>
      <c r="H424" s="29" t="s">
        <v>9</v>
      </c>
      <c r="I424" s="29">
        <v>40</v>
      </c>
      <c r="J424" s="22">
        <v>9124.61</v>
      </c>
      <c r="K424" s="20">
        <v>7482.1802000000007</v>
      </c>
      <c r="L424" s="20">
        <f t="shared" si="6"/>
        <v>1642.4297999999999</v>
      </c>
    </row>
    <row r="425" spans="1:12" x14ac:dyDescent="0.3">
      <c r="A425" s="29">
        <v>29383</v>
      </c>
      <c r="B425" t="s">
        <v>85</v>
      </c>
      <c r="C425" s="2" t="s">
        <v>167</v>
      </c>
      <c r="D425" s="3">
        <v>39400060100310</v>
      </c>
      <c r="E425" s="14">
        <v>44552</v>
      </c>
      <c r="F425" s="29">
        <v>2</v>
      </c>
      <c r="G425" s="29" t="s">
        <v>2</v>
      </c>
      <c r="H425" s="29" t="s">
        <v>10</v>
      </c>
      <c r="I425" s="29">
        <v>90</v>
      </c>
      <c r="J425" s="21">
        <v>30</v>
      </c>
      <c r="K425" s="20">
        <v>23.700000000000003</v>
      </c>
      <c r="L425" s="20">
        <f t="shared" si="6"/>
        <v>6.2999999999999972</v>
      </c>
    </row>
    <row r="426" spans="1:12" x14ac:dyDescent="0.3">
      <c r="A426" s="29">
        <v>29383</v>
      </c>
      <c r="B426" t="s">
        <v>85</v>
      </c>
      <c r="C426" s="2" t="s">
        <v>167</v>
      </c>
      <c r="D426" s="3">
        <v>39400060100310</v>
      </c>
      <c r="E426" s="14">
        <v>44583</v>
      </c>
      <c r="F426" s="29">
        <v>2</v>
      </c>
      <c r="G426" s="29" t="s">
        <v>2</v>
      </c>
      <c r="H426" s="29" t="s">
        <v>10</v>
      </c>
      <c r="I426" s="29">
        <v>90</v>
      </c>
      <c r="J426" s="21">
        <v>30</v>
      </c>
      <c r="K426" s="20">
        <v>23.700000000000003</v>
      </c>
      <c r="L426" s="20">
        <f t="shared" si="6"/>
        <v>6.2999999999999972</v>
      </c>
    </row>
    <row r="427" spans="1:12" x14ac:dyDescent="0.3">
      <c r="A427" s="29">
        <v>29383</v>
      </c>
      <c r="B427" t="s">
        <v>85</v>
      </c>
      <c r="C427" s="2" t="s">
        <v>86</v>
      </c>
      <c r="D427" s="3">
        <v>39400060100310</v>
      </c>
      <c r="E427" s="14">
        <v>44586</v>
      </c>
      <c r="F427" s="29">
        <v>0</v>
      </c>
      <c r="G427" s="29" t="s">
        <v>2</v>
      </c>
      <c r="H427" s="29" t="s">
        <v>9</v>
      </c>
      <c r="I427" s="29">
        <v>90</v>
      </c>
      <c r="J427" s="21">
        <v>29.43</v>
      </c>
      <c r="K427" s="20">
        <v>23.249700000000001</v>
      </c>
      <c r="L427" s="20">
        <f t="shared" si="6"/>
        <v>6.180299999999999</v>
      </c>
    </row>
    <row r="428" spans="1:12" x14ac:dyDescent="0.3">
      <c r="A428" s="29">
        <v>29418</v>
      </c>
      <c r="B428" t="s">
        <v>67</v>
      </c>
      <c r="C428" s="2" t="s">
        <v>68</v>
      </c>
      <c r="D428" s="3">
        <v>41550020100320</v>
      </c>
      <c r="E428" s="14">
        <v>44582</v>
      </c>
      <c r="F428" s="29">
        <v>2</v>
      </c>
      <c r="G428" s="29" t="s">
        <v>2</v>
      </c>
      <c r="H428" s="29" t="s">
        <v>10</v>
      </c>
      <c r="I428" s="29">
        <v>28</v>
      </c>
      <c r="J428" s="21">
        <v>2.12</v>
      </c>
      <c r="K428" s="20">
        <v>1.7384000000000002</v>
      </c>
      <c r="L428" s="20">
        <f t="shared" si="6"/>
        <v>0.38159999999999994</v>
      </c>
    </row>
    <row r="429" spans="1:12" x14ac:dyDescent="0.3">
      <c r="A429" s="29">
        <v>29769</v>
      </c>
      <c r="B429" t="s">
        <v>40</v>
      </c>
      <c r="C429" s="2" t="s">
        <v>42</v>
      </c>
      <c r="D429" s="3" t="s">
        <v>41</v>
      </c>
      <c r="E429" s="14">
        <v>44564</v>
      </c>
      <c r="F429" s="29">
        <v>0</v>
      </c>
      <c r="G429" s="29" t="s">
        <v>13</v>
      </c>
      <c r="H429" s="29" t="s">
        <v>9</v>
      </c>
      <c r="I429" s="29">
        <v>2</v>
      </c>
      <c r="J429" s="21">
        <v>6159.17</v>
      </c>
      <c r="K429" s="20">
        <v>5112.1111000000001</v>
      </c>
      <c r="L429" s="20">
        <f t="shared" si="6"/>
        <v>1047.0589</v>
      </c>
    </row>
    <row r="430" spans="1:12" x14ac:dyDescent="0.3">
      <c r="A430" s="29">
        <v>29832</v>
      </c>
      <c r="B430" t="s">
        <v>146</v>
      </c>
      <c r="C430" s="2" t="s">
        <v>147</v>
      </c>
      <c r="D430" s="3">
        <v>83370010000330</v>
      </c>
      <c r="E430" s="14">
        <v>44531</v>
      </c>
      <c r="F430" s="29">
        <v>0</v>
      </c>
      <c r="G430" s="29" t="s">
        <v>13</v>
      </c>
      <c r="H430" s="29" t="s">
        <v>9</v>
      </c>
      <c r="I430" s="29">
        <v>60</v>
      </c>
      <c r="J430" s="21">
        <v>527.51</v>
      </c>
      <c r="K430" s="20">
        <v>411.45780000000002</v>
      </c>
      <c r="L430" s="20">
        <f t="shared" si="6"/>
        <v>116.05219999999997</v>
      </c>
    </row>
    <row r="431" spans="1:12" x14ac:dyDescent="0.3">
      <c r="A431" s="29">
        <v>29881</v>
      </c>
      <c r="B431" t="s">
        <v>121</v>
      </c>
      <c r="C431" s="2" t="s">
        <v>122</v>
      </c>
      <c r="D431" s="3">
        <v>21534940000320</v>
      </c>
      <c r="E431" s="14">
        <v>44558</v>
      </c>
      <c r="F431" s="29">
        <v>4</v>
      </c>
      <c r="G431" s="29" t="s">
        <v>13</v>
      </c>
      <c r="H431" s="29" t="s">
        <v>10</v>
      </c>
      <c r="I431" s="29">
        <v>60</v>
      </c>
      <c r="J431" s="22">
        <v>34070.949999999997</v>
      </c>
      <c r="K431" s="20">
        <v>26916.050499999998</v>
      </c>
      <c r="L431" s="20">
        <f t="shared" si="6"/>
        <v>7154.8994999999995</v>
      </c>
    </row>
    <row r="432" spans="1:12" x14ac:dyDescent="0.3">
      <c r="A432" s="29">
        <v>29881</v>
      </c>
      <c r="B432" t="s">
        <v>121</v>
      </c>
      <c r="C432" s="2" t="s">
        <v>122</v>
      </c>
      <c r="D432" s="3">
        <v>21534940000320</v>
      </c>
      <c r="E432" s="14">
        <v>44589</v>
      </c>
      <c r="F432" s="29">
        <v>4</v>
      </c>
      <c r="G432" s="29" t="s">
        <v>13</v>
      </c>
      <c r="H432" s="29" t="s">
        <v>10</v>
      </c>
      <c r="I432" s="29">
        <v>60</v>
      </c>
      <c r="J432" s="22">
        <v>34070.949999999997</v>
      </c>
      <c r="K432" s="20">
        <v>26916.050499999998</v>
      </c>
      <c r="L432" s="20">
        <f t="shared" si="6"/>
        <v>7154.8994999999995</v>
      </c>
    </row>
    <row r="433" spans="1:12" x14ac:dyDescent="0.3">
      <c r="A433" s="29">
        <v>29885</v>
      </c>
      <c r="B433" t="s">
        <v>40</v>
      </c>
      <c r="C433" s="2" t="s">
        <v>42</v>
      </c>
      <c r="D433" s="3" t="s">
        <v>41</v>
      </c>
      <c r="E433" s="14">
        <v>44552</v>
      </c>
      <c r="F433" s="29">
        <v>1</v>
      </c>
      <c r="G433" s="29" t="s">
        <v>13</v>
      </c>
      <c r="H433" s="29" t="s">
        <v>10</v>
      </c>
      <c r="I433" s="29">
        <v>2</v>
      </c>
      <c r="J433" s="22">
        <v>5783.32</v>
      </c>
      <c r="K433" s="20">
        <v>4800.1556</v>
      </c>
      <c r="L433" s="20">
        <f t="shared" si="6"/>
        <v>983.16439999999966</v>
      </c>
    </row>
    <row r="434" spans="1:12" x14ac:dyDescent="0.3">
      <c r="A434" s="29">
        <v>29885</v>
      </c>
      <c r="B434" t="s">
        <v>40</v>
      </c>
      <c r="C434" s="2" t="s">
        <v>42</v>
      </c>
      <c r="D434" s="3" t="s">
        <v>41</v>
      </c>
      <c r="E434" s="14">
        <v>44579</v>
      </c>
      <c r="F434" s="29">
        <v>1</v>
      </c>
      <c r="G434" s="29" t="s">
        <v>13</v>
      </c>
      <c r="H434" s="29" t="s">
        <v>10</v>
      </c>
      <c r="I434" s="29">
        <v>2</v>
      </c>
      <c r="J434" s="22">
        <v>5783.32</v>
      </c>
      <c r="K434" s="20">
        <v>4800.1556</v>
      </c>
      <c r="L434" s="20">
        <f t="shared" si="6"/>
        <v>983.16439999999966</v>
      </c>
    </row>
    <row r="435" spans="1:12" x14ac:dyDescent="0.3">
      <c r="A435" s="29">
        <v>29885</v>
      </c>
      <c r="B435" t="s">
        <v>40</v>
      </c>
      <c r="C435" s="2" t="s">
        <v>42</v>
      </c>
      <c r="D435" s="3" t="s">
        <v>41</v>
      </c>
      <c r="E435" s="14">
        <v>44588</v>
      </c>
      <c r="F435" s="29">
        <v>9</v>
      </c>
      <c r="G435" s="29" t="s">
        <v>13</v>
      </c>
      <c r="H435" s="29" t="s">
        <v>10</v>
      </c>
      <c r="I435" s="29">
        <v>2</v>
      </c>
      <c r="J435" s="21">
        <v>6211.28</v>
      </c>
      <c r="K435" s="20">
        <v>5155.3624</v>
      </c>
      <c r="L435" s="20">
        <f t="shared" si="6"/>
        <v>1055.9175999999998</v>
      </c>
    </row>
    <row r="436" spans="1:12" x14ac:dyDescent="0.3">
      <c r="A436" s="29">
        <v>30048</v>
      </c>
      <c r="B436" t="s">
        <v>83</v>
      </c>
      <c r="C436" s="2" t="s">
        <v>84</v>
      </c>
      <c r="D436" s="3">
        <v>22100045000315</v>
      </c>
      <c r="E436" s="14">
        <v>44564</v>
      </c>
      <c r="F436" s="29">
        <v>4</v>
      </c>
      <c r="G436" s="29" t="s">
        <v>2</v>
      </c>
      <c r="H436" s="29" t="s">
        <v>10</v>
      </c>
      <c r="I436" s="29">
        <v>30</v>
      </c>
      <c r="J436" s="21">
        <v>2.4</v>
      </c>
      <c r="K436" s="20">
        <v>1.8959999999999999</v>
      </c>
      <c r="L436" s="20">
        <f t="shared" si="6"/>
        <v>0.504</v>
      </c>
    </row>
    <row r="437" spans="1:12" x14ac:dyDescent="0.3">
      <c r="A437" s="29">
        <v>30058</v>
      </c>
      <c r="B437" t="s">
        <v>174</v>
      </c>
      <c r="C437" s="2" t="s">
        <v>175</v>
      </c>
      <c r="D437" s="3">
        <v>27700050000310</v>
      </c>
      <c r="E437" s="14">
        <v>44544</v>
      </c>
      <c r="F437" s="29">
        <v>4</v>
      </c>
      <c r="G437" s="29" t="s">
        <v>13</v>
      </c>
      <c r="H437" s="29" t="s">
        <v>10</v>
      </c>
      <c r="I437" s="29">
        <v>30</v>
      </c>
      <c r="J437" s="21">
        <v>586.83000000000004</v>
      </c>
      <c r="K437" s="20">
        <v>440.12250000000006</v>
      </c>
      <c r="L437" s="20">
        <f t="shared" si="6"/>
        <v>146.70749999999998</v>
      </c>
    </row>
    <row r="438" spans="1:12" x14ac:dyDescent="0.3">
      <c r="A438" s="29">
        <v>30058</v>
      </c>
      <c r="B438" t="s">
        <v>174</v>
      </c>
      <c r="C438" s="2" t="s">
        <v>175</v>
      </c>
      <c r="D438" s="3">
        <v>27700050000310</v>
      </c>
      <c r="E438" s="14">
        <v>44575</v>
      </c>
      <c r="F438" s="29">
        <v>4</v>
      </c>
      <c r="G438" s="29" t="s">
        <v>13</v>
      </c>
      <c r="H438" s="29" t="s">
        <v>10</v>
      </c>
      <c r="I438" s="29">
        <v>30</v>
      </c>
      <c r="J438" s="21">
        <v>586.83000000000004</v>
      </c>
      <c r="K438" s="20">
        <v>440.12250000000006</v>
      </c>
      <c r="L438" s="20">
        <f t="shared" si="6"/>
        <v>146.70749999999998</v>
      </c>
    </row>
    <row r="439" spans="1:12" x14ac:dyDescent="0.3">
      <c r="A439" s="29">
        <v>30077</v>
      </c>
      <c r="B439" t="s">
        <v>139</v>
      </c>
      <c r="C439" s="2" t="s">
        <v>141</v>
      </c>
      <c r="D439" s="3">
        <v>36201010100305</v>
      </c>
      <c r="E439" s="14">
        <v>44547</v>
      </c>
      <c r="F439" s="29">
        <v>0</v>
      </c>
      <c r="G439" s="29" t="s">
        <v>2</v>
      </c>
      <c r="H439" s="29" t="s">
        <v>9</v>
      </c>
      <c r="I439" s="29">
        <v>30</v>
      </c>
      <c r="J439" s="21">
        <v>0.73</v>
      </c>
      <c r="K439" s="20">
        <v>0.58399999999999996</v>
      </c>
      <c r="L439" s="20">
        <f t="shared" si="6"/>
        <v>0.14600000000000002</v>
      </c>
    </row>
    <row r="440" spans="1:12" x14ac:dyDescent="0.3">
      <c r="A440" s="29">
        <v>30077</v>
      </c>
      <c r="B440" t="s">
        <v>139</v>
      </c>
      <c r="C440" s="2" t="s">
        <v>141</v>
      </c>
      <c r="D440" s="3">
        <v>36201010100305</v>
      </c>
      <c r="E440" s="14">
        <v>44578</v>
      </c>
      <c r="F440" s="29">
        <v>0</v>
      </c>
      <c r="G440" s="29" t="s">
        <v>2</v>
      </c>
      <c r="H440" s="29" t="s">
        <v>9</v>
      </c>
      <c r="I440" s="29">
        <v>30</v>
      </c>
      <c r="J440" s="21">
        <v>0.73</v>
      </c>
      <c r="K440" s="20">
        <v>0.58399999999999996</v>
      </c>
      <c r="L440" s="20">
        <f t="shared" si="6"/>
        <v>0.14600000000000002</v>
      </c>
    </row>
    <row r="441" spans="1:12" x14ac:dyDescent="0.3">
      <c r="A441" s="29">
        <v>30411</v>
      </c>
      <c r="B441" t="s">
        <v>106</v>
      </c>
      <c r="C441" s="2" t="s">
        <v>107</v>
      </c>
      <c r="D441" s="3">
        <v>21990002750320</v>
      </c>
      <c r="E441" s="14">
        <v>44552</v>
      </c>
      <c r="F441" s="29">
        <v>0</v>
      </c>
      <c r="G441" s="29" t="s">
        <v>13</v>
      </c>
      <c r="H441" s="29" t="s">
        <v>9</v>
      </c>
      <c r="I441" s="29">
        <v>40</v>
      </c>
      <c r="J441" s="22">
        <v>6843.43</v>
      </c>
      <c r="K441" s="20">
        <v>5748.4812000000002</v>
      </c>
      <c r="L441" s="20">
        <f t="shared" si="6"/>
        <v>1094.9488000000001</v>
      </c>
    </row>
    <row r="442" spans="1:12" x14ac:dyDescent="0.3">
      <c r="A442" s="29">
        <v>30411</v>
      </c>
      <c r="B442" t="s">
        <v>106</v>
      </c>
      <c r="C442" s="2" t="s">
        <v>107</v>
      </c>
      <c r="D442" s="3">
        <v>21990002750320</v>
      </c>
      <c r="E442" s="14">
        <v>44583</v>
      </c>
      <c r="F442" s="29">
        <v>0</v>
      </c>
      <c r="G442" s="29" t="s">
        <v>13</v>
      </c>
      <c r="H442" s="29" t="s">
        <v>9</v>
      </c>
      <c r="I442" s="29">
        <v>40</v>
      </c>
      <c r="J442" s="22">
        <v>6843.43</v>
      </c>
      <c r="K442" s="20">
        <v>5748.4812000000002</v>
      </c>
      <c r="L442" s="20">
        <f t="shared" si="6"/>
        <v>1094.9488000000001</v>
      </c>
    </row>
    <row r="443" spans="1:12" x14ac:dyDescent="0.3">
      <c r="A443" s="29">
        <v>30526</v>
      </c>
      <c r="B443" t="s">
        <v>168</v>
      </c>
      <c r="C443" s="2" t="s">
        <v>169</v>
      </c>
      <c r="D443" s="3">
        <v>58120080100305</v>
      </c>
      <c r="E443" s="14">
        <v>44539</v>
      </c>
      <c r="F443" s="29">
        <v>0</v>
      </c>
      <c r="G443" s="29" t="s">
        <v>2</v>
      </c>
      <c r="H443" s="29" t="s">
        <v>9</v>
      </c>
      <c r="I443" s="29">
        <v>30</v>
      </c>
      <c r="J443" s="21">
        <v>11</v>
      </c>
      <c r="K443" s="20">
        <v>9.0200000000000014</v>
      </c>
      <c r="L443" s="20">
        <f t="shared" si="6"/>
        <v>1.9799999999999986</v>
      </c>
    </row>
    <row r="444" spans="1:12" x14ac:dyDescent="0.3">
      <c r="A444" s="29">
        <v>30526</v>
      </c>
      <c r="B444" t="s">
        <v>168</v>
      </c>
      <c r="C444" s="2" t="s">
        <v>169</v>
      </c>
      <c r="D444" s="3">
        <v>58120080100305</v>
      </c>
      <c r="E444" s="14">
        <v>44574</v>
      </c>
      <c r="F444" s="29">
        <v>0</v>
      </c>
      <c r="G444" s="29" t="s">
        <v>2</v>
      </c>
      <c r="H444" s="29" t="s">
        <v>9</v>
      </c>
      <c r="I444" s="29">
        <v>30</v>
      </c>
      <c r="J444" s="21">
        <v>11</v>
      </c>
      <c r="K444" s="20">
        <v>9.0200000000000014</v>
      </c>
      <c r="L444" s="20">
        <f t="shared" si="6"/>
        <v>1.9799999999999986</v>
      </c>
    </row>
    <row r="445" spans="1:12" x14ac:dyDescent="0.3">
      <c r="A445" s="29">
        <v>30636</v>
      </c>
      <c r="B445" t="s">
        <v>65</v>
      </c>
      <c r="C445" s="2" t="s">
        <v>66</v>
      </c>
      <c r="D445" s="3">
        <v>2100020000110</v>
      </c>
      <c r="E445" s="14">
        <v>44560</v>
      </c>
      <c r="F445" s="29">
        <v>0</v>
      </c>
      <c r="G445" s="29" t="s">
        <v>2</v>
      </c>
      <c r="H445" s="29" t="s">
        <v>9</v>
      </c>
      <c r="I445" s="29">
        <v>28</v>
      </c>
      <c r="J445" s="21">
        <v>2.19</v>
      </c>
      <c r="K445" s="20">
        <v>1.6862999999999999</v>
      </c>
      <c r="L445" s="20">
        <f t="shared" si="6"/>
        <v>0.50370000000000004</v>
      </c>
    </row>
    <row r="446" spans="1:12" x14ac:dyDescent="0.3">
      <c r="A446" s="29">
        <v>30636</v>
      </c>
      <c r="B446" t="s">
        <v>65</v>
      </c>
      <c r="C446" s="2" t="s">
        <v>66</v>
      </c>
      <c r="D446" s="3">
        <v>2100020000110</v>
      </c>
      <c r="E446" s="14">
        <v>44591</v>
      </c>
      <c r="F446" s="29">
        <v>0</v>
      </c>
      <c r="G446" s="29" t="s">
        <v>2</v>
      </c>
      <c r="H446" s="29" t="s">
        <v>9</v>
      </c>
      <c r="I446" s="29">
        <v>28</v>
      </c>
      <c r="J446" s="21">
        <v>2.19</v>
      </c>
      <c r="K446" s="20">
        <v>1.6862999999999999</v>
      </c>
      <c r="L446" s="20">
        <f t="shared" si="6"/>
        <v>0.50370000000000004</v>
      </c>
    </row>
    <row r="447" spans="1:12" x14ac:dyDescent="0.3">
      <c r="A447" s="29">
        <v>30675</v>
      </c>
      <c r="B447" t="s">
        <v>179</v>
      </c>
      <c r="C447" s="2" t="s">
        <v>181</v>
      </c>
      <c r="D447" s="3">
        <v>83370060000320</v>
      </c>
      <c r="E447" s="14">
        <v>44557</v>
      </c>
      <c r="F447" s="29">
        <v>0</v>
      </c>
      <c r="G447" s="29" t="s">
        <v>13</v>
      </c>
      <c r="H447" s="29" t="s">
        <v>9</v>
      </c>
      <c r="I447" s="29">
        <v>30</v>
      </c>
      <c r="J447" s="21">
        <v>520.57000000000005</v>
      </c>
      <c r="K447" s="20">
        <v>416.45600000000007</v>
      </c>
      <c r="L447" s="20">
        <f t="shared" si="6"/>
        <v>104.11399999999998</v>
      </c>
    </row>
    <row r="448" spans="1:12" x14ac:dyDescent="0.3">
      <c r="A448" s="29">
        <v>30675</v>
      </c>
      <c r="B448" t="s">
        <v>179</v>
      </c>
      <c r="C448" s="2" t="s">
        <v>181</v>
      </c>
      <c r="D448" s="3">
        <v>83370060000320</v>
      </c>
      <c r="E448" s="14">
        <v>44588</v>
      </c>
      <c r="F448" s="29">
        <v>0</v>
      </c>
      <c r="G448" s="29" t="s">
        <v>13</v>
      </c>
      <c r="H448" s="29" t="s">
        <v>9</v>
      </c>
      <c r="I448" s="29">
        <v>30</v>
      </c>
      <c r="J448" s="21">
        <v>520.57000000000005</v>
      </c>
      <c r="K448" s="20">
        <v>416.45600000000007</v>
      </c>
      <c r="L448" s="20">
        <f t="shared" si="6"/>
        <v>104.11399999999998</v>
      </c>
    </row>
    <row r="449" spans="1:12" x14ac:dyDescent="0.3">
      <c r="A449" s="29">
        <v>30760</v>
      </c>
      <c r="B449" t="s">
        <v>128</v>
      </c>
      <c r="C449" s="2" t="s">
        <v>130</v>
      </c>
      <c r="D449" s="3" t="s">
        <v>129</v>
      </c>
      <c r="E449" s="14">
        <v>44548</v>
      </c>
      <c r="F449" s="29">
        <v>1</v>
      </c>
      <c r="G449" s="29" t="s">
        <v>13</v>
      </c>
      <c r="H449" s="29" t="s">
        <v>10</v>
      </c>
      <c r="I449" s="29">
        <v>1</v>
      </c>
      <c r="J449" s="22">
        <v>5789.34</v>
      </c>
      <c r="K449" s="20">
        <v>4342.0050000000001</v>
      </c>
      <c r="L449" s="20">
        <f t="shared" si="6"/>
        <v>1447.335</v>
      </c>
    </row>
    <row r="450" spans="1:12" x14ac:dyDescent="0.3">
      <c r="A450" s="29">
        <v>30760</v>
      </c>
      <c r="B450" t="s">
        <v>128</v>
      </c>
      <c r="C450" s="2" t="s">
        <v>130</v>
      </c>
      <c r="D450" s="3" t="s">
        <v>129</v>
      </c>
      <c r="E450" s="14">
        <v>44576</v>
      </c>
      <c r="F450" s="29">
        <v>1</v>
      </c>
      <c r="G450" s="29" t="s">
        <v>13</v>
      </c>
      <c r="H450" s="29" t="s">
        <v>10</v>
      </c>
      <c r="I450" s="29">
        <v>1</v>
      </c>
      <c r="J450" s="22">
        <v>5789.34</v>
      </c>
      <c r="K450" s="20">
        <v>4342.0050000000001</v>
      </c>
      <c r="L450" s="20">
        <f t="shared" si="6"/>
        <v>1447.335</v>
      </c>
    </row>
    <row r="451" spans="1:12" x14ac:dyDescent="0.3">
      <c r="A451" s="29">
        <v>31262</v>
      </c>
      <c r="B451" t="s">
        <v>15</v>
      </c>
      <c r="C451" s="2" t="s">
        <v>16</v>
      </c>
      <c r="D451" s="3">
        <v>21533010100330</v>
      </c>
      <c r="E451" s="14">
        <v>44566</v>
      </c>
      <c r="F451" s="29">
        <v>0</v>
      </c>
      <c r="G451" s="29" t="s">
        <v>13</v>
      </c>
      <c r="H451" s="29" t="s">
        <v>9</v>
      </c>
      <c r="I451" s="29">
        <v>30</v>
      </c>
      <c r="J451" s="21">
        <v>21211.62</v>
      </c>
      <c r="K451" s="20">
        <v>16969.295999999998</v>
      </c>
      <c r="L451" s="20">
        <f t="shared" ref="L451:L514" si="7">J451-K451</f>
        <v>4242.3240000000005</v>
      </c>
    </row>
    <row r="452" spans="1:12" x14ac:dyDescent="0.3">
      <c r="A452" s="29">
        <v>31292</v>
      </c>
      <c r="B452" t="s">
        <v>29</v>
      </c>
      <c r="C452" s="2" t="s">
        <v>30</v>
      </c>
      <c r="D452" s="3">
        <v>21360068200330</v>
      </c>
      <c r="E452" s="14">
        <v>44585</v>
      </c>
      <c r="F452" s="29">
        <v>3</v>
      </c>
      <c r="G452" s="29" t="s">
        <v>13</v>
      </c>
      <c r="H452" s="29" t="s">
        <v>10</v>
      </c>
      <c r="I452" s="29">
        <v>30</v>
      </c>
      <c r="J452" s="21">
        <v>18265.11</v>
      </c>
      <c r="K452" s="20">
        <v>15525.343500000001</v>
      </c>
      <c r="L452" s="20">
        <f t="shared" si="7"/>
        <v>2739.7664999999997</v>
      </c>
    </row>
    <row r="453" spans="1:12" x14ac:dyDescent="0.3">
      <c r="A453" s="29">
        <v>31304</v>
      </c>
      <c r="B453" t="s">
        <v>148</v>
      </c>
      <c r="C453" s="2" t="s">
        <v>149</v>
      </c>
      <c r="D453" s="3">
        <v>36100020100315</v>
      </c>
      <c r="E453" s="14">
        <v>44552</v>
      </c>
      <c r="F453" s="29">
        <v>3</v>
      </c>
      <c r="G453" s="29" t="s">
        <v>2</v>
      </c>
      <c r="H453" s="29" t="s">
        <v>10</v>
      </c>
      <c r="I453" s="29">
        <v>30</v>
      </c>
      <c r="J453" s="21">
        <v>3.34</v>
      </c>
      <c r="K453" s="20">
        <v>2.5049999999999999</v>
      </c>
      <c r="L453" s="20">
        <f t="shared" si="7"/>
        <v>0.83499999999999996</v>
      </c>
    </row>
    <row r="454" spans="1:12" x14ac:dyDescent="0.3">
      <c r="A454" s="29">
        <v>31304</v>
      </c>
      <c r="B454" t="s">
        <v>148</v>
      </c>
      <c r="C454" s="2" t="s">
        <v>149</v>
      </c>
      <c r="D454" s="3">
        <v>36100020100315</v>
      </c>
      <c r="E454" s="14">
        <v>44553</v>
      </c>
      <c r="F454" s="29">
        <v>3</v>
      </c>
      <c r="G454" s="29" t="s">
        <v>2</v>
      </c>
      <c r="H454" s="29" t="s">
        <v>10</v>
      </c>
      <c r="I454" s="29">
        <v>30</v>
      </c>
      <c r="J454" s="21">
        <v>7.41</v>
      </c>
      <c r="K454" s="20">
        <v>5.5575000000000001</v>
      </c>
      <c r="L454" s="20">
        <f t="shared" si="7"/>
        <v>1.8525</v>
      </c>
    </row>
    <row r="455" spans="1:12" x14ac:dyDescent="0.3">
      <c r="A455" s="29">
        <v>31304</v>
      </c>
      <c r="B455" t="s">
        <v>148</v>
      </c>
      <c r="C455" s="2" t="s">
        <v>149</v>
      </c>
      <c r="D455" s="3">
        <v>36100020100315</v>
      </c>
      <c r="E455" s="14">
        <v>44584</v>
      </c>
      <c r="F455" s="29">
        <v>3</v>
      </c>
      <c r="G455" s="29" t="s">
        <v>2</v>
      </c>
      <c r="H455" s="29" t="s">
        <v>10</v>
      </c>
      <c r="I455" s="29">
        <v>30</v>
      </c>
      <c r="J455" s="21">
        <v>7.41</v>
      </c>
      <c r="K455" s="20">
        <v>5.5575000000000001</v>
      </c>
      <c r="L455" s="20">
        <f t="shared" si="7"/>
        <v>1.8525</v>
      </c>
    </row>
    <row r="456" spans="1:12" x14ac:dyDescent="0.3">
      <c r="A456" s="29">
        <v>31491</v>
      </c>
      <c r="B456" t="s">
        <v>73</v>
      </c>
      <c r="C456" s="2" t="s">
        <v>74</v>
      </c>
      <c r="D456" s="3">
        <v>37600040000303</v>
      </c>
      <c r="E456" s="14">
        <v>44579</v>
      </c>
      <c r="F456" s="29">
        <v>0</v>
      </c>
      <c r="G456" s="29" t="s">
        <v>2</v>
      </c>
      <c r="H456" s="29" t="s">
        <v>9</v>
      </c>
      <c r="I456" s="29">
        <v>30</v>
      </c>
      <c r="J456" s="21">
        <v>20.2</v>
      </c>
      <c r="K456" s="20">
        <v>16.968</v>
      </c>
      <c r="L456" s="20">
        <f t="shared" si="7"/>
        <v>3.2319999999999993</v>
      </c>
    </row>
    <row r="457" spans="1:12" x14ac:dyDescent="0.3">
      <c r="A457" s="29">
        <v>31669</v>
      </c>
      <c r="B457" t="s">
        <v>17</v>
      </c>
      <c r="C457" s="2" t="s">
        <v>18</v>
      </c>
      <c r="D457" s="3">
        <v>21300005000350</v>
      </c>
      <c r="E457" s="14">
        <v>44532</v>
      </c>
      <c r="F457" s="29">
        <v>0</v>
      </c>
      <c r="G457" s="29" t="s">
        <v>2</v>
      </c>
      <c r="H457" s="29" t="s">
        <v>9</v>
      </c>
      <c r="I457" s="29">
        <v>84</v>
      </c>
      <c r="J457" s="22">
        <v>213.54</v>
      </c>
      <c r="K457" s="20">
        <v>172.9674</v>
      </c>
      <c r="L457" s="20">
        <f t="shared" si="7"/>
        <v>40.572599999999994</v>
      </c>
    </row>
    <row r="458" spans="1:12" x14ac:dyDescent="0.3">
      <c r="A458" s="29">
        <v>31669</v>
      </c>
      <c r="B458" t="s">
        <v>17</v>
      </c>
      <c r="C458" s="2" t="s">
        <v>18</v>
      </c>
      <c r="D458" s="3">
        <v>21300005000350</v>
      </c>
      <c r="E458" s="14">
        <v>44565</v>
      </c>
      <c r="F458" s="29">
        <v>5</v>
      </c>
      <c r="G458" s="29" t="s">
        <v>2</v>
      </c>
      <c r="H458" s="29" t="s">
        <v>10</v>
      </c>
      <c r="I458" s="29">
        <v>56</v>
      </c>
      <c r="J458" s="21">
        <v>44</v>
      </c>
      <c r="K458" s="20">
        <v>35.64</v>
      </c>
      <c r="L458" s="20">
        <f t="shared" si="7"/>
        <v>8.36</v>
      </c>
    </row>
    <row r="459" spans="1:12" x14ac:dyDescent="0.3">
      <c r="A459" s="29">
        <v>31683</v>
      </c>
      <c r="B459" t="s">
        <v>155</v>
      </c>
      <c r="C459" s="2" t="s">
        <v>156</v>
      </c>
      <c r="D459" s="3">
        <v>27250050000350</v>
      </c>
      <c r="E459" s="14">
        <v>44533</v>
      </c>
      <c r="F459" s="29">
        <v>6</v>
      </c>
      <c r="G459" s="29" t="s">
        <v>2</v>
      </c>
      <c r="H459" s="29" t="s">
        <v>10</v>
      </c>
      <c r="I459" s="29">
        <v>60</v>
      </c>
      <c r="J459" s="21">
        <v>2.75</v>
      </c>
      <c r="K459" s="20">
        <v>2.2825000000000002</v>
      </c>
      <c r="L459" s="20">
        <f t="shared" si="7"/>
        <v>0.4674999999999998</v>
      </c>
    </row>
    <row r="460" spans="1:12" x14ac:dyDescent="0.3">
      <c r="A460" s="29">
        <v>31858</v>
      </c>
      <c r="B460" t="s">
        <v>67</v>
      </c>
      <c r="C460" s="2" t="s">
        <v>68</v>
      </c>
      <c r="D460" s="3">
        <v>41550020100320</v>
      </c>
      <c r="E460" s="14">
        <v>44544</v>
      </c>
      <c r="F460" s="29">
        <v>1</v>
      </c>
      <c r="G460" s="29" t="s">
        <v>2</v>
      </c>
      <c r="H460" s="29" t="s">
        <v>10</v>
      </c>
      <c r="I460" s="29">
        <v>28</v>
      </c>
      <c r="J460" s="21">
        <v>2.12</v>
      </c>
      <c r="K460" s="20">
        <v>1.7384000000000002</v>
      </c>
      <c r="L460" s="20">
        <f t="shared" si="7"/>
        <v>0.38159999999999994</v>
      </c>
    </row>
    <row r="461" spans="1:12" x14ac:dyDescent="0.3">
      <c r="A461" s="29">
        <v>31858</v>
      </c>
      <c r="B461" t="s">
        <v>67</v>
      </c>
      <c r="C461" s="2" t="s">
        <v>68</v>
      </c>
      <c r="D461" s="3">
        <v>41550020100320</v>
      </c>
      <c r="E461" s="14">
        <v>44575</v>
      </c>
      <c r="F461" s="29">
        <v>1</v>
      </c>
      <c r="G461" s="29" t="s">
        <v>2</v>
      </c>
      <c r="H461" s="29" t="s">
        <v>10</v>
      </c>
      <c r="I461" s="29">
        <v>28</v>
      </c>
      <c r="J461" s="21">
        <v>2.12</v>
      </c>
      <c r="K461" s="20">
        <v>1.7384000000000002</v>
      </c>
      <c r="L461" s="20">
        <f t="shared" si="7"/>
        <v>0.38159999999999994</v>
      </c>
    </row>
    <row r="462" spans="1:12" x14ac:dyDescent="0.3">
      <c r="A462" s="29">
        <v>31858</v>
      </c>
      <c r="B462" t="s">
        <v>67</v>
      </c>
      <c r="C462" s="2" t="s">
        <v>68</v>
      </c>
      <c r="D462" s="3">
        <v>41550020100320</v>
      </c>
      <c r="E462" s="14">
        <v>44586</v>
      </c>
      <c r="F462" s="29">
        <v>0</v>
      </c>
      <c r="G462" s="29" t="s">
        <v>2</v>
      </c>
      <c r="H462" s="29" t="s">
        <v>9</v>
      </c>
      <c r="I462" s="29">
        <v>28</v>
      </c>
      <c r="J462" s="21">
        <v>2.12</v>
      </c>
      <c r="K462" s="20">
        <v>1.7384000000000002</v>
      </c>
      <c r="L462" s="20">
        <f t="shared" si="7"/>
        <v>0.38159999999999994</v>
      </c>
    </row>
    <row r="463" spans="1:12" x14ac:dyDescent="0.3">
      <c r="A463" s="29">
        <v>32034</v>
      </c>
      <c r="B463" t="s">
        <v>55</v>
      </c>
      <c r="C463" s="2" t="s">
        <v>56</v>
      </c>
      <c r="D463" s="3">
        <v>66603065107530</v>
      </c>
      <c r="E463" s="14">
        <v>44584</v>
      </c>
      <c r="F463" s="29">
        <v>3</v>
      </c>
      <c r="G463" s="29" t="s">
        <v>13</v>
      </c>
      <c r="H463" s="29" t="s">
        <v>10</v>
      </c>
      <c r="I463" s="29">
        <v>30</v>
      </c>
      <c r="J463" s="21">
        <v>5040.57</v>
      </c>
      <c r="K463" s="20">
        <v>4133.2673999999997</v>
      </c>
      <c r="L463" s="20">
        <f t="shared" si="7"/>
        <v>907.30259999999998</v>
      </c>
    </row>
    <row r="464" spans="1:12" x14ac:dyDescent="0.3">
      <c r="A464" s="29">
        <v>32084</v>
      </c>
      <c r="B464" t="s">
        <v>65</v>
      </c>
      <c r="C464" s="2" t="s">
        <v>131</v>
      </c>
      <c r="D464" s="3">
        <v>2100020000110</v>
      </c>
      <c r="E464" s="14">
        <v>44544</v>
      </c>
      <c r="F464" s="29">
        <v>0</v>
      </c>
      <c r="G464" s="29" t="s">
        <v>2</v>
      </c>
      <c r="H464" s="29" t="s">
        <v>9</v>
      </c>
      <c r="I464" s="29">
        <v>240</v>
      </c>
      <c r="J464" s="21">
        <v>19.23</v>
      </c>
      <c r="K464" s="20">
        <v>14.8071</v>
      </c>
      <c r="L464" s="20">
        <f t="shared" si="7"/>
        <v>4.4229000000000003</v>
      </c>
    </row>
    <row r="465" spans="1:12" x14ac:dyDescent="0.3">
      <c r="A465" s="29">
        <v>32084</v>
      </c>
      <c r="B465" t="s">
        <v>65</v>
      </c>
      <c r="C465" s="2" t="s">
        <v>131</v>
      </c>
      <c r="D465" s="3">
        <v>2100020000110</v>
      </c>
      <c r="E465" s="14">
        <v>44544</v>
      </c>
      <c r="F465" s="29">
        <v>0</v>
      </c>
      <c r="G465" s="29" t="s">
        <v>2</v>
      </c>
      <c r="H465" s="29" t="s">
        <v>9</v>
      </c>
      <c r="I465" s="29">
        <v>240</v>
      </c>
      <c r="J465" s="21">
        <v>19.23</v>
      </c>
      <c r="K465" s="20">
        <v>14.8071</v>
      </c>
      <c r="L465" s="20">
        <f t="shared" si="7"/>
        <v>4.4229000000000003</v>
      </c>
    </row>
    <row r="466" spans="1:12" x14ac:dyDescent="0.3">
      <c r="A466" s="29">
        <v>32172</v>
      </c>
      <c r="B466" t="s">
        <v>91</v>
      </c>
      <c r="C466" s="2" t="s">
        <v>92</v>
      </c>
      <c r="D466" s="3">
        <v>83200030200315</v>
      </c>
      <c r="E466" s="14">
        <v>44571</v>
      </c>
      <c r="F466" s="29">
        <v>0</v>
      </c>
      <c r="G466" s="29" t="s">
        <v>2</v>
      </c>
      <c r="H466" s="29" t="s">
        <v>9</v>
      </c>
      <c r="I466" s="29">
        <v>30</v>
      </c>
      <c r="J466" s="21">
        <v>8.67</v>
      </c>
      <c r="K466" s="20">
        <v>6.5024999999999995</v>
      </c>
      <c r="L466" s="20">
        <f t="shared" si="7"/>
        <v>2.1675000000000004</v>
      </c>
    </row>
    <row r="467" spans="1:12" x14ac:dyDescent="0.3">
      <c r="A467" s="29">
        <v>32251</v>
      </c>
      <c r="B467" t="s">
        <v>29</v>
      </c>
      <c r="C467" s="2" t="s">
        <v>30</v>
      </c>
      <c r="D467" s="3">
        <v>21360068200330</v>
      </c>
      <c r="E467" s="14">
        <v>44547</v>
      </c>
      <c r="F467" s="29">
        <v>5</v>
      </c>
      <c r="G467" s="29" t="s">
        <v>13</v>
      </c>
      <c r="H467" s="29" t="s">
        <v>10</v>
      </c>
      <c r="I467" s="29">
        <v>30</v>
      </c>
      <c r="J467" s="22">
        <v>16243.64</v>
      </c>
      <c r="K467" s="20">
        <v>13807.093999999999</v>
      </c>
      <c r="L467" s="20">
        <f t="shared" si="7"/>
        <v>2436.5460000000003</v>
      </c>
    </row>
    <row r="468" spans="1:12" x14ac:dyDescent="0.3">
      <c r="A468" s="29">
        <v>32251</v>
      </c>
      <c r="B468" t="s">
        <v>29</v>
      </c>
      <c r="C468" s="2" t="s">
        <v>30</v>
      </c>
      <c r="D468" s="3">
        <v>21360068200330</v>
      </c>
      <c r="E468" s="14">
        <v>44578</v>
      </c>
      <c r="F468" s="29">
        <v>5</v>
      </c>
      <c r="G468" s="29" t="s">
        <v>13</v>
      </c>
      <c r="H468" s="29" t="s">
        <v>10</v>
      </c>
      <c r="I468" s="29">
        <v>30</v>
      </c>
      <c r="J468" s="22">
        <v>16243.64</v>
      </c>
      <c r="K468" s="20">
        <v>13807.093999999999</v>
      </c>
      <c r="L468" s="20">
        <f t="shared" si="7"/>
        <v>2436.5460000000003</v>
      </c>
    </row>
    <row r="469" spans="1:12" x14ac:dyDescent="0.3">
      <c r="A469" s="29">
        <v>32414</v>
      </c>
      <c r="B469" t="s">
        <v>25</v>
      </c>
      <c r="C469" s="2" t="s">
        <v>26</v>
      </c>
      <c r="D469" s="3">
        <v>21532133000330</v>
      </c>
      <c r="E469" s="14">
        <v>44589</v>
      </c>
      <c r="F469" s="29">
        <v>7</v>
      </c>
      <c r="G469" s="29" t="s">
        <v>13</v>
      </c>
      <c r="H469" s="29" t="s">
        <v>10</v>
      </c>
      <c r="I469" s="29">
        <v>28</v>
      </c>
      <c r="J469" s="21">
        <v>15797.31</v>
      </c>
      <c r="K469" s="20">
        <v>12953.7942</v>
      </c>
      <c r="L469" s="20">
        <f t="shared" si="7"/>
        <v>2843.5157999999992</v>
      </c>
    </row>
    <row r="470" spans="1:12" x14ac:dyDescent="0.3">
      <c r="A470" s="29">
        <v>32421</v>
      </c>
      <c r="B470" t="s">
        <v>97</v>
      </c>
      <c r="C470" s="2" t="s">
        <v>98</v>
      </c>
      <c r="D470" s="3">
        <v>21532133000340</v>
      </c>
      <c r="E470" s="14">
        <v>44531</v>
      </c>
      <c r="F470" s="29">
        <v>0</v>
      </c>
      <c r="G470" s="29" t="s">
        <v>13</v>
      </c>
      <c r="H470" s="29" t="s">
        <v>9</v>
      </c>
      <c r="I470" s="29">
        <v>28</v>
      </c>
      <c r="J470" s="22">
        <v>13452.22</v>
      </c>
      <c r="K470" s="20">
        <v>11165.3426</v>
      </c>
      <c r="L470" s="20">
        <f t="shared" si="7"/>
        <v>2286.8773999999994</v>
      </c>
    </row>
    <row r="471" spans="1:12" x14ac:dyDescent="0.3">
      <c r="A471" s="29">
        <v>32421</v>
      </c>
      <c r="B471" t="s">
        <v>25</v>
      </c>
      <c r="C471" s="2" t="s">
        <v>26</v>
      </c>
      <c r="D471" s="3">
        <v>21532133000330</v>
      </c>
      <c r="E471" s="14">
        <v>44572</v>
      </c>
      <c r="F471" s="29">
        <v>2</v>
      </c>
      <c r="G471" s="29" t="s">
        <v>13</v>
      </c>
      <c r="H471" s="29" t="s">
        <v>10</v>
      </c>
      <c r="I471" s="29">
        <v>28</v>
      </c>
      <c r="J471" s="21">
        <v>16725.66</v>
      </c>
      <c r="K471" s="20">
        <v>13715.041200000001</v>
      </c>
      <c r="L471" s="20">
        <f t="shared" si="7"/>
        <v>3010.6187999999984</v>
      </c>
    </row>
    <row r="472" spans="1:12" x14ac:dyDescent="0.3">
      <c r="A472" s="29">
        <v>32581</v>
      </c>
      <c r="B472" t="s">
        <v>168</v>
      </c>
      <c r="C472" s="2" t="s">
        <v>169</v>
      </c>
      <c r="D472" s="3">
        <v>58120080100305</v>
      </c>
      <c r="E472" s="14">
        <v>44558</v>
      </c>
      <c r="F472" s="29">
        <v>2</v>
      </c>
      <c r="G472" s="29" t="s">
        <v>2</v>
      </c>
      <c r="H472" s="29" t="s">
        <v>10</v>
      </c>
      <c r="I472" s="29">
        <v>90</v>
      </c>
      <c r="J472" s="21">
        <v>18</v>
      </c>
      <c r="K472" s="20">
        <v>14.760000000000002</v>
      </c>
      <c r="L472" s="20">
        <f t="shared" si="7"/>
        <v>3.2399999999999984</v>
      </c>
    </row>
    <row r="473" spans="1:12" x14ac:dyDescent="0.3">
      <c r="A473" s="29">
        <v>32581</v>
      </c>
      <c r="B473" t="s">
        <v>168</v>
      </c>
      <c r="C473" s="2" t="s">
        <v>169</v>
      </c>
      <c r="D473" s="3">
        <v>58120080100305</v>
      </c>
      <c r="E473" s="14">
        <v>44589</v>
      </c>
      <c r="F473" s="29">
        <v>2</v>
      </c>
      <c r="G473" s="29" t="s">
        <v>2</v>
      </c>
      <c r="H473" s="29" t="s">
        <v>10</v>
      </c>
      <c r="I473" s="29">
        <v>90</v>
      </c>
      <c r="J473" s="21">
        <v>18</v>
      </c>
      <c r="K473" s="20">
        <v>14.760000000000002</v>
      </c>
      <c r="L473" s="20">
        <f t="shared" si="7"/>
        <v>3.2399999999999984</v>
      </c>
    </row>
    <row r="474" spans="1:12" x14ac:dyDescent="0.3">
      <c r="A474" s="29">
        <v>32601</v>
      </c>
      <c r="B474" t="s">
        <v>89</v>
      </c>
      <c r="C474" s="2" t="s">
        <v>90</v>
      </c>
      <c r="D474" s="3">
        <v>44201010103410</v>
      </c>
      <c r="E474" s="14">
        <v>44580</v>
      </c>
      <c r="F474" s="29">
        <v>2</v>
      </c>
      <c r="G474" s="29" t="s">
        <v>13</v>
      </c>
      <c r="H474" s="29" t="s">
        <v>10</v>
      </c>
      <c r="I474" s="29">
        <v>18</v>
      </c>
      <c r="J474" s="21">
        <v>58.3</v>
      </c>
      <c r="K474" s="20">
        <v>45.473999999999997</v>
      </c>
      <c r="L474" s="20">
        <f t="shared" si="7"/>
        <v>12.826000000000001</v>
      </c>
    </row>
    <row r="475" spans="1:12" x14ac:dyDescent="0.3">
      <c r="A475" s="29">
        <v>32651</v>
      </c>
      <c r="B475" t="s">
        <v>83</v>
      </c>
      <c r="C475" s="2" t="s">
        <v>84</v>
      </c>
      <c r="D475" s="3">
        <v>22100045000315</v>
      </c>
      <c r="E475" s="14">
        <v>44579</v>
      </c>
      <c r="F475" s="29">
        <v>1</v>
      </c>
      <c r="G475" s="29" t="s">
        <v>2</v>
      </c>
      <c r="H475" s="29" t="s">
        <v>10</v>
      </c>
      <c r="I475" s="29">
        <v>30</v>
      </c>
      <c r="J475" s="21">
        <v>2.4</v>
      </c>
      <c r="K475" s="20">
        <v>1.8959999999999999</v>
      </c>
      <c r="L475" s="20">
        <f t="shared" si="7"/>
        <v>0.504</v>
      </c>
    </row>
    <row r="476" spans="1:12" x14ac:dyDescent="0.3">
      <c r="A476" s="29">
        <v>32829</v>
      </c>
      <c r="B476" t="s">
        <v>146</v>
      </c>
      <c r="C476" s="2" t="s">
        <v>147</v>
      </c>
      <c r="D476" s="3">
        <v>83370010000330</v>
      </c>
      <c r="E476" s="14">
        <v>44574</v>
      </c>
      <c r="F476" s="29">
        <v>0</v>
      </c>
      <c r="G476" s="29" t="s">
        <v>13</v>
      </c>
      <c r="H476" s="29" t="s">
        <v>9</v>
      </c>
      <c r="I476" s="29">
        <v>28</v>
      </c>
      <c r="J476" s="21">
        <v>226.23</v>
      </c>
      <c r="K476" s="20">
        <v>176.45939999999999</v>
      </c>
      <c r="L476" s="20">
        <f t="shared" si="7"/>
        <v>49.770600000000002</v>
      </c>
    </row>
    <row r="477" spans="1:12" x14ac:dyDescent="0.3">
      <c r="A477" s="29">
        <v>32884</v>
      </c>
      <c r="B477" t="s">
        <v>146</v>
      </c>
      <c r="C477" s="2" t="s">
        <v>147</v>
      </c>
      <c r="D477" s="3">
        <v>83370010000330</v>
      </c>
      <c r="E477" s="14">
        <v>44542</v>
      </c>
      <c r="F477" s="29">
        <v>0</v>
      </c>
      <c r="G477" s="29" t="s">
        <v>13</v>
      </c>
      <c r="H477" s="29" t="s">
        <v>9</v>
      </c>
      <c r="I477" s="29">
        <v>60</v>
      </c>
      <c r="J477" s="21">
        <v>534</v>
      </c>
      <c r="K477" s="20">
        <v>416.52000000000004</v>
      </c>
      <c r="L477" s="20">
        <f t="shared" si="7"/>
        <v>117.47999999999996</v>
      </c>
    </row>
    <row r="478" spans="1:12" x14ac:dyDescent="0.3">
      <c r="A478" s="29">
        <v>32930</v>
      </c>
      <c r="B478" t="s">
        <v>17</v>
      </c>
      <c r="C478" s="2" t="s">
        <v>18</v>
      </c>
      <c r="D478" s="3">
        <v>21300005000350</v>
      </c>
      <c r="E478" s="14">
        <v>44531</v>
      </c>
      <c r="F478" s="29">
        <v>7</v>
      </c>
      <c r="G478" s="29" t="s">
        <v>2</v>
      </c>
      <c r="H478" s="29" t="s">
        <v>10</v>
      </c>
      <c r="I478" s="29">
        <v>84</v>
      </c>
      <c r="J478" s="22">
        <v>58</v>
      </c>
      <c r="K478" s="20">
        <v>46.980000000000004</v>
      </c>
      <c r="L478" s="20">
        <f t="shared" si="7"/>
        <v>11.019999999999996</v>
      </c>
    </row>
    <row r="479" spans="1:12" x14ac:dyDescent="0.3">
      <c r="A479" s="29">
        <v>32968</v>
      </c>
      <c r="B479" t="s">
        <v>142</v>
      </c>
      <c r="C479" s="2" t="s">
        <v>143</v>
      </c>
      <c r="D479" s="3">
        <v>85158020100320</v>
      </c>
      <c r="E479" s="14">
        <v>44550</v>
      </c>
      <c r="F479" s="29">
        <v>0</v>
      </c>
      <c r="G479" s="29" t="s">
        <v>2</v>
      </c>
      <c r="H479" s="29" t="s">
        <v>9</v>
      </c>
      <c r="I479" s="29">
        <v>30</v>
      </c>
      <c r="J479" s="21">
        <v>21</v>
      </c>
      <c r="K479" s="20">
        <v>16.8</v>
      </c>
      <c r="L479" s="20">
        <f t="shared" si="7"/>
        <v>4.1999999999999993</v>
      </c>
    </row>
    <row r="480" spans="1:12" x14ac:dyDescent="0.3">
      <c r="A480" s="29">
        <v>32968</v>
      </c>
      <c r="B480" t="s">
        <v>142</v>
      </c>
      <c r="C480" s="2" t="s">
        <v>143</v>
      </c>
      <c r="D480" s="3">
        <v>85158020100320</v>
      </c>
      <c r="E480" s="14">
        <v>44581</v>
      </c>
      <c r="F480" s="29">
        <v>0</v>
      </c>
      <c r="G480" s="29" t="s">
        <v>2</v>
      </c>
      <c r="H480" s="29" t="s">
        <v>9</v>
      </c>
      <c r="I480" s="29">
        <v>30</v>
      </c>
      <c r="J480" s="21">
        <v>21</v>
      </c>
      <c r="K480" s="20">
        <v>16.8</v>
      </c>
      <c r="L480" s="20">
        <f t="shared" si="7"/>
        <v>4.1999999999999993</v>
      </c>
    </row>
    <row r="481" spans="1:12" x14ac:dyDescent="0.3">
      <c r="A481" s="29">
        <v>33035</v>
      </c>
      <c r="B481" t="s">
        <v>115</v>
      </c>
      <c r="C481" s="2" t="s">
        <v>116</v>
      </c>
      <c r="D481" s="3">
        <v>21531820000380</v>
      </c>
      <c r="E481" s="14">
        <v>44551</v>
      </c>
      <c r="F481" s="29">
        <v>0</v>
      </c>
      <c r="G481" s="29" t="s">
        <v>13</v>
      </c>
      <c r="H481" s="29" t="s">
        <v>9</v>
      </c>
      <c r="I481" s="29">
        <v>30</v>
      </c>
      <c r="J481" s="22">
        <v>15618.19</v>
      </c>
      <c r="K481" s="20">
        <v>13275.461499999999</v>
      </c>
      <c r="L481" s="20">
        <f t="shared" si="7"/>
        <v>2342.7285000000011</v>
      </c>
    </row>
    <row r="482" spans="1:12" x14ac:dyDescent="0.3">
      <c r="A482" s="29">
        <v>33035</v>
      </c>
      <c r="B482" t="s">
        <v>115</v>
      </c>
      <c r="C482" s="2" t="s">
        <v>116</v>
      </c>
      <c r="D482" s="3">
        <v>21531820000380</v>
      </c>
      <c r="E482" s="14">
        <v>44583</v>
      </c>
      <c r="F482" s="29">
        <v>0</v>
      </c>
      <c r="G482" s="29" t="s">
        <v>13</v>
      </c>
      <c r="H482" s="29" t="s">
        <v>9</v>
      </c>
      <c r="I482" s="29">
        <v>30</v>
      </c>
      <c r="J482" s="22">
        <v>15618.19</v>
      </c>
      <c r="K482" s="20">
        <v>13275.461499999999</v>
      </c>
      <c r="L482" s="20">
        <f t="shared" si="7"/>
        <v>2342.7285000000011</v>
      </c>
    </row>
    <row r="483" spans="1:12" x14ac:dyDescent="0.3">
      <c r="A483" s="29">
        <v>33035</v>
      </c>
      <c r="B483" t="s">
        <v>115</v>
      </c>
      <c r="C483" s="2" t="s">
        <v>116</v>
      </c>
      <c r="D483" s="3">
        <v>21531820000380</v>
      </c>
      <c r="E483" s="14">
        <v>44591</v>
      </c>
      <c r="F483" s="29">
        <v>0</v>
      </c>
      <c r="G483" s="29" t="s">
        <v>13</v>
      </c>
      <c r="H483" s="29" t="s">
        <v>9</v>
      </c>
      <c r="I483" s="29">
        <v>30</v>
      </c>
      <c r="J483" s="22">
        <v>14645.49</v>
      </c>
      <c r="K483" s="20">
        <v>12448.666499999999</v>
      </c>
      <c r="L483" s="20">
        <f t="shared" si="7"/>
        <v>2196.8235000000004</v>
      </c>
    </row>
    <row r="484" spans="1:12" x14ac:dyDescent="0.3">
      <c r="A484" s="29">
        <v>33081</v>
      </c>
      <c r="B484" t="s">
        <v>46</v>
      </c>
      <c r="C484" s="2" t="s">
        <v>48</v>
      </c>
      <c r="D484" s="3" t="s">
        <v>47</v>
      </c>
      <c r="E484" s="14">
        <v>44550</v>
      </c>
      <c r="F484" s="29">
        <v>6</v>
      </c>
      <c r="G484" s="29" t="s">
        <v>13</v>
      </c>
      <c r="H484" s="29" t="s">
        <v>10</v>
      </c>
      <c r="I484" s="29">
        <v>2</v>
      </c>
      <c r="J484" s="22">
        <v>5783.32</v>
      </c>
      <c r="K484" s="20">
        <v>4568.8227999999999</v>
      </c>
      <c r="L484" s="20">
        <f t="shared" si="7"/>
        <v>1214.4971999999998</v>
      </c>
    </row>
    <row r="485" spans="1:12" x14ac:dyDescent="0.3">
      <c r="A485" s="29">
        <v>33081</v>
      </c>
      <c r="B485" t="s">
        <v>46</v>
      </c>
      <c r="C485" s="2" t="s">
        <v>48</v>
      </c>
      <c r="D485" s="3" t="s">
        <v>47</v>
      </c>
      <c r="E485" s="14">
        <v>44586</v>
      </c>
      <c r="F485" s="29">
        <v>6</v>
      </c>
      <c r="G485" s="29" t="s">
        <v>13</v>
      </c>
      <c r="H485" s="29" t="s">
        <v>10</v>
      </c>
      <c r="I485" s="29">
        <v>2</v>
      </c>
      <c r="J485" s="22">
        <v>5783.32</v>
      </c>
      <c r="K485" s="20">
        <v>4568.8227999999999</v>
      </c>
      <c r="L485" s="20">
        <f t="shared" si="7"/>
        <v>1214.4971999999998</v>
      </c>
    </row>
    <row r="486" spans="1:12" x14ac:dyDescent="0.3">
      <c r="A486" s="29">
        <v>33081</v>
      </c>
      <c r="B486" t="s">
        <v>46</v>
      </c>
      <c r="C486" s="2" t="s">
        <v>48</v>
      </c>
      <c r="D486" s="3" t="s">
        <v>47</v>
      </c>
      <c r="E486" s="14">
        <v>44589</v>
      </c>
      <c r="F486" s="29">
        <v>5</v>
      </c>
      <c r="G486" s="29" t="s">
        <v>13</v>
      </c>
      <c r="H486" s="29" t="s">
        <v>10</v>
      </c>
      <c r="I486" s="29">
        <v>2</v>
      </c>
      <c r="J486" s="21">
        <v>6385.14</v>
      </c>
      <c r="K486" s="20">
        <v>5044.2606000000005</v>
      </c>
      <c r="L486" s="20">
        <f t="shared" si="7"/>
        <v>1340.8793999999998</v>
      </c>
    </row>
    <row r="487" spans="1:12" x14ac:dyDescent="0.3">
      <c r="A487" s="29">
        <v>33371</v>
      </c>
      <c r="B487" t="s">
        <v>152</v>
      </c>
      <c r="C487" s="2" t="s">
        <v>154</v>
      </c>
      <c r="D487" s="3">
        <v>36100030000310</v>
      </c>
      <c r="E487" s="14">
        <v>44544</v>
      </c>
      <c r="F487" s="29">
        <v>0</v>
      </c>
      <c r="G487" s="29" t="s">
        <v>2</v>
      </c>
      <c r="H487" s="29" t="s">
        <v>9</v>
      </c>
      <c r="I487" s="29">
        <v>90</v>
      </c>
      <c r="J487" s="21">
        <v>18</v>
      </c>
      <c r="K487" s="20">
        <v>14.040000000000001</v>
      </c>
      <c r="L487" s="20">
        <f t="shared" si="7"/>
        <v>3.9599999999999991</v>
      </c>
    </row>
    <row r="488" spans="1:12" x14ac:dyDescent="0.3">
      <c r="A488" s="29">
        <v>33371</v>
      </c>
      <c r="B488" t="s">
        <v>152</v>
      </c>
      <c r="C488" s="2" t="s">
        <v>154</v>
      </c>
      <c r="D488" s="3">
        <v>36100030000310</v>
      </c>
      <c r="E488" s="14">
        <v>44544</v>
      </c>
      <c r="F488" s="29">
        <v>0</v>
      </c>
      <c r="G488" s="29" t="s">
        <v>2</v>
      </c>
      <c r="H488" s="29" t="s">
        <v>9</v>
      </c>
      <c r="I488" s="29">
        <v>90</v>
      </c>
      <c r="J488" s="21">
        <v>18</v>
      </c>
      <c r="K488" s="20">
        <v>14.040000000000001</v>
      </c>
      <c r="L488" s="20">
        <f t="shared" si="7"/>
        <v>3.9599999999999991</v>
      </c>
    </row>
    <row r="489" spans="1:12" x14ac:dyDescent="0.3">
      <c r="A489" s="29">
        <v>33399</v>
      </c>
      <c r="B489" t="s">
        <v>83</v>
      </c>
      <c r="C489" s="2" t="s">
        <v>84</v>
      </c>
      <c r="D489" s="3">
        <v>22100045000315</v>
      </c>
      <c r="E489" s="14">
        <v>44571</v>
      </c>
      <c r="F489" s="29">
        <v>3</v>
      </c>
      <c r="G489" s="29" t="s">
        <v>2</v>
      </c>
      <c r="H489" s="29" t="s">
        <v>10</v>
      </c>
      <c r="I489" s="29">
        <v>30</v>
      </c>
      <c r="J489" s="21">
        <v>2.4</v>
      </c>
      <c r="K489" s="20">
        <v>1.8959999999999999</v>
      </c>
      <c r="L489" s="20">
        <f t="shared" si="7"/>
        <v>0.504</v>
      </c>
    </row>
    <row r="490" spans="1:12" x14ac:dyDescent="0.3">
      <c r="A490" s="29">
        <v>33442</v>
      </c>
      <c r="B490" t="s">
        <v>65</v>
      </c>
      <c r="C490" s="2" t="s">
        <v>66</v>
      </c>
      <c r="D490" s="3">
        <v>2100020000110</v>
      </c>
      <c r="E490" s="14">
        <v>44587</v>
      </c>
      <c r="F490" s="29">
        <v>0</v>
      </c>
      <c r="G490" s="29" t="s">
        <v>2</v>
      </c>
      <c r="H490" s="29" t="s">
        <v>9</v>
      </c>
      <c r="I490" s="29">
        <v>28</v>
      </c>
      <c r="J490" s="21">
        <v>10.27</v>
      </c>
      <c r="K490" s="20">
        <v>7.9078999999999997</v>
      </c>
      <c r="L490" s="20">
        <f t="shared" si="7"/>
        <v>2.3620999999999999</v>
      </c>
    </row>
    <row r="491" spans="1:12" x14ac:dyDescent="0.3">
      <c r="A491" s="29">
        <v>33508</v>
      </c>
      <c r="B491" t="s">
        <v>49</v>
      </c>
      <c r="C491" s="2" t="s">
        <v>51</v>
      </c>
      <c r="D491" s="3" t="s">
        <v>50</v>
      </c>
      <c r="E491" s="14">
        <v>44584</v>
      </c>
      <c r="F491" s="29">
        <v>2</v>
      </c>
      <c r="G491" s="29" t="s">
        <v>13</v>
      </c>
      <c r="H491" s="29" t="s">
        <v>10</v>
      </c>
      <c r="I491" s="29">
        <v>1</v>
      </c>
      <c r="J491" s="21">
        <v>24706.86</v>
      </c>
      <c r="K491" s="20">
        <v>18777.213599999999</v>
      </c>
      <c r="L491" s="20">
        <f t="shared" si="7"/>
        <v>5929.6464000000014</v>
      </c>
    </row>
    <row r="492" spans="1:12" x14ac:dyDescent="0.3">
      <c r="A492" s="29">
        <v>33564</v>
      </c>
      <c r="B492" t="s">
        <v>81</v>
      </c>
      <c r="C492" s="2" t="s">
        <v>82</v>
      </c>
      <c r="D492" s="3">
        <v>65100075100320</v>
      </c>
      <c r="E492" s="14">
        <v>44585</v>
      </c>
      <c r="F492" s="29">
        <v>0</v>
      </c>
      <c r="G492" s="29" t="s">
        <v>2</v>
      </c>
      <c r="H492" s="29" t="s">
        <v>9</v>
      </c>
      <c r="I492" s="29">
        <v>90</v>
      </c>
      <c r="J492" s="21">
        <v>10.7</v>
      </c>
      <c r="K492" s="20">
        <v>8.56</v>
      </c>
      <c r="L492" s="20">
        <f t="shared" si="7"/>
        <v>2.1399999999999988</v>
      </c>
    </row>
    <row r="493" spans="1:12" x14ac:dyDescent="0.3">
      <c r="A493" s="29">
        <v>33700</v>
      </c>
      <c r="B493" t="s">
        <v>69</v>
      </c>
      <c r="C493" s="2" t="s">
        <v>70</v>
      </c>
      <c r="D493" s="3">
        <v>37200030000305</v>
      </c>
      <c r="E493" s="14">
        <v>44558</v>
      </c>
      <c r="F493" s="29">
        <v>0</v>
      </c>
      <c r="G493" s="29" t="s">
        <v>2</v>
      </c>
      <c r="H493" s="29" t="s">
        <v>9</v>
      </c>
      <c r="I493" s="29">
        <v>30</v>
      </c>
      <c r="J493" s="21">
        <v>1.08</v>
      </c>
      <c r="K493" s="20">
        <v>0.91800000000000004</v>
      </c>
      <c r="L493" s="20">
        <f t="shared" si="7"/>
        <v>0.16200000000000003</v>
      </c>
    </row>
    <row r="494" spans="1:12" x14ac:dyDescent="0.3">
      <c r="A494" s="29">
        <v>33700</v>
      </c>
      <c r="B494" t="s">
        <v>69</v>
      </c>
      <c r="C494" s="2" t="s">
        <v>70</v>
      </c>
      <c r="D494" s="3">
        <v>37200030000305</v>
      </c>
      <c r="E494" s="14">
        <v>44575</v>
      </c>
      <c r="F494" s="29">
        <v>0</v>
      </c>
      <c r="G494" s="29" t="s">
        <v>2</v>
      </c>
      <c r="H494" s="29" t="s">
        <v>9</v>
      </c>
      <c r="I494" s="29">
        <v>60</v>
      </c>
      <c r="J494" s="21">
        <v>5.29</v>
      </c>
      <c r="K494" s="20">
        <v>4.4965000000000002</v>
      </c>
      <c r="L494" s="20">
        <f t="shared" si="7"/>
        <v>0.79349999999999987</v>
      </c>
    </row>
    <row r="495" spans="1:12" x14ac:dyDescent="0.3">
      <c r="A495" s="29">
        <v>33817</v>
      </c>
      <c r="B495" t="s">
        <v>40</v>
      </c>
      <c r="C495" s="2" t="s">
        <v>42</v>
      </c>
      <c r="D495" s="3" t="s">
        <v>41</v>
      </c>
      <c r="E495" s="14">
        <v>44534</v>
      </c>
      <c r="F495" s="29">
        <v>1</v>
      </c>
      <c r="G495" s="29" t="s">
        <v>13</v>
      </c>
      <c r="H495" s="29" t="s">
        <v>10</v>
      </c>
      <c r="I495" s="29">
        <v>2</v>
      </c>
      <c r="J495" s="22">
        <v>5783.32</v>
      </c>
      <c r="K495" s="20">
        <v>4800.1556</v>
      </c>
      <c r="L495" s="20">
        <f t="shared" si="7"/>
        <v>983.16439999999966</v>
      </c>
    </row>
    <row r="496" spans="1:12" x14ac:dyDescent="0.3">
      <c r="A496" s="29">
        <v>33844</v>
      </c>
      <c r="B496" t="s">
        <v>49</v>
      </c>
      <c r="C496" s="2" t="s">
        <v>51</v>
      </c>
      <c r="D496" s="3" t="s">
        <v>50</v>
      </c>
      <c r="E496" s="14">
        <v>44539</v>
      </c>
      <c r="F496" s="29">
        <v>0</v>
      </c>
      <c r="G496" s="29" t="s">
        <v>13</v>
      </c>
      <c r="H496" s="29" t="s">
        <v>9</v>
      </c>
      <c r="I496" s="29">
        <v>1</v>
      </c>
      <c r="J496" s="22">
        <v>22492.6</v>
      </c>
      <c r="K496" s="20">
        <v>17094.376</v>
      </c>
      <c r="L496" s="20">
        <f t="shared" si="7"/>
        <v>5398.2239999999983</v>
      </c>
    </row>
    <row r="497" spans="1:12" x14ac:dyDescent="0.3">
      <c r="A497" s="29">
        <v>33844</v>
      </c>
      <c r="B497" t="s">
        <v>49</v>
      </c>
      <c r="C497" s="2" t="s">
        <v>51</v>
      </c>
      <c r="D497" s="3" t="s">
        <v>50</v>
      </c>
      <c r="E497" s="14">
        <v>44564</v>
      </c>
      <c r="F497" s="29">
        <v>4</v>
      </c>
      <c r="G497" s="29" t="s">
        <v>13</v>
      </c>
      <c r="H497" s="29" t="s">
        <v>10</v>
      </c>
      <c r="I497" s="29">
        <v>1</v>
      </c>
      <c r="J497" s="21">
        <v>23441.05</v>
      </c>
      <c r="K497" s="20">
        <v>17815.198</v>
      </c>
      <c r="L497" s="20">
        <f t="shared" si="7"/>
        <v>5625.851999999999</v>
      </c>
    </row>
    <row r="498" spans="1:12" x14ac:dyDescent="0.3">
      <c r="A498" s="29">
        <v>33954</v>
      </c>
      <c r="B498" t="s">
        <v>110</v>
      </c>
      <c r="C498" s="2" t="s">
        <v>112</v>
      </c>
      <c r="D498" s="3" t="s">
        <v>111</v>
      </c>
      <c r="E498" s="14">
        <v>44563</v>
      </c>
      <c r="F498" s="29">
        <v>0</v>
      </c>
      <c r="G498" s="29" t="s">
        <v>13</v>
      </c>
      <c r="H498" s="29" t="s">
        <v>9</v>
      </c>
      <c r="I498" s="29">
        <v>15</v>
      </c>
      <c r="J498" s="22">
        <v>12013.38</v>
      </c>
      <c r="K498" s="20">
        <v>10211.373</v>
      </c>
      <c r="L498" s="20">
        <f t="shared" si="7"/>
        <v>1802.0069999999996</v>
      </c>
    </row>
    <row r="499" spans="1:12" x14ac:dyDescent="0.3">
      <c r="A499" s="29">
        <v>34051</v>
      </c>
      <c r="B499" t="s">
        <v>103</v>
      </c>
      <c r="C499" s="2" t="s">
        <v>105</v>
      </c>
      <c r="D499" s="3" t="s">
        <v>104</v>
      </c>
      <c r="E499" s="14">
        <v>44571</v>
      </c>
      <c r="F499" s="29">
        <v>1</v>
      </c>
      <c r="G499" s="29" t="s">
        <v>13</v>
      </c>
      <c r="H499" s="29" t="s">
        <v>10</v>
      </c>
      <c r="I499" s="29">
        <v>60</v>
      </c>
      <c r="J499" s="22">
        <v>21748.68</v>
      </c>
      <c r="K499" s="20">
        <v>16963.970400000002</v>
      </c>
      <c r="L499" s="20">
        <f t="shared" si="7"/>
        <v>4784.7095999999983</v>
      </c>
    </row>
    <row r="500" spans="1:12" x14ac:dyDescent="0.3">
      <c r="A500" s="29">
        <v>34067</v>
      </c>
      <c r="B500" t="s">
        <v>7</v>
      </c>
      <c r="C500" s="2" t="s">
        <v>8</v>
      </c>
      <c r="D500" s="3">
        <v>21406010200320</v>
      </c>
      <c r="E500" s="14">
        <v>44574</v>
      </c>
      <c r="F500" s="29">
        <v>0</v>
      </c>
      <c r="G500" s="29" t="s">
        <v>2</v>
      </c>
      <c r="H500" s="29" t="s">
        <v>9</v>
      </c>
      <c r="I500" s="29">
        <v>120</v>
      </c>
      <c r="J500" s="22">
        <v>278.02999999999997</v>
      </c>
      <c r="K500" s="20">
        <v>233.54519999999997</v>
      </c>
      <c r="L500" s="20">
        <f t="shared" si="7"/>
        <v>44.484800000000007</v>
      </c>
    </row>
    <row r="501" spans="1:12" x14ac:dyDescent="0.3">
      <c r="A501" s="29">
        <v>34094</v>
      </c>
      <c r="B501" t="s">
        <v>128</v>
      </c>
      <c r="C501" s="2" t="s">
        <v>130</v>
      </c>
      <c r="D501" s="3" t="s">
        <v>129</v>
      </c>
      <c r="E501" s="14">
        <v>44534</v>
      </c>
      <c r="F501" s="29">
        <v>1</v>
      </c>
      <c r="G501" s="29" t="s">
        <v>13</v>
      </c>
      <c r="H501" s="29" t="s">
        <v>10</v>
      </c>
      <c r="I501" s="29">
        <v>1</v>
      </c>
      <c r="J501" s="22">
        <v>5789.34</v>
      </c>
      <c r="K501" s="20">
        <v>4342.0050000000001</v>
      </c>
      <c r="L501" s="20">
        <f t="shared" si="7"/>
        <v>1447.335</v>
      </c>
    </row>
    <row r="502" spans="1:12" x14ac:dyDescent="0.3">
      <c r="A502" s="29">
        <v>34094</v>
      </c>
      <c r="B502" t="s">
        <v>52</v>
      </c>
      <c r="C502" s="2" t="s">
        <v>54</v>
      </c>
      <c r="D502" s="3" t="s">
        <v>53</v>
      </c>
      <c r="E502" s="14">
        <v>44590</v>
      </c>
      <c r="F502" s="29">
        <v>3</v>
      </c>
      <c r="G502" s="29" t="s">
        <v>13</v>
      </c>
      <c r="H502" s="29" t="s">
        <v>10</v>
      </c>
      <c r="I502" s="29">
        <v>1</v>
      </c>
      <c r="J502" s="21">
        <v>6009.72</v>
      </c>
      <c r="K502" s="20">
        <v>4747.6788000000006</v>
      </c>
      <c r="L502" s="20">
        <f t="shared" si="7"/>
        <v>1262.0411999999997</v>
      </c>
    </row>
    <row r="503" spans="1:12" x14ac:dyDescent="0.3">
      <c r="A503" s="29">
        <v>34449</v>
      </c>
      <c r="B503" t="s">
        <v>71</v>
      </c>
      <c r="C503" s="2" t="s">
        <v>72</v>
      </c>
      <c r="D503" s="3">
        <v>72600030000130</v>
      </c>
      <c r="E503" s="14">
        <v>44585</v>
      </c>
      <c r="F503" s="29">
        <v>0</v>
      </c>
      <c r="G503" s="29" t="s">
        <v>2</v>
      </c>
      <c r="H503" s="29" t="s">
        <v>9</v>
      </c>
      <c r="I503" s="29">
        <v>30</v>
      </c>
      <c r="J503" s="21">
        <v>12.23</v>
      </c>
      <c r="K503" s="20">
        <v>9.1724999999999994</v>
      </c>
      <c r="L503" s="20">
        <f t="shared" si="7"/>
        <v>3.057500000000001</v>
      </c>
    </row>
    <row r="504" spans="1:12" x14ac:dyDescent="0.3">
      <c r="A504" s="29">
        <v>34455</v>
      </c>
      <c r="B504" t="s">
        <v>119</v>
      </c>
      <c r="C504" s="2" t="s">
        <v>120</v>
      </c>
      <c r="D504" s="3">
        <v>21531820000350</v>
      </c>
      <c r="E504" s="14">
        <v>44545</v>
      </c>
      <c r="F504" s="29">
        <v>1</v>
      </c>
      <c r="G504" s="29" t="s">
        <v>13</v>
      </c>
      <c r="H504" s="29" t="s">
        <v>10</v>
      </c>
      <c r="I504" s="29">
        <v>30</v>
      </c>
      <c r="J504" s="22">
        <v>8886.5499999999993</v>
      </c>
      <c r="K504" s="20">
        <v>7553.5674999999992</v>
      </c>
      <c r="L504" s="20">
        <f t="shared" si="7"/>
        <v>1332.9825000000001</v>
      </c>
    </row>
    <row r="505" spans="1:12" x14ac:dyDescent="0.3">
      <c r="A505" s="29">
        <v>34455</v>
      </c>
      <c r="B505" t="s">
        <v>119</v>
      </c>
      <c r="C505" s="2" t="s">
        <v>120</v>
      </c>
      <c r="D505" s="3">
        <v>21531820000350</v>
      </c>
      <c r="E505" s="14">
        <v>44576</v>
      </c>
      <c r="F505" s="29">
        <v>1</v>
      </c>
      <c r="G505" s="29" t="s">
        <v>13</v>
      </c>
      <c r="H505" s="29" t="s">
        <v>10</v>
      </c>
      <c r="I505" s="29">
        <v>30</v>
      </c>
      <c r="J505" s="22">
        <v>8886.5499999999993</v>
      </c>
      <c r="K505" s="20">
        <v>7553.5674999999992</v>
      </c>
      <c r="L505" s="20">
        <f t="shared" si="7"/>
        <v>1332.9825000000001</v>
      </c>
    </row>
    <row r="506" spans="1:12" x14ac:dyDescent="0.3">
      <c r="A506" s="29">
        <v>34540</v>
      </c>
      <c r="B506" t="s">
        <v>161</v>
      </c>
      <c r="C506" s="2" t="s">
        <v>162</v>
      </c>
      <c r="D506" s="3">
        <v>49270060006520</v>
      </c>
      <c r="E506" s="14">
        <v>44552</v>
      </c>
      <c r="F506" s="29">
        <v>0</v>
      </c>
      <c r="G506" s="29" t="s">
        <v>2</v>
      </c>
      <c r="H506" s="29" t="s">
        <v>9</v>
      </c>
      <c r="I506" s="29">
        <v>30</v>
      </c>
      <c r="J506" s="21">
        <v>0.94</v>
      </c>
      <c r="K506" s="20">
        <v>0.78959999999999997</v>
      </c>
      <c r="L506" s="20">
        <f t="shared" si="7"/>
        <v>0.15039999999999998</v>
      </c>
    </row>
    <row r="507" spans="1:12" x14ac:dyDescent="0.3">
      <c r="A507" s="29">
        <v>34540</v>
      </c>
      <c r="B507" t="s">
        <v>161</v>
      </c>
      <c r="C507" s="2" t="s">
        <v>162</v>
      </c>
      <c r="D507" s="3">
        <v>49270060006520</v>
      </c>
      <c r="E507" s="14">
        <v>44583</v>
      </c>
      <c r="F507" s="29">
        <v>0</v>
      </c>
      <c r="G507" s="29" t="s">
        <v>2</v>
      </c>
      <c r="H507" s="29" t="s">
        <v>9</v>
      </c>
      <c r="I507" s="29">
        <v>30</v>
      </c>
      <c r="J507" s="21">
        <v>0.94</v>
      </c>
      <c r="K507" s="20">
        <v>0.78959999999999997</v>
      </c>
      <c r="L507" s="20">
        <f t="shared" si="7"/>
        <v>0.15039999999999998</v>
      </c>
    </row>
    <row r="508" spans="1:12" x14ac:dyDescent="0.3">
      <c r="A508" s="29">
        <v>34582</v>
      </c>
      <c r="B508" t="s">
        <v>73</v>
      </c>
      <c r="C508" s="2" t="s">
        <v>74</v>
      </c>
      <c r="D508" s="3">
        <v>37600040000303</v>
      </c>
      <c r="E508" s="14">
        <v>44573</v>
      </c>
      <c r="F508" s="29">
        <v>0</v>
      </c>
      <c r="G508" s="29" t="s">
        <v>2</v>
      </c>
      <c r="H508" s="29" t="s">
        <v>9</v>
      </c>
      <c r="I508" s="29">
        <v>27</v>
      </c>
      <c r="J508" s="21">
        <v>3.54</v>
      </c>
      <c r="K508" s="20">
        <v>2.9735999999999998</v>
      </c>
      <c r="L508" s="20">
        <f t="shared" si="7"/>
        <v>0.56640000000000024</v>
      </c>
    </row>
    <row r="509" spans="1:12" x14ac:dyDescent="0.3">
      <c r="A509" s="29">
        <v>34667</v>
      </c>
      <c r="B509" t="s">
        <v>123</v>
      </c>
      <c r="C509" s="2" t="s">
        <v>124</v>
      </c>
      <c r="D509" s="3">
        <v>21470080000360</v>
      </c>
      <c r="E509" s="14">
        <v>44559</v>
      </c>
      <c r="F509" s="29">
        <v>2</v>
      </c>
      <c r="G509" s="29" t="s">
        <v>13</v>
      </c>
      <c r="H509" s="29" t="s">
        <v>10</v>
      </c>
      <c r="I509" s="29">
        <v>120</v>
      </c>
      <c r="J509" s="22">
        <v>15504.72</v>
      </c>
      <c r="K509" s="20">
        <v>11938.634399999999</v>
      </c>
      <c r="L509" s="20">
        <f t="shared" si="7"/>
        <v>3566.0856000000003</v>
      </c>
    </row>
    <row r="510" spans="1:12" x14ac:dyDescent="0.3">
      <c r="A510" s="29">
        <v>34667</v>
      </c>
      <c r="B510" t="s">
        <v>123</v>
      </c>
      <c r="C510" s="2" t="s">
        <v>124</v>
      </c>
      <c r="D510" s="3">
        <v>21470080000360</v>
      </c>
      <c r="E510" s="14">
        <v>44581</v>
      </c>
      <c r="F510" s="29">
        <v>2</v>
      </c>
      <c r="G510" s="29" t="s">
        <v>13</v>
      </c>
      <c r="H510" s="29" t="s">
        <v>10</v>
      </c>
      <c r="I510" s="29">
        <v>120</v>
      </c>
      <c r="J510" s="22">
        <v>15504.72</v>
      </c>
      <c r="K510" s="20">
        <v>11938.634399999999</v>
      </c>
      <c r="L510" s="20">
        <f t="shared" si="7"/>
        <v>3566.0856000000003</v>
      </c>
    </row>
    <row r="511" spans="1:12" x14ac:dyDescent="0.3">
      <c r="A511" s="29">
        <v>34676</v>
      </c>
      <c r="B511" t="s">
        <v>85</v>
      </c>
      <c r="C511" s="2" t="s">
        <v>86</v>
      </c>
      <c r="D511" s="3">
        <v>39400060100310</v>
      </c>
      <c r="E511" s="14">
        <v>44586</v>
      </c>
      <c r="F511" s="29">
        <v>0</v>
      </c>
      <c r="G511" s="29" t="s">
        <v>2</v>
      </c>
      <c r="H511" s="29" t="s">
        <v>9</v>
      </c>
      <c r="I511" s="29">
        <v>90</v>
      </c>
      <c r="J511" s="21">
        <v>29.43</v>
      </c>
      <c r="K511" s="20">
        <v>23.249700000000001</v>
      </c>
      <c r="L511" s="20">
        <f t="shared" si="7"/>
        <v>6.180299999999999</v>
      </c>
    </row>
    <row r="512" spans="1:12" x14ac:dyDescent="0.3">
      <c r="A512" s="29">
        <v>34682</v>
      </c>
      <c r="B512" t="s">
        <v>152</v>
      </c>
      <c r="C512" s="2" t="s">
        <v>153</v>
      </c>
      <c r="D512" s="3">
        <v>36100030000310</v>
      </c>
      <c r="E512" s="14">
        <v>44567</v>
      </c>
      <c r="F512" s="29">
        <v>0</v>
      </c>
      <c r="G512" s="29" t="s">
        <v>2</v>
      </c>
      <c r="H512" s="29" t="s">
        <v>9</v>
      </c>
      <c r="I512" s="29">
        <v>180</v>
      </c>
      <c r="J512" s="21">
        <v>29.5</v>
      </c>
      <c r="K512" s="20">
        <v>23.01</v>
      </c>
      <c r="L512" s="20">
        <f t="shared" si="7"/>
        <v>6.4899999999999984</v>
      </c>
    </row>
    <row r="513" spans="1:12" x14ac:dyDescent="0.3">
      <c r="A513" s="29">
        <v>34821</v>
      </c>
      <c r="B513" t="s">
        <v>21</v>
      </c>
      <c r="C513" s="2" t="s">
        <v>22</v>
      </c>
      <c r="D513" s="3">
        <v>21531875100330</v>
      </c>
      <c r="E513" s="14">
        <v>44589</v>
      </c>
      <c r="F513" s="29">
        <v>0</v>
      </c>
      <c r="G513" s="29" t="s">
        <v>13</v>
      </c>
      <c r="H513" s="29" t="s">
        <v>9</v>
      </c>
      <c r="I513" s="29">
        <v>30</v>
      </c>
      <c r="J513" s="21">
        <v>18338.93</v>
      </c>
      <c r="K513" s="20">
        <v>15037.922600000002</v>
      </c>
      <c r="L513" s="20">
        <f t="shared" si="7"/>
        <v>3301.0073999999986</v>
      </c>
    </row>
    <row r="514" spans="1:12" x14ac:dyDescent="0.3">
      <c r="A514" s="29">
        <v>34826</v>
      </c>
      <c r="B514" t="s">
        <v>163</v>
      </c>
      <c r="C514" s="2" t="s">
        <v>164</v>
      </c>
      <c r="D514" s="3">
        <v>50250065007240</v>
      </c>
      <c r="E514" s="14">
        <v>44532</v>
      </c>
      <c r="F514" s="29">
        <v>0</v>
      </c>
      <c r="G514" s="29" t="s">
        <v>2</v>
      </c>
      <c r="H514" s="29" t="s">
        <v>9</v>
      </c>
      <c r="I514" s="29">
        <v>63</v>
      </c>
      <c r="J514" s="21">
        <v>69.239999999999995</v>
      </c>
      <c r="K514" s="20">
        <v>54.699599999999997</v>
      </c>
      <c r="L514" s="20">
        <f t="shared" si="7"/>
        <v>14.540399999999998</v>
      </c>
    </row>
    <row r="515" spans="1:12" x14ac:dyDescent="0.3">
      <c r="A515" s="29">
        <v>34945</v>
      </c>
      <c r="B515" t="s">
        <v>40</v>
      </c>
      <c r="C515" s="2" t="s">
        <v>42</v>
      </c>
      <c r="D515" s="3" t="s">
        <v>41</v>
      </c>
      <c r="E515" s="14">
        <v>44580</v>
      </c>
      <c r="F515" s="29">
        <v>2</v>
      </c>
      <c r="G515" s="29" t="s">
        <v>13</v>
      </c>
      <c r="H515" s="29" t="s">
        <v>10</v>
      </c>
      <c r="I515" s="29">
        <v>2</v>
      </c>
      <c r="J515" s="21">
        <v>6093.93</v>
      </c>
      <c r="K515" s="20">
        <v>5057.9619000000002</v>
      </c>
      <c r="L515" s="20">
        <f t="shared" ref="L515:L578" si="8">J515-K515</f>
        <v>1035.9681</v>
      </c>
    </row>
    <row r="516" spans="1:12" x14ac:dyDescent="0.3">
      <c r="A516" s="29">
        <v>35052</v>
      </c>
      <c r="B516" t="s">
        <v>165</v>
      </c>
      <c r="C516" s="2" t="s">
        <v>166</v>
      </c>
      <c r="D516" s="3">
        <v>49270070100620</v>
      </c>
      <c r="E516" s="14">
        <v>44547</v>
      </c>
      <c r="F516" s="29">
        <v>0</v>
      </c>
      <c r="G516" s="29" t="s">
        <v>2</v>
      </c>
      <c r="H516" s="29" t="s">
        <v>9</v>
      </c>
      <c r="I516" s="29">
        <v>12</v>
      </c>
      <c r="J516" s="21">
        <v>3.96</v>
      </c>
      <c r="K516" s="20">
        <v>3.2868000000000004</v>
      </c>
      <c r="L516" s="20">
        <f t="shared" si="8"/>
        <v>0.67319999999999958</v>
      </c>
    </row>
    <row r="517" spans="1:12" x14ac:dyDescent="0.3">
      <c r="A517" s="29">
        <v>35272</v>
      </c>
      <c r="B517" t="s">
        <v>144</v>
      </c>
      <c r="C517" s="2" t="s">
        <v>145</v>
      </c>
      <c r="D517" s="3">
        <v>75100050100303</v>
      </c>
      <c r="E517" s="14">
        <v>44548</v>
      </c>
      <c r="F517" s="29">
        <v>0</v>
      </c>
      <c r="G517" s="29" t="s">
        <v>2</v>
      </c>
      <c r="H517" s="29" t="s">
        <v>9</v>
      </c>
      <c r="I517" s="29">
        <v>20</v>
      </c>
      <c r="J517" s="21">
        <v>4.99</v>
      </c>
      <c r="K517" s="20">
        <v>3.7924000000000002</v>
      </c>
      <c r="L517" s="20">
        <f t="shared" si="8"/>
        <v>1.1976</v>
      </c>
    </row>
    <row r="518" spans="1:12" x14ac:dyDescent="0.3">
      <c r="A518" s="29">
        <v>35272</v>
      </c>
      <c r="B518" t="s">
        <v>144</v>
      </c>
      <c r="C518" s="2" t="s">
        <v>145</v>
      </c>
      <c r="D518" s="3">
        <v>75100050100303</v>
      </c>
      <c r="E518" s="14">
        <v>44548</v>
      </c>
      <c r="F518" s="29">
        <v>0</v>
      </c>
      <c r="G518" s="29" t="s">
        <v>2</v>
      </c>
      <c r="H518" s="29" t="s">
        <v>9</v>
      </c>
      <c r="I518" s="29">
        <v>20</v>
      </c>
      <c r="J518" s="21">
        <v>4.99</v>
      </c>
      <c r="K518" s="20">
        <v>3.7924000000000002</v>
      </c>
      <c r="L518" s="20">
        <f t="shared" si="8"/>
        <v>1.1976</v>
      </c>
    </row>
    <row r="519" spans="1:12" x14ac:dyDescent="0.3">
      <c r="A519" s="29">
        <v>35309</v>
      </c>
      <c r="B519" t="s">
        <v>99</v>
      </c>
      <c r="C519" s="2" t="s">
        <v>102</v>
      </c>
      <c r="D519" s="3" t="s">
        <v>100</v>
      </c>
      <c r="E519" s="14">
        <v>44568</v>
      </c>
      <c r="F519" s="29">
        <v>0</v>
      </c>
      <c r="G519" s="29" t="s">
        <v>13</v>
      </c>
      <c r="H519" s="29" t="s">
        <v>9</v>
      </c>
      <c r="I519" s="29">
        <v>90</v>
      </c>
      <c r="J519" s="22">
        <v>20771.060000000001</v>
      </c>
      <c r="K519" s="20">
        <v>17655.401000000002</v>
      </c>
      <c r="L519" s="20">
        <f t="shared" si="8"/>
        <v>3115.6589999999997</v>
      </c>
    </row>
    <row r="520" spans="1:12" x14ac:dyDescent="0.3">
      <c r="A520" s="29">
        <v>35381</v>
      </c>
      <c r="B520" t="s">
        <v>67</v>
      </c>
      <c r="C520" s="2" t="s">
        <v>68</v>
      </c>
      <c r="D520" s="3">
        <v>41550020100320</v>
      </c>
      <c r="E520" s="14">
        <v>44562</v>
      </c>
      <c r="F520" s="29">
        <v>0</v>
      </c>
      <c r="G520" s="29" t="s">
        <v>2</v>
      </c>
      <c r="H520" s="29" t="s">
        <v>9</v>
      </c>
      <c r="I520" s="29">
        <v>30</v>
      </c>
      <c r="J520" s="21">
        <v>5.65</v>
      </c>
      <c r="K520" s="20">
        <v>4.6330000000000009</v>
      </c>
      <c r="L520" s="20">
        <f t="shared" si="8"/>
        <v>1.0169999999999995</v>
      </c>
    </row>
    <row r="521" spans="1:12" x14ac:dyDescent="0.3">
      <c r="A521" s="29">
        <v>35482</v>
      </c>
      <c r="B521" t="s">
        <v>75</v>
      </c>
      <c r="C521" s="2" t="s">
        <v>77</v>
      </c>
      <c r="D521" s="3">
        <v>57200040100310</v>
      </c>
      <c r="E521" s="14">
        <v>44581</v>
      </c>
      <c r="F521" s="29">
        <v>0</v>
      </c>
      <c r="G521" s="29" t="s">
        <v>2</v>
      </c>
      <c r="H521" s="29" t="s">
        <v>9</v>
      </c>
      <c r="I521" s="29">
        <v>30</v>
      </c>
      <c r="J521" s="21">
        <v>10.29</v>
      </c>
      <c r="K521" s="20">
        <v>8.7464999999999993</v>
      </c>
      <c r="L521" s="20">
        <f t="shared" si="8"/>
        <v>1.5434999999999999</v>
      </c>
    </row>
    <row r="522" spans="1:12" x14ac:dyDescent="0.3">
      <c r="A522" s="29">
        <v>35487</v>
      </c>
      <c r="B522" t="s">
        <v>67</v>
      </c>
      <c r="C522" s="2" t="s">
        <v>68</v>
      </c>
      <c r="D522" s="3">
        <v>41550020100320</v>
      </c>
      <c r="E522" s="14">
        <v>44557</v>
      </c>
      <c r="F522" s="29">
        <v>1</v>
      </c>
      <c r="G522" s="29" t="s">
        <v>2</v>
      </c>
      <c r="H522" s="29" t="s">
        <v>10</v>
      </c>
      <c r="I522" s="29">
        <v>28</v>
      </c>
      <c r="J522" s="21">
        <v>2.12</v>
      </c>
      <c r="K522" s="20">
        <v>1.7384000000000002</v>
      </c>
      <c r="L522" s="20">
        <f t="shared" si="8"/>
        <v>0.38159999999999994</v>
      </c>
    </row>
    <row r="523" spans="1:12" x14ac:dyDescent="0.3">
      <c r="A523" s="29">
        <v>35487</v>
      </c>
      <c r="B523" t="s">
        <v>67</v>
      </c>
      <c r="C523" s="2" t="s">
        <v>68</v>
      </c>
      <c r="D523" s="3">
        <v>41550020100320</v>
      </c>
      <c r="E523" s="14">
        <v>44588</v>
      </c>
      <c r="F523" s="29">
        <v>1</v>
      </c>
      <c r="G523" s="29" t="s">
        <v>2</v>
      </c>
      <c r="H523" s="29" t="s">
        <v>10</v>
      </c>
      <c r="I523" s="29">
        <v>28</v>
      </c>
      <c r="J523" s="21">
        <v>2.12</v>
      </c>
      <c r="K523" s="20">
        <v>1.7384000000000002</v>
      </c>
      <c r="L523" s="20">
        <f t="shared" si="8"/>
        <v>0.38159999999999994</v>
      </c>
    </row>
    <row r="524" spans="1:12" x14ac:dyDescent="0.3">
      <c r="A524" s="29">
        <v>35532</v>
      </c>
      <c r="B524" t="s">
        <v>17</v>
      </c>
      <c r="C524" s="2" t="s">
        <v>18</v>
      </c>
      <c r="D524" s="3">
        <v>21300005000350</v>
      </c>
      <c r="E524" s="14">
        <v>44580</v>
      </c>
      <c r="F524" s="29">
        <v>0</v>
      </c>
      <c r="G524" s="29" t="s">
        <v>2</v>
      </c>
      <c r="H524" s="29" t="s">
        <v>9</v>
      </c>
      <c r="I524" s="29">
        <v>56</v>
      </c>
      <c r="J524" s="21">
        <v>44</v>
      </c>
      <c r="K524" s="20">
        <v>35.64</v>
      </c>
      <c r="L524" s="20">
        <f t="shared" si="8"/>
        <v>8.36</v>
      </c>
    </row>
    <row r="525" spans="1:12" x14ac:dyDescent="0.3">
      <c r="A525" s="29">
        <v>35559</v>
      </c>
      <c r="B525" t="s">
        <v>161</v>
      </c>
      <c r="C525" s="2" t="s">
        <v>162</v>
      </c>
      <c r="D525" s="3">
        <v>49270060006520</v>
      </c>
      <c r="E525" s="14">
        <v>44559</v>
      </c>
      <c r="F525" s="29">
        <v>1</v>
      </c>
      <c r="G525" s="29" t="s">
        <v>2</v>
      </c>
      <c r="H525" s="29" t="s">
        <v>10</v>
      </c>
      <c r="I525" s="29">
        <v>180</v>
      </c>
      <c r="J525" s="21">
        <v>11.6</v>
      </c>
      <c r="K525" s="20">
        <v>9.7439999999999998</v>
      </c>
      <c r="L525" s="20">
        <f t="shared" si="8"/>
        <v>1.8559999999999999</v>
      </c>
    </row>
    <row r="526" spans="1:12" x14ac:dyDescent="0.3">
      <c r="A526" s="29">
        <v>35559</v>
      </c>
      <c r="B526" t="s">
        <v>161</v>
      </c>
      <c r="C526" s="2" t="s">
        <v>162</v>
      </c>
      <c r="D526" s="3">
        <v>49270060006520</v>
      </c>
      <c r="E526" s="14">
        <v>44589</v>
      </c>
      <c r="F526" s="29">
        <v>1</v>
      </c>
      <c r="G526" s="29" t="s">
        <v>2</v>
      </c>
      <c r="H526" s="29" t="s">
        <v>10</v>
      </c>
      <c r="I526" s="29">
        <v>180</v>
      </c>
      <c r="J526" s="21">
        <v>11.6</v>
      </c>
      <c r="K526" s="20">
        <v>9.7439999999999998</v>
      </c>
      <c r="L526" s="20">
        <f t="shared" si="8"/>
        <v>1.8559999999999999</v>
      </c>
    </row>
    <row r="527" spans="1:12" x14ac:dyDescent="0.3">
      <c r="A527" s="29">
        <v>35670</v>
      </c>
      <c r="B527" t="s">
        <v>146</v>
      </c>
      <c r="C527" s="2" t="s">
        <v>147</v>
      </c>
      <c r="D527" s="3">
        <v>83370010000330</v>
      </c>
      <c r="E527" s="14">
        <v>44548</v>
      </c>
      <c r="F527" s="29">
        <v>0</v>
      </c>
      <c r="G527" s="29" t="s">
        <v>13</v>
      </c>
      <c r="H527" s="29" t="s">
        <v>9</v>
      </c>
      <c r="I527" s="29">
        <v>14</v>
      </c>
      <c r="J527" s="21">
        <v>126.66</v>
      </c>
      <c r="K527" s="20">
        <v>98.794799999999995</v>
      </c>
      <c r="L527" s="20">
        <f t="shared" si="8"/>
        <v>27.865200000000002</v>
      </c>
    </row>
    <row r="528" spans="1:12" x14ac:dyDescent="0.3">
      <c r="A528" s="29">
        <v>35670</v>
      </c>
      <c r="B528" t="s">
        <v>146</v>
      </c>
      <c r="C528" s="2" t="s">
        <v>147</v>
      </c>
      <c r="D528" s="3">
        <v>83370010000330</v>
      </c>
      <c r="E528" s="14">
        <v>44548</v>
      </c>
      <c r="F528" s="29">
        <v>0</v>
      </c>
      <c r="G528" s="29" t="s">
        <v>13</v>
      </c>
      <c r="H528" s="29" t="s">
        <v>9</v>
      </c>
      <c r="I528" s="29">
        <v>14</v>
      </c>
      <c r="J528" s="21">
        <v>126.66</v>
      </c>
      <c r="K528" s="20">
        <v>98.794799999999995</v>
      </c>
      <c r="L528" s="20">
        <f t="shared" si="8"/>
        <v>27.865200000000002</v>
      </c>
    </row>
    <row r="529" spans="1:12" x14ac:dyDescent="0.3">
      <c r="A529" s="29">
        <v>35778</v>
      </c>
      <c r="B529" t="s">
        <v>128</v>
      </c>
      <c r="C529" s="2" t="s">
        <v>130</v>
      </c>
      <c r="D529" s="3" t="s">
        <v>129</v>
      </c>
      <c r="E529" s="14">
        <v>44569</v>
      </c>
      <c r="F529" s="29">
        <v>2</v>
      </c>
      <c r="G529" s="29" t="s">
        <v>13</v>
      </c>
      <c r="H529" s="29" t="s">
        <v>10</v>
      </c>
      <c r="I529" s="29">
        <v>1</v>
      </c>
      <c r="J529" s="22">
        <v>5789.34</v>
      </c>
      <c r="K529" s="20">
        <v>4342.0050000000001</v>
      </c>
      <c r="L529" s="20">
        <f t="shared" si="8"/>
        <v>1447.335</v>
      </c>
    </row>
    <row r="530" spans="1:12" x14ac:dyDescent="0.3">
      <c r="A530" s="29">
        <v>35952</v>
      </c>
      <c r="B530" t="s">
        <v>38</v>
      </c>
      <c r="C530" s="2" t="s">
        <v>39</v>
      </c>
      <c r="D530" s="3">
        <v>52505020106440</v>
      </c>
      <c r="E530" s="14">
        <v>44545</v>
      </c>
      <c r="F530" s="29">
        <v>0</v>
      </c>
      <c r="G530" s="29" t="s">
        <v>13</v>
      </c>
      <c r="H530" s="29" t="s">
        <v>9</v>
      </c>
      <c r="I530" s="29">
        <v>1</v>
      </c>
      <c r="J530" s="22">
        <v>4666.43</v>
      </c>
      <c r="K530" s="20">
        <v>3919.8011999999999</v>
      </c>
      <c r="L530" s="20">
        <f t="shared" si="8"/>
        <v>746.62880000000041</v>
      </c>
    </row>
    <row r="531" spans="1:12" x14ac:dyDescent="0.3">
      <c r="A531" s="29">
        <v>35952</v>
      </c>
      <c r="B531" t="s">
        <v>38</v>
      </c>
      <c r="C531" s="2" t="s">
        <v>39</v>
      </c>
      <c r="D531" s="3">
        <v>52505020106440</v>
      </c>
      <c r="E531" s="14">
        <v>44576</v>
      </c>
      <c r="F531" s="29">
        <v>0</v>
      </c>
      <c r="G531" s="29" t="s">
        <v>13</v>
      </c>
      <c r="H531" s="29" t="s">
        <v>9</v>
      </c>
      <c r="I531" s="29">
        <v>1</v>
      </c>
      <c r="J531" s="22">
        <v>4666.43</v>
      </c>
      <c r="K531" s="20">
        <v>3919.8011999999999</v>
      </c>
      <c r="L531" s="20">
        <f t="shared" si="8"/>
        <v>746.62880000000041</v>
      </c>
    </row>
    <row r="532" spans="1:12" x14ac:dyDescent="0.3">
      <c r="A532" s="29">
        <v>35952</v>
      </c>
      <c r="B532" t="s">
        <v>38</v>
      </c>
      <c r="C532" s="2" t="s">
        <v>39</v>
      </c>
      <c r="D532" s="3">
        <v>52505020106440</v>
      </c>
      <c r="E532" s="14">
        <v>44586</v>
      </c>
      <c r="F532" s="29">
        <v>10</v>
      </c>
      <c r="G532" s="29" t="s">
        <v>13</v>
      </c>
      <c r="H532" s="29" t="s">
        <v>10</v>
      </c>
      <c r="I532" s="29">
        <v>1</v>
      </c>
      <c r="J532" s="21">
        <v>4941.74</v>
      </c>
      <c r="K532" s="20">
        <v>4151.0616</v>
      </c>
      <c r="L532" s="20">
        <f t="shared" si="8"/>
        <v>790.67839999999978</v>
      </c>
    </row>
    <row r="533" spans="1:12" x14ac:dyDescent="0.3">
      <c r="A533" s="29">
        <v>36279</v>
      </c>
      <c r="B533" t="s">
        <v>29</v>
      </c>
      <c r="C533" s="2" t="s">
        <v>30</v>
      </c>
      <c r="D533" s="3">
        <v>21360068200330</v>
      </c>
      <c r="E533" s="14">
        <v>44551</v>
      </c>
      <c r="F533" s="29">
        <v>4</v>
      </c>
      <c r="G533" s="29" t="s">
        <v>13</v>
      </c>
      <c r="H533" s="29" t="s">
        <v>10</v>
      </c>
      <c r="I533" s="29">
        <v>30</v>
      </c>
      <c r="J533" s="22">
        <v>17604.75</v>
      </c>
      <c r="K533" s="20">
        <v>14964.0375</v>
      </c>
      <c r="L533" s="20">
        <f t="shared" si="8"/>
        <v>2640.7124999999996</v>
      </c>
    </row>
    <row r="534" spans="1:12" x14ac:dyDescent="0.3">
      <c r="A534" s="29">
        <v>36279</v>
      </c>
      <c r="B534" t="s">
        <v>29</v>
      </c>
      <c r="C534" s="2" t="s">
        <v>30</v>
      </c>
      <c r="D534" s="3">
        <v>21360068200330</v>
      </c>
      <c r="E534" s="14">
        <v>44576</v>
      </c>
      <c r="F534" s="29">
        <v>4</v>
      </c>
      <c r="G534" s="29" t="s">
        <v>13</v>
      </c>
      <c r="H534" s="29" t="s">
        <v>10</v>
      </c>
      <c r="I534" s="29">
        <v>30</v>
      </c>
      <c r="J534" s="22">
        <v>17604.75</v>
      </c>
      <c r="K534" s="20">
        <v>14964.0375</v>
      </c>
      <c r="L534" s="20">
        <f t="shared" si="8"/>
        <v>2640.7124999999996</v>
      </c>
    </row>
    <row r="535" spans="1:12" x14ac:dyDescent="0.3">
      <c r="A535" s="29">
        <v>36310</v>
      </c>
      <c r="B535" t="s">
        <v>158</v>
      </c>
      <c r="C535" s="2" t="s">
        <v>159</v>
      </c>
      <c r="D535" s="3">
        <v>33200030057530</v>
      </c>
      <c r="E535" s="14">
        <v>44534</v>
      </c>
      <c r="F535" s="29">
        <v>2</v>
      </c>
      <c r="G535" s="29" t="s">
        <v>2</v>
      </c>
      <c r="H535" s="29" t="s">
        <v>10</v>
      </c>
      <c r="I535" s="29">
        <v>30</v>
      </c>
      <c r="J535" s="21">
        <v>3.56</v>
      </c>
      <c r="K535" s="20">
        <v>2.8480000000000003</v>
      </c>
      <c r="L535" s="20">
        <f t="shared" si="8"/>
        <v>0.71199999999999974</v>
      </c>
    </row>
    <row r="536" spans="1:12" x14ac:dyDescent="0.3">
      <c r="A536" s="29">
        <v>36442</v>
      </c>
      <c r="B536" t="s">
        <v>33</v>
      </c>
      <c r="C536" s="2" t="s">
        <v>34</v>
      </c>
      <c r="D536" s="3">
        <v>21531010000315</v>
      </c>
      <c r="E536" s="14">
        <v>44572</v>
      </c>
      <c r="F536" s="29">
        <v>1</v>
      </c>
      <c r="G536" s="29" t="s">
        <v>13</v>
      </c>
      <c r="H536" s="29" t="s">
        <v>10</v>
      </c>
      <c r="I536" s="29">
        <v>56</v>
      </c>
      <c r="J536" s="21">
        <v>12967.16</v>
      </c>
      <c r="K536" s="20">
        <v>9855.0416000000005</v>
      </c>
      <c r="L536" s="20">
        <f t="shared" si="8"/>
        <v>3112.1183999999994</v>
      </c>
    </row>
    <row r="537" spans="1:12" x14ac:dyDescent="0.3">
      <c r="A537" s="29">
        <v>36581</v>
      </c>
      <c r="B537" t="s">
        <v>174</v>
      </c>
      <c r="C537" s="2" t="s">
        <v>175</v>
      </c>
      <c r="D537" s="3">
        <v>27700050000310</v>
      </c>
      <c r="E537" s="14">
        <v>44534</v>
      </c>
      <c r="F537" s="29">
        <v>0</v>
      </c>
      <c r="G537" s="29" t="s">
        <v>13</v>
      </c>
      <c r="H537" s="29" t="s">
        <v>9</v>
      </c>
      <c r="I537" s="29">
        <v>90</v>
      </c>
      <c r="J537" s="21">
        <v>1741.45</v>
      </c>
      <c r="K537" s="20">
        <v>1306.0875000000001</v>
      </c>
      <c r="L537" s="20">
        <f t="shared" si="8"/>
        <v>435.36249999999995</v>
      </c>
    </row>
    <row r="538" spans="1:12" x14ac:dyDescent="0.3">
      <c r="A538" s="29">
        <v>36616</v>
      </c>
      <c r="B538" t="s">
        <v>87</v>
      </c>
      <c r="C538" s="2" t="s">
        <v>88</v>
      </c>
      <c r="D538" s="3">
        <v>12405085100310</v>
      </c>
      <c r="E538" s="14">
        <v>44568</v>
      </c>
      <c r="F538" s="29">
        <v>0</v>
      </c>
      <c r="G538" s="29" t="s">
        <v>2</v>
      </c>
      <c r="H538" s="29" t="s">
        <v>9</v>
      </c>
      <c r="I538" s="29">
        <v>45</v>
      </c>
      <c r="J538" s="21">
        <v>33.5</v>
      </c>
      <c r="K538" s="20">
        <v>25.46</v>
      </c>
      <c r="L538" s="20">
        <f t="shared" si="8"/>
        <v>8.0399999999999991</v>
      </c>
    </row>
    <row r="539" spans="1:12" x14ac:dyDescent="0.3">
      <c r="A539" s="29">
        <v>36689</v>
      </c>
      <c r="B539" t="s">
        <v>137</v>
      </c>
      <c r="C539" s="2" t="s">
        <v>138</v>
      </c>
      <c r="D539" s="3">
        <v>58160020100320</v>
      </c>
      <c r="E539" s="14">
        <v>44552</v>
      </c>
      <c r="F539" s="29">
        <v>0</v>
      </c>
      <c r="G539" s="29" t="s">
        <v>2</v>
      </c>
      <c r="H539" s="29" t="s">
        <v>9</v>
      </c>
      <c r="I539" s="29">
        <v>45</v>
      </c>
      <c r="J539" s="21">
        <v>5.19</v>
      </c>
      <c r="K539" s="20">
        <v>4.0482000000000005</v>
      </c>
      <c r="L539" s="20">
        <f t="shared" si="8"/>
        <v>1.1417999999999999</v>
      </c>
    </row>
    <row r="540" spans="1:12" x14ac:dyDescent="0.3">
      <c r="A540" s="29">
        <v>36689</v>
      </c>
      <c r="B540" t="s">
        <v>137</v>
      </c>
      <c r="C540" s="2" t="s">
        <v>138</v>
      </c>
      <c r="D540" s="3">
        <v>58160020100320</v>
      </c>
      <c r="E540" s="14">
        <v>44582</v>
      </c>
      <c r="F540" s="29">
        <v>0</v>
      </c>
      <c r="G540" s="29" t="s">
        <v>2</v>
      </c>
      <c r="H540" s="29" t="s">
        <v>9</v>
      </c>
      <c r="I540" s="29">
        <v>45</v>
      </c>
      <c r="J540" s="21">
        <v>5.19</v>
      </c>
      <c r="K540" s="20">
        <v>4.0482000000000005</v>
      </c>
      <c r="L540" s="20">
        <f t="shared" si="8"/>
        <v>1.1417999999999999</v>
      </c>
    </row>
    <row r="541" spans="1:12" x14ac:dyDescent="0.3">
      <c r="A541" s="29">
        <v>36733</v>
      </c>
      <c r="B541" t="s">
        <v>49</v>
      </c>
      <c r="C541" s="2" t="s">
        <v>51</v>
      </c>
      <c r="D541" s="3" t="s">
        <v>50</v>
      </c>
      <c r="E541" s="14">
        <v>44547</v>
      </c>
      <c r="F541" s="29">
        <v>6</v>
      </c>
      <c r="G541" s="29" t="s">
        <v>13</v>
      </c>
      <c r="H541" s="29" t="s">
        <v>10</v>
      </c>
      <c r="I541" s="29">
        <v>1</v>
      </c>
      <c r="J541" s="22">
        <v>18105.57</v>
      </c>
      <c r="K541" s="20">
        <v>13760.233200000001</v>
      </c>
      <c r="L541" s="20">
        <f t="shared" si="8"/>
        <v>4345.3367999999991</v>
      </c>
    </row>
    <row r="542" spans="1:12" x14ac:dyDescent="0.3">
      <c r="A542" s="29">
        <v>36733</v>
      </c>
      <c r="B542" t="s">
        <v>49</v>
      </c>
      <c r="C542" s="2" t="s">
        <v>51</v>
      </c>
      <c r="D542" s="3" t="s">
        <v>50</v>
      </c>
      <c r="E542" s="14">
        <v>44547</v>
      </c>
      <c r="F542" s="29">
        <v>6</v>
      </c>
      <c r="G542" s="29" t="s">
        <v>13</v>
      </c>
      <c r="H542" s="29" t="s">
        <v>10</v>
      </c>
      <c r="I542" s="29">
        <v>1</v>
      </c>
      <c r="J542" s="22">
        <v>18105.57</v>
      </c>
      <c r="K542" s="20">
        <v>13760.233200000001</v>
      </c>
      <c r="L542" s="20">
        <f t="shared" si="8"/>
        <v>4345.3367999999991</v>
      </c>
    </row>
    <row r="543" spans="1:12" x14ac:dyDescent="0.3">
      <c r="A543" s="29">
        <v>36863</v>
      </c>
      <c r="B543" t="s">
        <v>65</v>
      </c>
      <c r="C543" s="2" t="s">
        <v>66</v>
      </c>
      <c r="D543" s="3">
        <v>2100020000110</v>
      </c>
      <c r="E543" s="14">
        <v>44546</v>
      </c>
      <c r="F543" s="29">
        <v>0</v>
      </c>
      <c r="G543" s="29" t="s">
        <v>2</v>
      </c>
      <c r="H543" s="29" t="s">
        <v>9</v>
      </c>
      <c r="I543" s="29">
        <v>84</v>
      </c>
      <c r="J543" s="21">
        <v>52.39</v>
      </c>
      <c r="K543" s="20">
        <v>40.340299999999999</v>
      </c>
      <c r="L543" s="20">
        <f t="shared" si="8"/>
        <v>12.049700000000001</v>
      </c>
    </row>
    <row r="544" spans="1:12" x14ac:dyDescent="0.3">
      <c r="A544" s="29">
        <v>36863</v>
      </c>
      <c r="B544" t="s">
        <v>65</v>
      </c>
      <c r="C544" s="2" t="s">
        <v>66</v>
      </c>
      <c r="D544" s="3">
        <v>2100020000110</v>
      </c>
      <c r="E544" s="14">
        <v>44546</v>
      </c>
      <c r="F544" s="29">
        <v>0</v>
      </c>
      <c r="G544" s="29" t="s">
        <v>2</v>
      </c>
      <c r="H544" s="29" t="s">
        <v>9</v>
      </c>
      <c r="I544" s="29">
        <v>84</v>
      </c>
      <c r="J544" s="21">
        <v>52.39</v>
      </c>
      <c r="K544" s="20">
        <v>40.340299999999999</v>
      </c>
      <c r="L544" s="20">
        <f t="shared" si="8"/>
        <v>12.049700000000001</v>
      </c>
    </row>
    <row r="545" spans="1:12" x14ac:dyDescent="0.3">
      <c r="A545" s="29">
        <v>37068</v>
      </c>
      <c r="B545" t="s">
        <v>85</v>
      </c>
      <c r="C545" s="2" t="s">
        <v>167</v>
      </c>
      <c r="D545" s="3">
        <v>39400060100310</v>
      </c>
      <c r="E545" s="14">
        <v>44549</v>
      </c>
      <c r="F545" s="29">
        <v>2</v>
      </c>
      <c r="G545" s="29" t="s">
        <v>2</v>
      </c>
      <c r="H545" s="29" t="s">
        <v>10</v>
      </c>
      <c r="I545" s="29">
        <v>90</v>
      </c>
      <c r="J545" s="21">
        <v>30</v>
      </c>
      <c r="K545" s="20">
        <v>23.700000000000003</v>
      </c>
      <c r="L545" s="20">
        <f t="shared" si="8"/>
        <v>6.2999999999999972</v>
      </c>
    </row>
    <row r="546" spans="1:12" x14ac:dyDescent="0.3">
      <c r="A546" s="29">
        <v>37068</v>
      </c>
      <c r="B546" t="s">
        <v>85</v>
      </c>
      <c r="C546" s="2" t="s">
        <v>167</v>
      </c>
      <c r="D546" s="3">
        <v>39400060100310</v>
      </c>
      <c r="E546" s="14">
        <v>44580</v>
      </c>
      <c r="F546" s="29">
        <v>2</v>
      </c>
      <c r="G546" s="29" t="s">
        <v>2</v>
      </c>
      <c r="H546" s="29" t="s">
        <v>10</v>
      </c>
      <c r="I546" s="29">
        <v>90</v>
      </c>
      <c r="J546" s="21">
        <v>30</v>
      </c>
      <c r="K546" s="20">
        <v>23.700000000000003</v>
      </c>
      <c r="L546" s="20">
        <f t="shared" si="8"/>
        <v>6.2999999999999972</v>
      </c>
    </row>
    <row r="547" spans="1:12" x14ac:dyDescent="0.3">
      <c r="A547" s="29">
        <v>37546</v>
      </c>
      <c r="B547" t="s">
        <v>40</v>
      </c>
      <c r="C547" s="2" t="s">
        <v>42</v>
      </c>
      <c r="D547" s="3" t="s">
        <v>41</v>
      </c>
      <c r="E547" s="14">
        <v>44560</v>
      </c>
      <c r="F547" s="29">
        <v>2</v>
      </c>
      <c r="G547" s="29" t="s">
        <v>13</v>
      </c>
      <c r="H547" s="29" t="s">
        <v>10</v>
      </c>
      <c r="I547" s="29">
        <v>6</v>
      </c>
      <c r="J547" s="22">
        <v>17513.150000000001</v>
      </c>
      <c r="K547" s="20">
        <v>14535.914500000003</v>
      </c>
      <c r="L547" s="20">
        <f t="shared" si="8"/>
        <v>2977.2354999999989</v>
      </c>
    </row>
    <row r="548" spans="1:12" x14ac:dyDescent="0.3">
      <c r="A548" s="29">
        <v>37546</v>
      </c>
      <c r="B548" t="s">
        <v>40</v>
      </c>
      <c r="C548" s="2" t="s">
        <v>42</v>
      </c>
      <c r="D548" s="3" t="s">
        <v>41</v>
      </c>
      <c r="E548" s="14">
        <v>44586</v>
      </c>
      <c r="F548" s="29">
        <v>2</v>
      </c>
      <c r="G548" s="29" t="s">
        <v>13</v>
      </c>
      <c r="H548" s="29" t="s">
        <v>10</v>
      </c>
      <c r="I548" s="29">
        <v>6</v>
      </c>
      <c r="J548" s="22">
        <v>17513.150000000001</v>
      </c>
      <c r="K548" s="20">
        <v>14535.914500000003</v>
      </c>
      <c r="L548" s="20">
        <f t="shared" si="8"/>
        <v>2977.2354999999989</v>
      </c>
    </row>
    <row r="549" spans="1:12" x14ac:dyDescent="0.3">
      <c r="A549" s="29">
        <v>37684</v>
      </c>
      <c r="B549" t="s">
        <v>85</v>
      </c>
      <c r="C549" s="2" t="s">
        <v>167</v>
      </c>
      <c r="D549" s="3">
        <v>39400060100310</v>
      </c>
      <c r="E549" s="14">
        <v>44553</v>
      </c>
      <c r="F549" s="29">
        <v>0</v>
      </c>
      <c r="G549" s="29" t="s">
        <v>2</v>
      </c>
      <c r="H549" s="29" t="s">
        <v>9</v>
      </c>
      <c r="I549" s="29">
        <v>90</v>
      </c>
      <c r="J549" s="21">
        <v>30</v>
      </c>
      <c r="K549" s="20">
        <v>23.700000000000003</v>
      </c>
      <c r="L549" s="20">
        <f t="shared" si="8"/>
        <v>6.2999999999999972</v>
      </c>
    </row>
    <row r="550" spans="1:12" x14ac:dyDescent="0.3">
      <c r="A550" s="29">
        <v>37684</v>
      </c>
      <c r="B550" t="s">
        <v>85</v>
      </c>
      <c r="C550" s="2" t="s">
        <v>167</v>
      </c>
      <c r="D550" s="3">
        <v>39400060100310</v>
      </c>
      <c r="E550" s="14">
        <v>44584</v>
      </c>
      <c r="F550" s="29">
        <v>0</v>
      </c>
      <c r="G550" s="29" t="s">
        <v>2</v>
      </c>
      <c r="H550" s="29" t="s">
        <v>9</v>
      </c>
      <c r="I550" s="29">
        <v>90</v>
      </c>
      <c r="J550" s="21">
        <v>30</v>
      </c>
      <c r="K550" s="20">
        <v>23.700000000000003</v>
      </c>
      <c r="L550" s="20">
        <f t="shared" si="8"/>
        <v>6.2999999999999972</v>
      </c>
    </row>
    <row r="551" spans="1:12" x14ac:dyDescent="0.3">
      <c r="A551" s="29">
        <v>37722</v>
      </c>
      <c r="B551" t="s">
        <v>165</v>
      </c>
      <c r="C551" s="2" t="s">
        <v>166</v>
      </c>
      <c r="D551" s="3">
        <v>49270070100620</v>
      </c>
      <c r="E551" s="14">
        <v>44544</v>
      </c>
      <c r="F551" s="29">
        <v>1</v>
      </c>
      <c r="G551" s="29" t="s">
        <v>2</v>
      </c>
      <c r="H551" s="29" t="s">
        <v>10</v>
      </c>
      <c r="I551" s="29">
        <v>30</v>
      </c>
      <c r="J551" s="21">
        <v>1.37</v>
      </c>
      <c r="K551" s="20">
        <v>1.1371000000000002</v>
      </c>
      <c r="L551" s="20">
        <f t="shared" si="8"/>
        <v>0.23289999999999988</v>
      </c>
    </row>
    <row r="552" spans="1:12" x14ac:dyDescent="0.3">
      <c r="A552" s="29">
        <v>37782</v>
      </c>
      <c r="B552" t="s">
        <v>174</v>
      </c>
      <c r="C552" s="2" t="s">
        <v>175</v>
      </c>
      <c r="D552" s="3">
        <v>27700050000310</v>
      </c>
      <c r="E552" s="14">
        <v>44534</v>
      </c>
      <c r="F552" s="29">
        <v>0</v>
      </c>
      <c r="G552" s="29" t="s">
        <v>13</v>
      </c>
      <c r="H552" s="29" t="s">
        <v>9</v>
      </c>
      <c r="I552" s="29">
        <v>90</v>
      </c>
      <c r="J552" s="21">
        <v>1741.45</v>
      </c>
      <c r="K552" s="20">
        <v>1306.0875000000001</v>
      </c>
      <c r="L552" s="20">
        <f t="shared" si="8"/>
        <v>435.36249999999995</v>
      </c>
    </row>
    <row r="553" spans="1:12" x14ac:dyDescent="0.3">
      <c r="A553" s="29">
        <v>37895</v>
      </c>
      <c r="B553" t="s">
        <v>152</v>
      </c>
      <c r="C553" s="2" t="s">
        <v>153</v>
      </c>
      <c r="D553" s="3">
        <v>36100030000310</v>
      </c>
      <c r="E553" s="14">
        <v>44531</v>
      </c>
      <c r="F553" s="29">
        <v>0</v>
      </c>
      <c r="G553" s="29" t="s">
        <v>2</v>
      </c>
      <c r="H553" s="29" t="s">
        <v>9</v>
      </c>
      <c r="I553" s="29">
        <v>60</v>
      </c>
      <c r="J553" s="21">
        <v>14.5</v>
      </c>
      <c r="K553" s="20">
        <v>11.31</v>
      </c>
      <c r="L553" s="20">
        <f t="shared" si="8"/>
        <v>3.1899999999999995</v>
      </c>
    </row>
    <row r="554" spans="1:12" x14ac:dyDescent="0.3">
      <c r="A554" s="29">
        <v>37908</v>
      </c>
      <c r="B554" t="s">
        <v>59</v>
      </c>
      <c r="C554" s="2" t="s">
        <v>60</v>
      </c>
      <c r="D554" s="3">
        <v>33300007000320</v>
      </c>
      <c r="E554" s="14">
        <v>44560</v>
      </c>
      <c r="F554" s="29">
        <v>0</v>
      </c>
      <c r="G554" s="29" t="s">
        <v>2</v>
      </c>
      <c r="H554" s="29" t="s">
        <v>9</v>
      </c>
      <c r="I554" s="29">
        <v>120</v>
      </c>
      <c r="J554" s="21">
        <v>4.58</v>
      </c>
      <c r="K554" s="20">
        <v>3.8472</v>
      </c>
      <c r="L554" s="20">
        <f t="shared" si="8"/>
        <v>0.73280000000000012</v>
      </c>
    </row>
    <row r="555" spans="1:12" x14ac:dyDescent="0.3">
      <c r="A555" s="29">
        <v>37908</v>
      </c>
      <c r="B555" t="s">
        <v>59</v>
      </c>
      <c r="C555" s="2" t="s">
        <v>60</v>
      </c>
      <c r="D555" s="3">
        <v>33300007000320</v>
      </c>
      <c r="E555" s="14">
        <v>44590</v>
      </c>
      <c r="F555" s="29">
        <v>0</v>
      </c>
      <c r="G555" s="29" t="s">
        <v>2</v>
      </c>
      <c r="H555" s="29" t="s">
        <v>9</v>
      </c>
      <c r="I555" s="29">
        <v>120</v>
      </c>
      <c r="J555" s="21">
        <v>4.58</v>
      </c>
      <c r="K555" s="20">
        <v>3.8472</v>
      </c>
      <c r="L555" s="20">
        <f t="shared" si="8"/>
        <v>0.73280000000000012</v>
      </c>
    </row>
    <row r="556" spans="1:12" x14ac:dyDescent="0.3">
      <c r="A556" s="29">
        <v>38099</v>
      </c>
      <c r="B556" t="s">
        <v>67</v>
      </c>
      <c r="C556" s="2" t="s">
        <v>68</v>
      </c>
      <c r="D556" s="3">
        <v>41550020100320</v>
      </c>
      <c r="E556" s="14">
        <v>44543</v>
      </c>
      <c r="F556" s="29">
        <v>1</v>
      </c>
      <c r="G556" s="29" t="s">
        <v>2</v>
      </c>
      <c r="H556" s="29" t="s">
        <v>10</v>
      </c>
      <c r="I556" s="29">
        <v>15</v>
      </c>
      <c r="J556" s="21">
        <v>5.32</v>
      </c>
      <c r="K556" s="20">
        <v>4.3624000000000009</v>
      </c>
      <c r="L556" s="20">
        <f t="shared" si="8"/>
        <v>0.95759999999999934</v>
      </c>
    </row>
    <row r="557" spans="1:12" x14ac:dyDescent="0.3">
      <c r="A557" s="29">
        <v>38167</v>
      </c>
      <c r="B557" t="s">
        <v>69</v>
      </c>
      <c r="C557" s="2" t="s">
        <v>70</v>
      </c>
      <c r="D557" s="3">
        <v>37200030000305</v>
      </c>
      <c r="E557" s="14">
        <v>44585</v>
      </c>
      <c r="F557" s="29">
        <v>0</v>
      </c>
      <c r="G557" s="29" t="s">
        <v>2</v>
      </c>
      <c r="H557" s="29" t="s">
        <v>9</v>
      </c>
      <c r="I557" s="29">
        <v>21</v>
      </c>
      <c r="J557" s="21">
        <v>0.87</v>
      </c>
      <c r="K557" s="20">
        <v>0.73949999999999994</v>
      </c>
      <c r="L557" s="20">
        <f t="shared" si="8"/>
        <v>0.13050000000000006</v>
      </c>
    </row>
    <row r="558" spans="1:12" x14ac:dyDescent="0.3">
      <c r="A558" s="29">
        <v>38321</v>
      </c>
      <c r="B558" t="s">
        <v>46</v>
      </c>
      <c r="C558" s="2" t="s">
        <v>48</v>
      </c>
      <c r="D558" s="3" t="s">
        <v>47</v>
      </c>
      <c r="E558" s="14">
        <v>44544</v>
      </c>
      <c r="F558" s="29">
        <v>8</v>
      </c>
      <c r="G558" s="29" t="s">
        <v>13</v>
      </c>
      <c r="H558" s="29" t="s">
        <v>10</v>
      </c>
      <c r="I558" s="29">
        <v>2</v>
      </c>
      <c r="J558" s="22">
        <v>5783.32</v>
      </c>
      <c r="K558" s="20">
        <v>4568.8227999999999</v>
      </c>
      <c r="L558" s="20">
        <f t="shared" si="8"/>
        <v>1214.4971999999998</v>
      </c>
    </row>
    <row r="559" spans="1:12" x14ac:dyDescent="0.3">
      <c r="A559" s="29">
        <v>38321</v>
      </c>
      <c r="B559" t="s">
        <v>46</v>
      </c>
      <c r="C559" s="2" t="s">
        <v>48</v>
      </c>
      <c r="D559" s="3" t="s">
        <v>47</v>
      </c>
      <c r="E559" s="14">
        <v>44544</v>
      </c>
      <c r="F559" s="29">
        <v>8</v>
      </c>
      <c r="G559" s="29" t="s">
        <v>13</v>
      </c>
      <c r="H559" s="29" t="s">
        <v>10</v>
      </c>
      <c r="I559" s="29">
        <v>2</v>
      </c>
      <c r="J559" s="22">
        <v>5783.32</v>
      </c>
      <c r="K559" s="20">
        <v>4568.8227999999999</v>
      </c>
      <c r="L559" s="20">
        <f t="shared" si="8"/>
        <v>1214.4971999999998</v>
      </c>
    </row>
    <row r="560" spans="1:12" x14ac:dyDescent="0.3">
      <c r="A560" s="29">
        <v>38321</v>
      </c>
      <c r="B560" t="s">
        <v>46</v>
      </c>
      <c r="C560" s="2" t="s">
        <v>48</v>
      </c>
      <c r="D560" s="3" t="s">
        <v>47</v>
      </c>
      <c r="E560" s="14">
        <v>44580</v>
      </c>
      <c r="F560" s="29">
        <v>7</v>
      </c>
      <c r="G560" s="29" t="s">
        <v>13</v>
      </c>
      <c r="H560" s="29" t="s">
        <v>10</v>
      </c>
      <c r="I560" s="29">
        <v>4</v>
      </c>
      <c r="J560" s="21">
        <v>12435.72</v>
      </c>
      <c r="K560" s="20">
        <v>9824.2188000000006</v>
      </c>
      <c r="L560" s="20">
        <f t="shared" si="8"/>
        <v>2611.5011999999988</v>
      </c>
    </row>
    <row r="561" spans="1:12" x14ac:dyDescent="0.3">
      <c r="A561" s="29">
        <v>38456</v>
      </c>
      <c r="B561" t="s">
        <v>135</v>
      </c>
      <c r="C561" s="2" t="s">
        <v>136</v>
      </c>
      <c r="D561" s="3">
        <v>37600025000305</v>
      </c>
      <c r="E561" s="14">
        <v>44559</v>
      </c>
      <c r="F561" s="29">
        <v>2</v>
      </c>
      <c r="G561" s="29" t="s">
        <v>2</v>
      </c>
      <c r="H561" s="29" t="s">
        <v>10</v>
      </c>
      <c r="I561" s="29">
        <v>30</v>
      </c>
      <c r="J561" s="21">
        <v>3.77</v>
      </c>
      <c r="K561" s="20">
        <v>2.9029000000000003</v>
      </c>
      <c r="L561" s="20">
        <f t="shared" si="8"/>
        <v>0.86709999999999976</v>
      </c>
    </row>
    <row r="562" spans="1:12" x14ac:dyDescent="0.3">
      <c r="A562" s="29">
        <v>38456</v>
      </c>
      <c r="B562" t="s">
        <v>135</v>
      </c>
      <c r="C562" s="2" t="s">
        <v>136</v>
      </c>
      <c r="D562" s="3">
        <v>37600025000305</v>
      </c>
      <c r="E562" s="14">
        <v>44559</v>
      </c>
      <c r="F562" s="29">
        <v>2</v>
      </c>
      <c r="G562" s="29" t="s">
        <v>2</v>
      </c>
      <c r="H562" s="29" t="s">
        <v>10</v>
      </c>
      <c r="I562" s="29">
        <v>30</v>
      </c>
      <c r="J562" s="21">
        <v>3.77</v>
      </c>
      <c r="K562" s="20">
        <v>2.9029000000000003</v>
      </c>
      <c r="L562" s="20">
        <f t="shared" si="8"/>
        <v>0.86709999999999976</v>
      </c>
    </row>
    <row r="563" spans="1:12" x14ac:dyDescent="0.3">
      <c r="A563" s="29">
        <v>38488</v>
      </c>
      <c r="B563" t="s">
        <v>113</v>
      </c>
      <c r="C563" s="2" t="s">
        <v>114</v>
      </c>
      <c r="D563" s="3">
        <v>21531820000360</v>
      </c>
      <c r="E563" s="14">
        <v>44559</v>
      </c>
      <c r="F563" s="29">
        <v>0</v>
      </c>
      <c r="G563" s="29" t="s">
        <v>13</v>
      </c>
      <c r="H563" s="29" t="s">
        <v>9</v>
      </c>
      <c r="I563" s="29">
        <v>30</v>
      </c>
      <c r="J563" s="22">
        <v>14418.48</v>
      </c>
      <c r="K563" s="20">
        <v>11534.784</v>
      </c>
      <c r="L563" s="20">
        <f t="shared" si="8"/>
        <v>2883.6959999999999</v>
      </c>
    </row>
    <row r="564" spans="1:12" x14ac:dyDescent="0.3">
      <c r="A564" s="29">
        <v>38488</v>
      </c>
      <c r="B564" t="s">
        <v>113</v>
      </c>
      <c r="C564" s="2" t="s">
        <v>114</v>
      </c>
      <c r="D564" s="3">
        <v>21531820000360</v>
      </c>
      <c r="E564" s="14">
        <v>44591</v>
      </c>
      <c r="F564" s="29">
        <v>0</v>
      </c>
      <c r="G564" s="29" t="s">
        <v>13</v>
      </c>
      <c r="H564" s="29" t="s">
        <v>9</v>
      </c>
      <c r="I564" s="29">
        <v>30</v>
      </c>
      <c r="J564" s="22">
        <v>14418.48</v>
      </c>
      <c r="K564" s="20">
        <v>11534.784</v>
      </c>
      <c r="L564" s="20">
        <f t="shared" si="8"/>
        <v>2883.6959999999999</v>
      </c>
    </row>
    <row r="565" spans="1:12" x14ac:dyDescent="0.3">
      <c r="A565" s="29">
        <v>38763</v>
      </c>
      <c r="B565" t="s">
        <v>144</v>
      </c>
      <c r="C565" s="2" t="s">
        <v>145</v>
      </c>
      <c r="D565" s="3">
        <v>75100050100303</v>
      </c>
      <c r="E565" s="14">
        <v>44549</v>
      </c>
      <c r="F565" s="29">
        <v>0</v>
      </c>
      <c r="G565" s="29" t="s">
        <v>2</v>
      </c>
      <c r="H565" s="29" t="s">
        <v>9</v>
      </c>
      <c r="I565" s="29">
        <v>30</v>
      </c>
      <c r="J565" s="21">
        <v>1.01</v>
      </c>
      <c r="K565" s="20">
        <v>0.76760000000000006</v>
      </c>
      <c r="L565" s="20">
        <f t="shared" si="8"/>
        <v>0.24239999999999995</v>
      </c>
    </row>
    <row r="566" spans="1:12" x14ac:dyDescent="0.3">
      <c r="A566" s="29">
        <v>38763</v>
      </c>
      <c r="B566" t="s">
        <v>144</v>
      </c>
      <c r="C566" s="2" t="s">
        <v>145</v>
      </c>
      <c r="D566" s="3">
        <v>75100050100303</v>
      </c>
      <c r="E566" s="14">
        <v>44549</v>
      </c>
      <c r="F566" s="29">
        <v>0</v>
      </c>
      <c r="G566" s="29" t="s">
        <v>2</v>
      </c>
      <c r="H566" s="29" t="s">
        <v>9</v>
      </c>
      <c r="I566" s="29">
        <v>30</v>
      </c>
      <c r="J566" s="21">
        <v>1.01</v>
      </c>
      <c r="K566" s="20">
        <v>0.76760000000000006</v>
      </c>
      <c r="L566" s="20">
        <f t="shared" si="8"/>
        <v>0.24239999999999995</v>
      </c>
    </row>
    <row r="567" spans="1:12" x14ac:dyDescent="0.3">
      <c r="A567" s="29">
        <v>38772</v>
      </c>
      <c r="B567" t="s">
        <v>161</v>
      </c>
      <c r="C567" s="2" t="s">
        <v>162</v>
      </c>
      <c r="D567" s="3">
        <v>49270060006520</v>
      </c>
      <c r="E567" s="14">
        <v>44547</v>
      </c>
      <c r="F567" s="29">
        <v>1</v>
      </c>
      <c r="G567" s="29" t="s">
        <v>2</v>
      </c>
      <c r="H567" s="29" t="s">
        <v>10</v>
      </c>
      <c r="I567" s="29">
        <v>30</v>
      </c>
      <c r="J567" s="21">
        <v>7.91</v>
      </c>
      <c r="K567" s="20">
        <v>6.6444000000000001</v>
      </c>
      <c r="L567" s="20">
        <f t="shared" si="8"/>
        <v>1.2656000000000001</v>
      </c>
    </row>
    <row r="568" spans="1:12" x14ac:dyDescent="0.3">
      <c r="A568" s="29">
        <v>38772</v>
      </c>
      <c r="B568" t="s">
        <v>161</v>
      </c>
      <c r="C568" s="2" t="s">
        <v>162</v>
      </c>
      <c r="D568" s="3">
        <v>49270060006520</v>
      </c>
      <c r="E568" s="14">
        <v>44577</v>
      </c>
      <c r="F568" s="29">
        <v>0</v>
      </c>
      <c r="G568" s="29" t="s">
        <v>2</v>
      </c>
      <c r="H568" s="29" t="s">
        <v>9</v>
      </c>
      <c r="I568" s="29">
        <v>30</v>
      </c>
      <c r="J568" s="21">
        <v>3.88</v>
      </c>
      <c r="K568" s="20">
        <v>3.2591999999999999</v>
      </c>
      <c r="L568" s="20">
        <f t="shared" si="8"/>
        <v>0.62080000000000002</v>
      </c>
    </row>
    <row r="569" spans="1:12" x14ac:dyDescent="0.3">
      <c r="A569" s="29">
        <v>38772</v>
      </c>
      <c r="B569" t="s">
        <v>161</v>
      </c>
      <c r="C569" s="2" t="s">
        <v>162</v>
      </c>
      <c r="D569" s="3">
        <v>49270060006520</v>
      </c>
      <c r="E569" s="14">
        <v>44578</v>
      </c>
      <c r="F569" s="29">
        <v>1</v>
      </c>
      <c r="G569" s="29" t="s">
        <v>2</v>
      </c>
      <c r="H569" s="29" t="s">
        <v>10</v>
      </c>
      <c r="I569" s="29">
        <v>30</v>
      </c>
      <c r="J569" s="21">
        <v>7.91</v>
      </c>
      <c r="K569" s="20">
        <v>6.6444000000000001</v>
      </c>
      <c r="L569" s="20">
        <f t="shared" si="8"/>
        <v>1.2656000000000001</v>
      </c>
    </row>
    <row r="570" spans="1:12" x14ac:dyDescent="0.3">
      <c r="A570" s="29">
        <v>38795</v>
      </c>
      <c r="B570" t="s">
        <v>67</v>
      </c>
      <c r="C570" s="2" t="s">
        <v>134</v>
      </c>
      <c r="D570" s="3">
        <v>41550020100320</v>
      </c>
      <c r="E570" s="14">
        <v>44531</v>
      </c>
      <c r="F570" s="29">
        <v>0</v>
      </c>
      <c r="G570" s="29" t="s">
        <v>2</v>
      </c>
      <c r="H570" s="29" t="s">
        <v>9</v>
      </c>
      <c r="I570" s="29">
        <v>30</v>
      </c>
      <c r="J570" s="21">
        <v>1.26</v>
      </c>
      <c r="K570" s="20">
        <v>1.0332000000000001</v>
      </c>
      <c r="L570" s="20">
        <f t="shared" si="8"/>
        <v>0.22679999999999989</v>
      </c>
    </row>
    <row r="571" spans="1:12" x14ac:dyDescent="0.3">
      <c r="A571" s="29">
        <v>38861</v>
      </c>
      <c r="B571" t="s">
        <v>135</v>
      </c>
      <c r="C571" s="2" t="s">
        <v>136</v>
      </c>
      <c r="D571" s="3">
        <v>37600025000305</v>
      </c>
      <c r="E571" s="14">
        <v>44560</v>
      </c>
      <c r="F571" s="29">
        <v>0</v>
      </c>
      <c r="G571" s="29" t="s">
        <v>2</v>
      </c>
      <c r="H571" s="29" t="s">
        <v>9</v>
      </c>
      <c r="I571" s="29">
        <v>90</v>
      </c>
      <c r="J571" s="21">
        <v>9.07</v>
      </c>
      <c r="K571" s="20">
        <v>6.9839000000000002</v>
      </c>
      <c r="L571" s="20">
        <f t="shared" si="8"/>
        <v>2.0861000000000001</v>
      </c>
    </row>
    <row r="572" spans="1:12" x14ac:dyDescent="0.3">
      <c r="A572" s="29">
        <v>38861</v>
      </c>
      <c r="B572" t="s">
        <v>135</v>
      </c>
      <c r="C572" s="2" t="s">
        <v>136</v>
      </c>
      <c r="D572" s="3">
        <v>37600025000305</v>
      </c>
      <c r="E572" s="14">
        <v>44591</v>
      </c>
      <c r="F572" s="29">
        <v>0</v>
      </c>
      <c r="G572" s="29" t="s">
        <v>2</v>
      </c>
      <c r="H572" s="29" t="s">
        <v>9</v>
      </c>
      <c r="I572" s="29">
        <v>90</v>
      </c>
      <c r="J572" s="21">
        <v>9.07</v>
      </c>
      <c r="K572" s="20">
        <v>6.9839000000000002</v>
      </c>
      <c r="L572" s="20">
        <f t="shared" si="8"/>
        <v>2.0861000000000001</v>
      </c>
    </row>
    <row r="573" spans="1:12" x14ac:dyDescent="0.3">
      <c r="A573" s="29">
        <v>38862</v>
      </c>
      <c r="B573" t="s">
        <v>174</v>
      </c>
      <c r="C573" s="2" t="s">
        <v>176</v>
      </c>
      <c r="D573" s="3">
        <v>27700050000310</v>
      </c>
      <c r="E573" s="14">
        <v>44553</v>
      </c>
      <c r="F573" s="29">
        <v>0</v>
      </c>
      <c r="G573" s="29" t="s">
        <v>13</v>
      </c>
      <c r="H573" s="29" t="s">
        <v>9</v>
      </c>
      <c r="I573" s="29">
        <v>400</v>
      </c>
      <c r="J573" s="21">
        <v>7727.16</v>
      </c>
      <c r="K573" s="20">
        <v>5795.37</v>
      </c>
      <c r="L573" s="20">
        <f t="shared" si="8"/>
        <v>1931.79</v>
      </c>
    </row>
    <row r="574" spans="1:12" x14ac:dyDescent="0.3">
      <c r="A574" s="29">
        <v>38862</v>
      </c>
      <c r="B574" t="s">
        <v>174</v>
      </c>
      <c r="C574" s="2" t="s">
        <v>176</v>
      </c>
      <c r="D574" s="3">
        <v>27700050000310</v>
      </c>
      <c r="E574" s="14">
        <v>44584</v>
      </c>
      <c r="F574" s="29">
        <v>0</v>
      </c>
      <c r="G574" s="29" t="s">
        <v>13</v>
      </c>
      <c r="H574" s="29" t="s">
        <v>9</v>
      </c>
      <c r="I574" s="29">
        <v>400</v>
      </c>
      <c r="J574" s="21">
        <v>7727.16</v>
      </c>
      <c r="K574" s="20">
        <v>5795.37</v>
      </c>
      <c r="L574" s="20">
        <f t="shared" si="8"/>
        <v>1931.79</v>
      </c>
    </row>
    <row r="575" spans="1:12" x14ac:dyDescent="0.3">
      <c r="A575" s="29">
        <v>39034</v>
      </c>
      <c r="B575" t="s">
        <v>168</v>
      </c>
      <c r="C575" s="2" t="s">
        <v>169</v>
      </c>
      <c r="D575" s="3">
        <v>58120080100305</v>
      </c>
      <c r="E575" s="14">
        <v>44532</v>
      </c>
      <c r="F575" s="29">
        <v>0</v>
      </c>
      <c r="G575" s="29" t="s">
        <v>2</v>
      </c>
      <c r="H575" s="29" t="s">
        <v>9</v>
      </c>
      <c r="I575" s="29">
        <v>30</v>
      </c>
      <c r="J575" s="21">
        <v>7.52</v>
      </c>
      <c r="K575" s="20">
        <v>6.1664000000000003</v>
      </c>
      <c r="L575" s="20">
        <f t="shared" si="8"/>
        <v>1.3535999999999992</v>
      </c>
    </row>
    <row r="576" spans="1:12" x14ac:dyDescent="0.3">
      <c r="A576" s="29">
        <v>39069</v>
      </c>
      <c r="B576" t="s">
        <v>152</v>
      </c>
      <c r="C576" s="2" t="s">
        <v>154</v>
      </c>
      <c r="D576" s="3">
        <v>36100030000310</v>
      </c>
      <c r="E576" s="14">
        <v>44533</v>
      </c>
      <c r="F576" s="29">
        <v>0</v>
      </c>
      <c r="G576" s="29" t="s">
        <v>2</v>
      </c>
      <c r="H576" s="29" t="s">
        <v>9</v>
      </c>
      <c r="I576" s="29">
        <v>30</v>
      </c>
      <c r="J576" s="21">
        <v>3.31</v>
      </c>
      <c r="K576" s="20">
        <v>2.5818000000000003</v>
      </c>
      <c r="L576" s="20">
        <f t="shared" si="8"/>
        <v>0.72819999999999974</v>
      </c>
    </row>
    <row r="577" spans="1:12" x14ac:dyDescent="0.3">
      <c r="A577" s="29">
        <v>39175</v>
      </c>
      <c r="B577" t="s">
        <v>123</v>
      </c>
      <c r="C577" s="2" t="s">
        <v>124</v>
      </c>
      <c r="D577" s="3">
        <v>21470080000360</v>
      </c>
      <c r="E577" s="14">
        <v>44557</v>
      </c>
      <c r="F577" s="29">
        <v>0</v>
      </c>
      <c r="G577" s="29" t="s">
        <v>13</v>
      </c>
      <c r="H577" s="29" t="s">
        <v>9</v>
      </c>
      <c r="I577" s="29">
        <v>60</v>
      </c>
      <c r="J577" s="22">
        <v>6169.74</v>
      </c>
      <c r="K577" s="20">
        <v>4750.6998000000003</v>
      </c>
      <c r="L577" s="20">
        <f t="shared" si="8"/>
        <v>1419.0401999999995</v>
      </c>
    </row>
    <row r="578" spans="1:12" x14ac:dyDescent="0.3">
      <c r="A578" s="29">
        <v>39175</v>
      </c>
      <c r="B578" t="s">
        <v>123</v>
      </c>
      <c r="C578" s="2" t="s">
        <v>124</v>
      </c>
      <c r="D578" s="3">
        <v>21470080000360</v>
      </c>
      <c r="E578" s="14">
        <v>44581</v>
      </c>
      <c r="F578" s="29">
        <v>0</v>
      </c>
      <c r="G578" s="29" t="s">
        <v>13</v>
      </c>
      <c r="H578" s="29" t="s">
        <v>9</v>
      </c>
      <c r="I578" s="29">
        <v>60</v>
      </c>
      <c r="J578" s="22">
        <v>6169.74</v>
      </c>
      <c r="K578" s="20">
        <v>4750.6998000000003</v>
      </c>
      <c r="L578" s="20">
        <f t="shared" si="8"/>
        <v>1419.0401999999995</v>
      </c>
    </row>
    <row r="579" spans="1:12" x14ac:dyDescent="0.3">
      <c r="A579" s="29">
        <v>39186</v>
      </c>
      <c r="B579" t="s">
        <v>40</v>
      </c>
      <c r="C579" s="2" t="s">
        <v>42</v>
      </c>
      <c r="D579" s="3" t="s">
        <v>41</v>
      </c>
      <c r="E579" s="14">
        <v>44559</v>
      </c>
      <c r="F579" s="29">
        <v>6</v>
      </c>
      <c r="G579" s="29" t="s">
        <v>13</v>
      </c>
      <c r="H579" s="29" t="s">
        <v>10</v>
      </c>
      <c r="I579" s="29">
        <v>4</v>
      </c>
      <c r="J579" s="22">
        <v>11244.06</v>
      </c>
      <c r="K579" s="20">
        <v>9332.5698000000011</v>
      </c>
      <c r="L579" s="20">
        <f t="shared" ref="L579:L642" si="9">J579-K579</f>
        <v>1911.4901999999984</v>
      </c>
    </row>
    <row r="580" spans="1:12" x14ac:dyDescent="0.3">
      <c r="A580" s="29">
        <v>39186</v>
      </c>
      <c r="B580" t="s">
        <v>40</v>
      </c>
      <c r="C580" s="2" t="s">
        <v>42</v>
      </c>
      <c r="D580" s="3" t="s">
        <v>41</v>
      </c>
      <c r="E580" s="14">
        <v>44588</v>
      </c>
      <c r="F580" s="29">
        <v>2</v>
      </c>
      <c r="G580" s="29" t="s">
        <v>13</v>
      </c>
      <c r="H580" s="29" t="s">
        <v>10</v>
      </c>
      <c r="I580" s="29">
        <v>4</v>
      </c>
      <c r="J580" s="21">
        <v>14037.53</v>
      </c>
      <c r="K580" s="20">
        <v>11651.149900000002</v>
      </c>
      <c r="L580" s="20">
        <f t="shared" si="9"/>
        <v>2386.3800999999985</v>
      </c>
    </row>
    <row r="581" spans="1:12" x14ac:dyDescent="0.3">
      <c r="A581" s="29">
        <v>39186</v>
      </c>
      <c r="B581" t="s">
        <v>40</v>
      </c>
      <c r="C581" s="2" t="s">
        <v>42</v>
      </c>
      <c r="D581" s="3" t="s">
        <v>41</v>
      </c>
      <c r="E581" s="14">
        <v>44590</v>
      </c>
      <c r="F581" s="29">
        <v>6</v>
      </c>
      <c r="G581" s="29" t="s">
        <v>13</v>
      </c>
      <c r="H581" s="29" t="s">
        <v>10</v>
      </c>
      <c r="I581" s="29">
        <v>4</v>
      </c>
      <c r="J581" s="22">
        <v>11244.06</v>
      </c>
      <c r="K581" s="20">
        <v>9332.5698000000011</v>
      </c>
      <c r="L581" s="20">
        <f t="shared" si="9"/>
        <v>1911.4901999999984</v>
      </c>
    </row>
    <row r="582" spans="1:12" x14ac:dyDescent="0.3">
      <c r="A582" s="29">
        <v>39274</v>
      </c>
      <c r="B582" t="s">
        <v>67</v>
      </c>
      <c r="C582" s="2" t="s">
        <v>68</v>
      </c>
      <c r="D582" s="3">
        <v>41550020100320</v>
      </c>
      <c r="E582" s="14">
        <v>44553</v>
      </c>
      <c r="F582" s="29">
        <v>5</v>
      </c>
      <c r="G582" s="29" t="s">
        <v>2</v>
      </c>
      <c r="H582" s="29" t="s">
        <v>10</v>
      </c>
      <c r="I582" s="29">
        <v>30</v>
      </c>
      <c r="J582" s="21">
        <v>0.66</v>
      </c>
      <c r="K582" s="20">
        <v>0.54120000000000001</v>
      </c>
      <c r="L582" s="20">
        <f t="shared" si="9"/>
        <v>0.11880000000000002</v>
      </c>
    </row>
    <row r="583" spans="1:12" x14ac:dyDescent="0.3">
      <c r="A583" s="29">
        <v>39274</v>
      </c>
      <c r="B583" t="s">
        <v>67</v>
      </c>
      <c r="C583" s="2" t="s">
        <v>68</v>
      </c>
      <c r="D583" s="3">
        <v>41550020100320</v>
      </c>
      <c r="E583" s="14">
        <v>44584</v>
      </c>
      <c r="F583" s="29">
        <v>5</v>
      </c>
      <c r="G583" s="29" t="s">
        <v>2</v>
      </c>
      <c r="H583" s="29" t="s">
        <v>10</v>
      </c>
      <c r="I583" s="29">
        <v>30</v>
      </c>
      <c r="J583" s="21">
        <v>0.66</v>
      </c>
      <c r="K583" s="20">
        <v>0.54120000000000001</v>
      </c>
      <c r="L583" s="20">
        <f t="shared" si="9"/>
        <v>0.11880000000000002</v>
      </c>
    </row>
    <row r="584" spans="1:12" x14ac:dyDescent="0.3">
      <c r="A584" s="29">
        <v>39458</v>
      </c>
      <c r="B584" t="s">
        <v>67</v>
      </c>
      <c r="C584" s="2" t="s">
        <v>68</v>
      </c>
      <c r="D584" s="3">
        <v>41550020100320</v>
      </c>
      <c r="E584" s="14">
        <v>44557</v>
      </c>
      <c r="F584" s="29">
        <v>1</v>
      </c>
      <c r="G584" s="29" t="s">
        <v>2</v>
      </c>
      <c r="H584" s="29" t="s">
        <v>10</v>
      </c>
      <c r="I584" s="29">
        <v>27</v>
      </c>
      <c r="J584" s="21">
        <v>2.09</v>
      </c>
      <c r="K584" s="20">
        <v>1.7138</v>
      </c>
      <c r="L584" s="20">
        <f t="shared" si="9"/>
        <v>0.37619999999999987</v>
      </c>
    </row>
    <row r="585" spans="1:12" x14ac:dyDescent="0.3">
      <c r="A585" s="29">
        <v>39458</v>
      </c>
      <c r="B585" t="s">
        <v>67</v>
      </c>
      <c r="C585" s="2" t="s">
        <v>68</v>
      </c>
      <c r="D585" s="3">
        <v>41550020100320</v>
      </c>
      <c r="E585" s="14">
        <v>44557</v>
      </c>
      <c r="F585" s="29">
        <v>1</v>
      </c>
      <c r="G585" s="29" t="s">
        <v>2</v>
      </c>
      <c r="H585" s="29" t="s">
        <v>10</v>
      </c>
      <c r="I585" s="29">
        <v>27</v>
      </c>
      <c r="J585" s="21">
        <v>2.09</v>
      </c>
      <c r="K585" s="20">
        <v>1.7138</v>
      </c>
      <c r="L585" s="20">
        <f t="shared" si="9"/>
        <v>0.37619999999999987</v>
      </c>
    </row>
    <row r="586" spans="1:12" x14ac:dyDescent="0.3">
      <c r="A586" s="29">
        <v>39787</v>
      </c>
      <c r="B586" t="s">
        <v>35</v>
      </c>
      <c r="C586" s="2" t="s">
        <v>37</v>
      </c>
      <c r="D586" s="3" t="s">
        <v>36</v>
      </c>
      <c r="E586" s="14">
        <v>44550</v>
      </c>
      <c r="F586" s="29">
        <v>0</v>
      </c>
      <c r="G586" s="29" t="s">
        <v>13</v>
      </c>
      <c r="H586" s="29" t="s">
        <v>9</v>
      </c>
      <c r="I586" s="29">
        <v>3.6</v>
      </c>
      <c r="J586" s="22">
        <v>4519.33</v>
      </c>
      <c r="K586" s="20">
        <v>3389.4974999999999</v>
      </c>
      <c r="L586" s="20">
        <f t="shared" si="9"/>
        <v>1129.8325</v>
      </c>
    </row>
    <row r="587" spans="1:12" x14ac:dyDescent="0.3">
      <c r="A587" s="29">
        <v>39787</v>
      </c>
      <c r="B587" t="s">
        <v>35</v>
      </c>
      <c r="C587" s="2" t="s">
        <v>37</v>
      </c>
      <c r="D587" s="3" t="s">
        <v>36</v>
      </c>
      <c r="E587" s="14">
        <v>44550</v>
      </c>
      <c r="F587" s="29">
        <v>0</v>
      </c>
      <c r="G587" s="29" t="s">
        <v>13</v>
      </c>
      <c r="H587" s="29" t="s">
        <v>9</v>
      </c>
      <c r="I587" s="29">
        <v>3.6</v>
      </c>
      <c r="J587" s="22">
        <v>4519.33</v>
      </c>
      <c r="K587" s="20">
        <v>3389.4974999999999</v>
      </c>
      <c r="L587" s="20">
        <f t="shared" si="9"/>
        <v>1129.8325</v>
      </c>
    </row>
    <row r="588" spans="1:12" x14ac:dyDescent="0.3">
      <c r="A588" s="29">
        <v>39787</v>
      </c>
      <c r="B588" t="s">
        <v>35</v>
      </c>
      <c r="C588" s="2" t="s">
        <v>37</v>
      </c>
      <c r="D588" s="3" t="s">
        <v>36</v>
      </c>
      <c r="E588" s="14">
        <v>44582</v>
      </c>
      <c r="F588" s="29">
        <v>2</v>
      </c>
      <c r="G588" s="29" t="s">
        <v>13</v>
      </c>
      <c r="H588" s="29" t="s">
        <v>10</v>
      </c>
      <c r="I588" s="29">
        <v>1.8</v>
      </c>
      <c r="J588" s="21">
        <v>2085.5</v>
      </c>
      <c r="K588" s="20">
        <v>1564.125</v>
      </c>
      <c r="L588" s="20">
        <f t="shared" si="9"/>
        <v>521.375</v>
      </c>
    </row>
    <row r="589" spans="1:12" x14ac:dyDescent="0.3">
      <c r="A589" s="29">
        <v>39814</v>
      </c>
      <c r="B589" t="s">
        <v>179</v>
      </c>
      <c r="C589" s="2" t="s">
        <v>182</v>
      </c>
      <c r="D589" s="3">
        <v>83370060000320</v>
      </c>
      <c r="E589" s="14">
        <v>44533</v>
      </c>
      <c r="F589" s="29">
        <v>0</v>
      </c>
      <c r="G589" s="29" t="s">
        <v>13</v>
      </c>
      <c r="H589" s="29" t="s">
        <v>9</v>
      </c>
      <c r="I589" s="29">
        <v>30</v>
      </c>
      <c r="J589" s="21">
        <v>477.37</v>
      </c>
      <c r="K589" s="20">
        <v>381.89600000000002</v>
      </c>
      <c r="L589" s="20">
        <f t="shared" si="9"/>
        <v>95.47399999999999</v>
      </c>
    </row>
    <row r="590" spans="1:12" x14ac:dyDescent="0.3">
      <c r="A590" s="29">
        <v>39886</v>
      </c>
      <c r="B590" t="s">
        <v>121</v>
      </c>
      <c r="C590" s="2" t="s">
        <v>122</v>
      </c>
      <c r="D590" s="3">
        <v>21534940000320</v>
      </c>
      <c r="E590" s="14">
        <v>44560</v>
      </c>
      <c r="F590" s="29">
        <v>0</v>
      </c>
      <c r="G590" s="29" t="s">
        <v>13</v>
      </c>
      <c r="H590" s="29" t="s">
        <v>9</v>
      </c>
      <c r="I590" s="29">
        <v>60</v>
      </c>
      <c r="J590" s="22">
        <v>27159.66</v>
      </c>
      <c r="K590" s="20">
        <v>21456.131400000002</v>
      </c>
      <c r="L590" s="20">
        <f t="shared" si="9"/>
        <v>5703.5285999999978</v>
      </c>
    </row>
    <row r="591" spans="1:12" x14ac:dyDescent="0.3">
      <c r="A591" s="29">
        <v>39886</v>
      </c>
      <c r="B591" t="s">
        <v>121</v>
      </c>
      <c r="C591" s="2" t="s">
        <v>122</v>
      </c>
      <c r="D591" s="3">
        <v>21534940000320</v>
      </c>
      <c r="E591" s="14">
        <v>44591</v>
      </c>
      <c r="F591" s="29">
        <v>0</v>
      </c>
      <c r="G591" s="29" t="s">
        <v>13</v>
      </c>
      <c r="H591" s="29" t="s">
        <v>9</v>
      </c>
      <c r="I591" s="29">
        <v>60</v>
      </c>
      <c r="J591" s="22">
        <v>27159.66</v>
      </c>
      <c r="K591" s="20">
        <v>21456.131400000002</v>
      </c>
      <c r="L591" s="20">
        <f t="shared" si="9"/>
        <v>5703.5285999999978</v>
      </c>
    </row>
    <row r="592" spans="1:12" x14ac:dyDescent="0.3">
      <c r="A592" s="29">
        <v>39923</v>
      </c>
      <c r="B592" t="s">
        <v>49</v>
      </c>
      <c r="C592" s="2" t="s">
        <v>51</v>
      </c>
      <c r="D592" s="3" t="s">
        <v>50</v>
      </c>
      <c r="E592" s="14">
        <v>44543</v>
      </c>
      <c r="F592" s="29">
        <v>1</v>
      </c>
      <c r="G592" s="29" t="s">
        <v>13</v>
      </c>
      <c r="H592" s="29" t="s">
        <v>10</v>
      </c>
      <c r="I592" s="29">
        <v>1</v>
      </c>
      <c r="J592" s="22">
        <v>25549.19</v>
      </c>
      <c r="K592" s="20">
        <v>19417.384399999999</v>
      </c>
      <c r="L592" s="20">
        <f t="shared" si="9"/>
        <v>6131.8055999999997</v>
      </c>
    </row>
    <row r="593" spans="1:12" x14ac:dyDescent="0.3">
      <c r="A593" s="29">
        <v>40186</v>
      </c>
      <c r="B593" t="s">
        <v>146</v>
      </c>
      <c r="C593" s="2" t="s">
        <v>147</v>
      </c>
      <c r="D593" s="3">
        <v>83370010000330</v>
      </c>
      <c r="E593" s="14">
        <v>44550</v>
      </c>
      <c r="F593" s="29">
        <v>0</v>
      </c>
      <c r="G593" s="29" t="s">
        <v>13</v>
      </c>
      <c r="H593" s="29" t="s">
        <v>9</v>
      </c>
      <c r="I593" s="29">
        <v>14</v>
      </c>
      <c r="J593" s="21">
        <v>126.66</v>
      </c>
      <c r="K593" s="20">
        <v>98.794799999999995</v>
      </c>
      <c r="L593" s="20">
        <f t="shared" si="9"/>
        <v>27.865200000000002</v>
      </c>
    </row>
    <row r="594" spans="1:12" x14ac:dyDescent="0.3">
      <c r="A594" s="29">
        <v>40186</v>
      </c>
      <c r="B594" t="s">
        <v>146</v>
      </c>
      <c r="C594" s="2" t="s">
        <v>147</v>
      </c>
      <c r="D594" s="3">
        <v>83370010000330</v>
      </c>
      <c r="E594" s="14">
        <v>44581</v>
      </c>
      <c r="F594" s="29">
        <v>0</v>
      </c>
      <c r="G594" s="29" t="s">
        <v>13</v>
      </c>
      <c r="H594" s="29" t="s">
        <v>9</v>
      </c>
      <c r="I594" s="29">
        <v>14</v>
      </c>
      <c r="J594" s="21">
        <v>126.66</v>
      </c>
      <c r="K594" s="20">
        <v>98.794799999999995</v>
      </c>
      <c r="L594" s="20">
        <f t="shared" si="9"/>
        <v>27.865200000000002</v>
      </c>
    </row>
    <row r="595" spans="1:12" x14ac:dyDescent="0.3">
      <c r="A595" s="29">
        <v>40368</v>
      </c>
      <c r="B595" t="s">
        <v>27</v>
      </c>
      <c r="C595" s="2" t="s">
        <v>28</v>
      </c>
      <c r="D595" s="3">
        <v>21405570000320</v>
      </c>
      <c r="E595" s="14">
        <v>44553</v>
      </c>
      <c r="F595" s="29">
        <v>5</v>
      </c>
      <c r="G595" s="29" t="s">
        <v>13</v>
      </c>
      <c r="H595" s="29" t="s">
        <v>10</v>
      </c>
      <c r="I595" s="29">
        <v>30</v>
      </c>
      <c r="J595" s="22">
        <v>2269.8000000000002</v>
      </c>
      <c r="K595" s="20">
        <v>1815.8400000000001</v>
      </c>
      <c r="L595" s="20">
        <f t="shared" si="9"/>
        <v>453.96000000000004</v>
      </c>
    </row>
    <row r="596" spans="1:12" x14ac:dyDescent="0.3">
      <c r="A596" s="29">
        <v>40368</v>
      </c>
      <c r="B596" t="s">
        <v>27</v>
      </c>
      <c r="C596" s="2" t="s">
        <v>28</v>
      </c>
      <c r="D596" s="3">
        <v>21405570000320</v>
      </c>
      <c r="E596" s="14">
        <v>44588</v>
      </c>
      <c r="F596" s="29">
        <v>5</v>
      </c>
      <c r="G596" s="29" t="s">
        <v>13</v>
      </c>
      <c r="H596" s="29" t="s">
        <v>10</v>
      </c>
      <c r="I596" s="29">
        <v>30</v>
      </c>
      <c r="J596" s="22">
        <v>2269.8000000000002</v>
      </c>
      <c r="K596" s="20">
        <v>1815.8400000000001</v>
      </c>
      <c r="L596" s="20">
        <f t="shared" si="9"/>
        <v>453.96000000000004</v>
      </c>
    </row>
    <row r="597" spans="1:12" x14ac:dyDescent="0.3">
      <c r="A597" s="29">
        <v>40481</v>
      </c>
      <c r="B597" t="s">
        <v>150</v>
      </c>
      <c r="C597" s="2" t="s">
        <v>151</v>
      </c>
      <c r="D597" s="3">
        <v>72600030000110</v>
      </c>
      <c r="E597" s="14">
        <v>44537</v>
      </c>
      <c r="F597" s="29">
        <v>0</v>
      </c>
      <c r="G597" s="29" t="s">
        <v>2</v>
      </c>
      <c r="H597" s="29" t="s">
        <v>9</v>
      </c>
      <c r="I597" s="29">
        <v>90</v>
      </c>
      <c r="J597" s="21">
        <v>18.71</v>
      </c>
      <c r="K597" s="20">
        <v>15.342200000000002</v>
      </c>
      <c r="L597" s="20">
        <f t="shared" si="9"/>
        <v>3.367799999999999</v>
      </c>
    </row>
    <row r="598" spans="1:12" x14ac:dyDescent="0.3">
      <c r="A598" s="29">
        <v>40532</v>
      </c>
      <c r="B598" t="s">
        <v>146</v>
      </c>
      <c r="C598" s="2" t="s">
        <v>147</v>
      </c>
      <c r="D598" s="3">
        <v>83370010000330</v>
      </c>
      <c r="E598" s="14">
        <v>44531</v>
      </c>
      <c r="F598" s="29">
        <v>0</v>
      </c>
      <c r="G598" s="29" t="s">
        <v>13</v>
      </c>
      <c r="H598" s="29" t="s">
        <v>9</v>
      </c>
      <c r="I598" s="29">
        <v>60</v>
      </c>
      <c r="J598" s="21">
        <v>494.43</v>
      </c>
      <c r="K598" s="20">
        <v>385.65540000000004</v>
      </c>
      <c r="L598" s="20">
        <f t="shared" si="9"/>
        <v>108.77459999999996</v>
      </c>
    </row>
    <row r="599" spans="1:12" x14ac:dyDescent="0.3">
      <c r="A599" s="29">
        <v>40543</v>
      </c>
      <c r="B599" t="s">
        <v>85</v>
      </c>
      <c r="C599" s="2" t="s">
        <v>167</v>
      </c>
      <c r="D599" s="3">
        <v>39400060100310</v>
      </c>
      <c r="E599" s="14">
        <v>44576</v>
      </c>
      <c r="F599" s="29">
        <v>0</v>
      </c>
      <c r="G599" s="29" t="s">
        <v>2</v>
      </c>
      <c r="H599" s="29" t="s">
        <v>9</v>
      </c>
      <c r="I599" s="29">
        <v>30</v>
      </c>
      <c r="J599" s="21">
        <v>5.26</v>
      </c>
      <c r="K599" s="20">
        <v>4.1554000000000002</v>
      </c>
      <c r="L599" s="20">
        <f t="shared" si="9"/>
        <v>1.1045999999999996</v>
      </c>
    </row>
    <row r="600" spans="1:12" x14ac:dyDescent="0.3">
      <c r="A600" s="29">
        <v>40543</v>
      </c>
      <c r="B600" t="s">
        <v>85</v>
      </c>
      <c r="C600" s="2" t="s">
        <v>167</v>
      </c>
      <c r="D600" s="3">
        <v>39400060100310</v>
      </c>
      <c r="E600" s="14">
        <v>44576</v>
      </c>
      <c r="F600" s="29">
        <v>0</v>
      </c>
      <c r="G600" s="29" t="s">
        <v>2</v>
      </c>
      <c r="H600" s="29" t="s">
        <v>9</v>
      </c>
      <c r="I600" s="29">
        <v>30</v>
      </c>
      <c r="J600" s="21">
        <v>5.26</v>
      </c>
      <c r="K600" s="20">
        <v>4.1554000000000002</v>
      </c>
      <c r="L600" s="20">
        <f t="shared" si="9"/>
        <v>1.1045999999999996</v>
      </c>
    </row>
    <row r="601" spans="1:12" x14ac:dyDescent="0.3">
      <c r="A601" s="29">
        <v>40563</v>
      </c>
      <c r="B601" t="s">
        <v>158</v>
      </c>
      <c r="C601" s="2" t="s">
        <v>159</v>
      </c>
      <c r="D601" s="3">
        <v>33200030057530</v>
      </c>
      <c r="E601" s="14">
        <v>44533</v>
      </c>
      <c r="F601" s="29">
        <v>10</v>
      </c>
      <c r="G601" s="29" t="s">
        <v>2</v>
      </c>
      <c r="H601" s="29" t="s">
        <v>10</v>
      </c>
      <c r="I601" s="29">
        <v>28</v>
      </c>
      <c r="J601" s="21">
        <v>21.79</v>
      </c>
      <c r="K601" s="20">
        <v>17.431999999999999</v>
      </c>
      <c r="L601" s="20">
        <f t="shared" si="9"/>
        <v>4.3580000000000005</v>
      </c>
    </row>
    <row r="602" spans="1:12" x14ac:dyDescent="0.3">
      <c r="A602" s="29">
        <v>40672</v>
      </c>
      <c r="B602" t="s">
        <v>168</v>
      </c>
      <c r="C602" s="2" t="s">
        <v>169</v>
      </c>
      <c r="D602" s="3">
        <v>58120080100305</v>
      </c>
      <c r="E602" s="14">
        <v>44548</v>
      </c>
      <c r="F602" s="29">
        <v>0</v>
      </c>
      <c r="G602" s="29" t="s">
        <v>2</v>
      </c>
      <c r="H602" s="29" t="s">
        <v>9</v>
      </c>
      <c r="I602" s="29">
        <v>15</v>
      </c>
      <c r="J602" s="21">
        <v>2.27</v>
      </c>
      <c r="K602" s="20">
        <v>1.8614000000000002</v>
      </c>
      <c r="L602" s="20">
        <f t="shared" si="9"/>
        <v>0.40859999999999985</v>
      </c>
    </row>
    <row r="603" spans="1:12" x14ac:dyDescent="0.3">
      <c r="A603" s="29">
        <v>40672</v>
      </c>
      <c r="B603" t="s">
        <v>168</v>
      </c>
      <c r="C603" s="2" t="s">
        <v>169</v>
      </c>
      <c r="D603" s="3">
        <v>58120080100305</v>
      </c>
      <c r="E603" s="14">
        <v>44578</v>
      </c>
      <c r="F603" s="29">
        <v>0</v>
      </c>
      <c r="G603" s="29" t="s">
        <v>2</v>
      </c>
      <c r="H603" s="29" t="s">
        <v>9</v>
      </c>
      <c r="I603" s="29">
        <v>15</v>
      </c>
      <c r="J603" s="21">
        <v>2.27</v>
      </c>
      <c r="K603" s="20">
        <v>1.8614000000000002</v>
      </c>
      <c r="L603" s="20">
        <f t="shared" si="9"/>
        <v>0.40859999999999985</v>
      </c>
    </row>
    <row r="604" spans="1:12" x14ac:dyDescent="0.3">
      <c r="A604" s="29">
        <v>40708</v>
      </c>
      <c r="B604" t="s">
        <v>69</v>
      </c>
      <c r="C604" s="2" t="s">
        <v>70</v>
      </c>
      <c r="D604" s="3">
        <v>37200030000305</v>
      </c>
      <c r="E604" s="14">
        <v>44589</v>
      </c>
      <c r="F604" s="29">
        <v>0</v>
      </c>
      <c r="G604" s="29" t="s">
        <v>2</v>
      </c>
      <c r="H604" s="29" t="s">
        <v>9</v>
      </c>
      <c r="I604" s="29">
        <v>120</v>
      </c>
      <c r="J604" s="21">
        <v>24</v>
      </c>
      <c r="K604" s="20">
        <v>20.399999999999999</v>
      </c>
      <c r="L604" s="20">
        <f t="shared" si="9"/>
        <v>3.6000000000000014</v>
      </c>
    </row>
    <row r="605" spans="1:12" x14ac:dyDescent="0.3">
      <c r="A605" s="29">
        <v>40725</v>
      </c>
      <c r="B605" t="s">
        <v>97</v>
      </c>
      <c r="C605" s="2" t="s">
        <v>98</v>
      </c>
      <c r="D605" s="3">
        <v>21532133000340</v>
      </c>
      <c r="E605" s="14">
        <v>44552</v>
      </c>
      <c r="F605" s="29">
        <v>6</v>
      </c>
      <c r="G605" s="29" t="s">
        <v>13</v>
      </c>
      <c r="H605" s="29" t="s">
        <v>10</v>
      </c>
      <c r="I605" s="29">
        <v>28</v>
      </c>
      <c r="J605" s="22">
        <v>13367.22</v>
      </c>
      <c r="K605" s="20">
        <v>11094.792600000001</v>
      </c>
      <c r="L605" s="20">
        <f t="shared" si="9"/>
        <v>2272.4273999999987</v>
      </c>
    </row>
    <row r="606" spans="1:12" x14ac:dyDescent="0.3">
      <c r="A606" s="29">
        <v>40725</v>
      </c>
      <c r="B606" t="s">
        <v>97</v>
      </c>
      <c r="C606" s="2" t="s">
        <v>98</v>
      </c>
      <c r="D606" s="3">
        <v>21532133000340</v>
      </c>
      <c r="E606" s="14">
        <v>44580</v>
      </c>
      <c r="F606" s="29">
        <v>6</v>
      </c>
      <c r="G606" s="29" t="s">
        <v>13</v>
      </c>
      <c r="H606" s="29" t="s">
        <v>10</v>
      </c>
      <c r="I606" s="29">
        <v>28</v>
      </c>
      <c r="J606" s="22">
        <v>13367.22</v>
      </c>
      <c r="K606" s="20">
        <v>11094.792600000001</v>
      </c>
      <c r="L606" s="20">
        <f t="shared" si="9"/>
        <v>2272.4273999999987</v>
      </c>
    </row>
    <row r="607" spans="1:12" x14ac:dyDescent="0.3">
      <c r="A607" s="29">
        <v>40751</v>
      </c>
      <c r="B607" t="s">
        <v>7</v>
      </c>
      <c r="C607" s="2" t="s">
        <v>8</v>
      </c>
      <c r="D607" s="3">
        <v>21406010200320</v>
      </c>
      <c r="E607" s="14">
        <v>44585</v>
      </c>
      <c r="F607" s="29">
        <v>6</v>
      </c>
      <c r="G607" s="29" t="s">
        <v>2</v>
      </c>
      <c r="H607" s="29" t="s">
        <v>10</v>
      </c>
      <c r="I607" s="29">
        <v>120</v>
      </c>
      <c r="J607" s="21">
        <v>278.02999999999997</v>
      </c>
      <c r="K607" s="20">
        <v>233.54519999999997</v>
      </c>
      <c r="L607" s="20">
        <f t="shared" si="9"/>
        <v>44.484800000000007</v>
      </c>
    </row>
    <row r="608" spans="1:12" x14ac:dyDescent="0.3">
      <c r="A608" s="29">
        <v>40768</v>
      </c>
      <c r="B608" t="s">
        <v>110</v>
      </c>
      <c r="C608" s="2" t="s">
        <v>112</v>
      </c>
      <c r="D608" s="3" t="s">
        <v>111</v>
      </c>
      <c r="E608" s="14">
        <v>44537</v>
      </c>
      <c r="F608" s="29">
        <v>0</v>
      </c>
      <c r="G608" s="29" t="s">
        <v>13</v>
      </c>
      <c r="H608" s="29" t="s">
        <v>9</v>
      </c>
      <c r="I608" s="29">
        <v>1</v>
      </c>
      <c r="J608" s="22">
        <v>708.47</v>
      </c>
      <c r="K608" s="20">
        <v>602.19950000000006</v>
      </c>
      <c r="L608" s="20">
        <f t="shared" si="9"/>
        <v>106.27049999999997</v>
      </c>
    </row>
    <row r="609" spans="1:12" x14ac:dyDescent="0.3">
      <c r="A609" s="29">
        <v>40873</v>
      </c>
      <c r="B609" t="s">
        <v>170</v>
      </c>
      <c r="C609" s="2" t="s">
        <v>171</v>
      </c>
      <c r="D609" s="3">
        <v>36150080000330</v>
      </c>
      <c r="E609" s="14">
        <v>44555</v>
      </c>
      <c r="F609" s="29">
        <v>0</v>
      </c>
      <c r="G609" s="29" t="s">
        <v>2</v>
      </c>
      <c r="H609" s="29" t="s">
        <v>9</v>
      </c>
      <c r="I609" s="29">
        <v>30</v>
      </c>
      <c r="J609" s="21">
        <v>7.66</v>
      </c>
      <c r="K609" s="20">
        <v>6.5110000000000001</v>
      </c>
      <c r="L609" s="20">
        <f t="shared" si="9"/>
        <v>1.149</v>
      </c>
    </row>
    <row r="610" spans="1:12" x14ac:dyDescent="0.3">
      <c r="A610" s="29">
        <v>40937</v>
      </c>
      <c r="B610" t="s">
        <v>165</v>
      </c>
      <c r="C610" s="2" t="s">
        <v>166</v>
      </c>
      <c r="D610" s="3">
        <v>49270070100620</v>
      </c>
      <c r="E610" s="14">
        <v>44547</v>
      </c>
      <c r="F610" s="29">
        <v>0</v>
      </c>
      <c r="G610" s="29" t="s">
        <v>2</v>
      </c>
      <c r="H610" s="29" t="s">
        <v>9</v>
      </c>
      <c r="I610" s="29">
        <v>12</v>
      </c>
      <c r="J610" s="21">
        <v>3.96</v>
      </c>
      <c r="K610" s="20">
        <v>3.2868000000000004</v>
      </c>
      <c r="L610" s="20">
        <f t="shared" si="9"/>
        <v>0.67319999999999958</v>
      </c>
    </row>
    <row r="611" spans="1:12" x14ac:dyDescent="0.3">
      <c r="A611" s="29">
        <v>40937</v>
      </c>
      <c r="B611" t="s">
        <v>165</v>
      </c>
      <c r="C611" s="2" t="s">
        <v>166</v>
      </c>
      <c r="D611" s="3">
        <v>49270070100620</v>
      </c>
      <c r="E611" s="14">
        <v>44550</v>
      </c>
      <c r="F611" s="29">
        <v>1</v>
      </c>
      <c r="G611" s="29" t="s">
        <v>2</v>
      </c>
      <c r="H611" s="29" t="s">
        <v>10</v>
      </c>
      <c r="I611" s="29">
        <v>30</v>
      </c>
      <c r="J611" s="21">
        <v>5.84</v>
      </c>
      <c r="K611" s="20">
        <v>4.8472</v>
      </c>
      <c r="L611" s="20">
        <f t="shared" si="9"/>
        <v>0.9927999999999999</v>
      </c>
    </row>
    <row r="612" spans="1:12" x14ac:dyDescent="0.3">
      <c r="A612" s="29">
        <v>40937</v>
      </c>
      <c r="B612" t="s">
        <v>165</v>
      </c>
      <c r="C612" s="2" t="s">
        <v>166</v>
      </c>
      <c r="D612" s="3">
        <v>49270070100620</v>
      </c>
      <c r="E612" s="14">
        <v>44581</v>
      </c>
      <c r="F612" s="29">
        <v>1</v>
      </c>
      <c r="G612" s="29" t="s">
        <v>2</v>
      </c>
      <c r="H612" s="29" t="s">
        <v>10</v>
      </c>
      <c r="I612" s="29">
        <v>30</v>
      </c>
      <c r="J612" s="21">
        <v>5.84</v>
      </c>
      <c r="K612" s="20">
        <v>4.8472</v>
      </c>
      <c r="L612" s="20">
        <f t="shared" si="9"/>
        <v>0.9927999999999999</v>
      </c>
    </row>
    <row r="613" spans="1:12" x14ac:dyDescent="0.3">
      <c r="A613" s="29">
        <v>41003</v>
      </c>
      <c r="B613" t="s">
        <v>179</v>
      </c>
      <c r="C613" s="2" t="s">
        <v>181</v>
      </c>
      <c r="D613" s="3">
        <v>83370060000320</v>
      </c>
      <c r="E613" s="14">
        <v>44552</v>
      </c>
      <c r="F613" s="29">
        <v>0</v>
      </c>
      <c r="G613" s="29" t="s">
        <v>13</v>
      </c>
      <c r="H613" s="29" t="s">
        <v>9</v>
      </c>
      <c r="I613" s="29">
        <v>30</v>
      </c>
      <c r="J613" s="21">
        <v>477.37</v>
      </c>
      <c r="K613" s="20">
        <v>381.89600000000002</v>
      </c>
      <c r="L613" s="20">
        <f t="shared" si="9"/>
        <v>95.47399999999999</v>
      </c>
    </row>
    <row r="614" spans="1:12" x14ac:dyDescent="0.3">
      <c r="A614" s="29">
        <v>41003</v>
      </c>
      <c r="B614" t="s">
        <v>179</v>
      </c>
      <c r="C614" s="2" t="s">
        <v>181</v>
      </c>
      <c r="D614" s="3">
        <v>83370060000320</v>
      </c>
      <c r="E614" s="14">
        <v>44583</v>
      </c>
      <c r="F614" s="29">
        <v>0</v>
      </c>
      <c r="G614" s="29" t="s">
        <v>13</v>
      </c>
      <c r="H614" s="29" t="s">
        <v>9</v>
      </c>
      <c r="I614" s="29">
        <v>30</v>
      </c>
      <c r="J614" s="21">
        <v>477.37</v>
      </c>
      <c r="K614" s="20">
        <v>381.89600000000002</v>
      </c>
      <c r="L614" s="20">
        <f t="shared" si="9"/>
        <v>95.47399999999999</v>
      </c>
    </row>
    <row r="615" spans="1:12" x14ac:dyDescent="0.3">
      <c r="A615" s="29">
        <v>41259</v>
      </c>
      <c r="B615" t="s">
        <v>146</v>
      </c>
      <c r="C615" s="2" t="s">
        <v>147</v>
      </c>
      <c r="D615" s="3">
        <v>83370010000330</v>
      </c>
      <c r="E615" s="14">
        <v>44553</v>
      </c>
      <c r="F615" s="29">
        <v>0</v>
      </c>
      <c r="G615" s="29" t="s">
        <v>13</v>
      </c>
      <c r="H615" s="29" t="s">
        <v>9</v>
      </c>
      <c r="I615" s="29">
        <v>14</v>
      </c>
      <c r="J615" s="21">
        <v>126.66</v>
      </c>
      <c r="K615" s="20">
        <v>98.794799999999995</v>
      </c>
      <c r="L615" s="20">
        <f t="shared" si="9"/>
        <v>27.865200000000002</v>
      </c>
    </row>
    <row r="616" spans="1:12" x14ac:dyDescent="0.3">
      <c r="A616" s="29">
        <v>41259</v>
      </c>
      <c r="B616" t="s">
        <v>146</v>
      </c>
      <c r="C616" s="2" t="s">
        <v>147</v>
      </c>
      <c r="D616" s="3">
        <v>83370010000330</v>
      </c>
      <c r="E616" s="14">
        <v>44553</v>
      </c>
      <c r="F616" s="29">
        <v>0</v>
      </c>
      <c r="G616" s="29" t="s">
        <v>13</v>
      </c>
      <c r="H616" s="29" t="s">
        <v>9</v>
      </c>
      <c r="I616" s="29">
        <v>14</v>
      </c>
      <c r="J616" s="21">
        <v>126.66</v>
      </c>
      <c r="K616" s="20">
        <v>98.794799999999995</v>
      </c>
      <c r="L616" s="20">
        <f t="shared" si="9"/>
        <v>27.865200000000002</v>
      </c>
    </row>
    <row r="617" spans="1:12" x14ac:dyDescent="0.3">
      <c r="A617" s="29">
        <v>41332</v>
      </c>
      <c r="B617" t="s">
        <v>65</v>
      </c>
      <c r="C617" s="2" t="s">
        <v>131</v>
      </c>
      <c r="D617" s="3">
        <v>2100020000110</v>
      </c>
      <c r="E617" s="14">
        <v>44549</v>
      </c>
      <c r="F617" s="29">
        <v>0</v>
      </c>
      <c r="G617" s="29" t="s">
        <v>2</v>
      </c>
      <c r="H617" s="29" t="s">
        <v>9</v>
      </c>
      <c r="I617" s="29">
        <v>28</v>
      </c>
      <c r="J617" s="21">
        <v>3.39</v>
      </c>
      <c r="K617" s="20">
        <v>2.6103000000000001</v>
      </c>
      <c r="L617" s="20">
        <f t="shared" si="9"/>
        <v>0.77970000000000006</v>
      </c>
    </row>
    <row r="618" spans="1:12" x14ac:dyDescent="0.3">
      <c r="A618" s="29">
        <v>41332</v>
      </c>
      <c r="B618" t="s">
        <v>65</v>
      </c>
      <c r="C618" s="2" t="s">
        <v>131</v>
      </c>
      <c r="D618" s="3">
        <v>2100020000110</v>
      </c>
      <c r="E618" s="14">
        <v>44549</v>
      </c>
      <c r="F618" s="29">
        <v>0</v>
      </c>
      <c r="G618" s="29" t="s">
        <v>2</v>
      </c>
      <c r="H618" s="29" t="s">
        <v>9</v>
      </c>
      <c r="I618" s="29">
        <v>28</v>
      </c>
      <c r="J618" s="21">
        <v>3.39</v>
      </c>
      <c r="K618" s="20">
        <v>2.6103000000000001</v>
      </c>
      <c r="L618" s="20">
        <f t="shared" si="9"/>
        <v>0.77970000000000006</v>
      </c>
    </row>
    <row r="619" spans="1:12" x14ac:dyDescent="0.3">
      <c r="A619" s="29">
        <v>41437</v>
      </c>
      <c r="B619" t="s">
        <v>158</v>
      </c>
      <c r="C619" s="2" t="s">
        <v>160</v>
      </c>
      <c r="D619" s="3">
        <v>33200030057530</v>
      </c>
      <c r="E619" s="14">
        <v>44537</v>
      </c>
      <c r="F619" s="29">
        <v>0</v>
      </c>
      <c r="G619" s="29" t="s">
        <v>2</v>
      </c>
      <c r="H619" s="29" t="s">
        <v>9</v>
      </c>
      <c r="I619" s="29">
        <v>30</v>
      </c>
      <c r="J619" s="21">
        <v>8.57</v>
      </c>
      <c r="K619" s="20">
        <v>6.8560000000000008</v>
      </c>
      <c r="L619" s="20">
        <f t="shared" si="9"/>
        <v>1.7139999999999995</v>
      </c>
    </row>
    <row r="620" spans="1:12" x14ac:dyDescent="0.3">
      <c r="A620" s="29">
        <v>41458</v>
      </c>
      <c r="B620" t="s">
        <v>67</v>
      </c>
      <c r="C620" s="2" t="s">
        <v>68</v>
      </c>
      <c r="D620" s="3">
        <v>41550020100320</v>
      </c>
      <c r="E620" s="14">
        <v>44544</v>
      </c>
      <c r="F620" s="29">
        <v>11</v>
      </c>
      <c r="G620" s="29" t="s">
        <v>2</v>
      </c>
      <c r="H620" s="29" t="s">
        <v>10</v>
      </c>
      <c r="I620" s="29">
        <v>28</v>
      </c>
      <c r="J620" s="21">
        <v>2.12</v>
      </c>
      <c r="K620" s="20">
        <v>1.7384000000000002</v>
      </c>
      <c r="L620" s="20">
        <f t="shared" si="9"/>
        <v>0.38159999999999994</v>
      </c>
    </row>
    <row r="621" spans="1:12" x14ac:dyDescent="0.3">
      <c r="A621" s="29">
        <v>41458</v>
      </c>
      <c r="B621" t="s">
        <v>67</v>
      </c>
      <c r="C621" s="2" t="s">
        <v>68</v>
      </c>
      <c r="D621" s="3">
        <v>41550020100320</v>
      </c>
      <c r="E621" s="14">
        <v>44544</v>
      </c>
      <c r="F621" s="29">
        <v>11</v>
      </c>
      <c r="G621" s="29" t="s">
        <v>2</v>
      </c>
      <c r="H621" s="29" t="s">
        <v>10</v>
      </c>
      <c r="I621" s="29">
        <v>28</v>
      </c>
      <c r="J621" s="21">
        <v>2.12</v>
      </c>
      <c r="K621" s="20">
        <v>1.7384000000000002</v>
      </c>
      <c r="L621" s="20">
        <f t="shared" si="9"/>
        <v>0.38159999999999994</v>
      </c>
    </row>
    <row r="622" spans="1:12" x14ac:dyDescent="0.3">
      <c r="A622" s="29">
        <v>41555</v>
      </c>
      <c r="B622" t="s">
        <v>165</v>
      </c>
      <c r="C622" s="2" t="s">
        <v>166</v>
      </c>
      <c r="D622" s="3">
        <v>49270070100620</v>
      </c>
      <c r="E622" s="14">
        <v>44536</v>
      </c>
      <c r="F622" s="29">
        <v>0</v>
      </c>
      <c r="G622" s="29" t="s">
        <v>2</v>
      </c>
      <c r="H622" s="29" t="s">
        <v>9</v>
      </c>
      <c r="I622" s="29">
        <v>90</v>
      </c>
      <c r="J622" s="21">
        <v>25.58</v>
      </c>
      <c r="K622" s="20">
        <v>21.231400000000001</v>
      </c>
      <c r="L622" s="20">
        <f t="shared" si="9"/>
        <v>4.3485999999999976</v>
      </c>
    </row>
    <row r="623" spans="1:12" x14ac:dyDescent="0.3">
      <c r="A623" s="29">
        <v>41572</v>
      </c>
      <c r="B623" t="s">
        <v>7</v>
      </c>
      <c r="C623" s="2" t="s">
        <v>8</v>
      </c>
      <c r="D623" s="3">
        <v>21406010200320</v>
      </c>
      <c r="E623" s="14">
        <v>44552</v>
      </c>
      <c r="F623" s="29">
        <v>0</v>
      </c>
      <c r="G623" s="29" t="s">
        <v>2</v>
      </c>
      <c r="H623" s="29" t="s">
        <v>9</v>
      </c>
      <c r="I623" s="29">
        <v>120</v>
      </c>
      <c r="J623" s="22">
        <v>278.02999999999997</v>
      </c>
      <c r="K623" s="20">
        <v>233.54519999999997</v>
      </c>
      <c r="L623" s="20">
        <f t="shared" si="9"/>
        <v>44.484800000000007</v>
      </c>
    </row>
    <row r="624" spans="1:12" x14ac:dyDescent="0.3">
      <c r="A624" s="29">
        <v>41572</v>
      </c>
      <c r="B624" t="s">
        <v>7</v>
      </c>
      <c r="C624" s="2" t="s">
        <v>8</v>
      </c>
      <c r="D624" s="3">
        <v>21406010200320</v>
      </c>
      <c r="E624" s="14">
        <v>44580</v>
      </c>
      <c r="F624" s="29">
        <v>0</v>
      </c>
      <c r="G624" s="29" t="s">
        <v>2</v>
      </c>
      <c r="H624" s="29" t="s">
        <v>9</v>
      </c>
      <c r="I624" s="29">
        <v>120</v>
      </c>
      <c r="J624" s="22">
        <v>278.02999999999997</v>
      </c>
      <c r="K624" s="20">
        <v>233.54519999999997</v>
      </c>
      <c r="L624" s="20">
        <f t="shared" si="9"/>
        <v>44.484800000000007</v>
      </c>
    </row>
    <row r="625" spans="1:12" x14ac:dyDescent="0.3">
      <c r="A625" s="29">
        <v>41585</v>
      </c>
      <c r="B625" t="s">
        <v>135</v>
      </c>
      <c r="C625" s="2" t="s">
        <v>136</v>
      </c>
      <c r="D625" s="3">
        <v>37600025000305</v>
      </c>
      <c r="E625" s="14">
        <v>44557</v>
      </c>
      <c r="F625" s="29">
        <v>12</v>
      </c>
      <c r="G625" s="29" t="s">
        <v>2</v>
      </c>
      <c r="H625" s="29" t="s">
        <v>10</v>
      </c>
      <c r="I625" s="29">
        <v>28</v>
      </c>
      <c r="J625" s="21">
        <v>8.85</v>
      </c>
      <c r="K625" s="20">
        <v>6.8144999999999998</v>
      </c>
      <c r="L625" s="20">
        <f t="shared" si="9"/>
        <v>2.0354999999999999</v>
      </c>
    </row>
    <row r="626" spans="1:12" x14ac:dyDescent="0.3">
      <c r="A626" s="29">
        <v>41585</v>
      </c>
      <c r="B626" t="s">
        <v>135</v>
      </c>
      <c r="C626" s="2" t="s">
        <v>136</v>
      </c>
      <c r="D626" s="3">
        <v>37600025000305</v>
      </c>
      <c r="E626" s="14">
        <v>44588</v>
      </c>
      <c r="F626" s="29">
        <v>12</v>
      </c>
      <c r="G626" s="29" t="s">
        <v>2</v>
      </c>
      <c r="H626" s="29" t="s">
        <v>10</v>
      </c>
      <c r="I626" s="29">
        <v>28</v>
      </c>
      <c r="J626" s="21">
        <v>8.85</v>
      </c>
      <c r="K626" s="20">
        <v>6.8144999999999998</v>
      </c>
      <c r="L626" s="20">
        <f t="shared" si="9"/>
        <v>2.0354999999999999</v>
      </c>
    </row>
    <row r="627" spans="1:12" x14ac:dyDescent="0.3">
      <c r="A627" s="29">
        <v>41595</v>
      </c>
      <c r="B627" t="s">
        <v>128</v>
      </c>
      <c r="C627" s="2" t="s">
        <v>130</v>
      </c>
      <c r="D627" s="3" t="s">
        <v>129</v>
      </c>
      <c r="E627" s="14">
        <v>44552</v>
      </c>
      <c r="F627" s="29">
        <v>4</v>
      </c>
      <c r="G627" s="29" t="s">
        <v>13</v>
      </c>
      <c r="H627" s="29" t="s">
        <v>10</v>
      </c>
      <c r="I627" s="29">
        <v>1</v>
      </c>
      <c r="J627" s="22">
        <v>5789.34</v>
      </c>
      <c r="K627" s="20">
        <v>4342.0050000000001</v>
      </c>
      <c r="L627" s="20">
        <f t="shared" si="9"/>
        <v>1447.335</v>
      </c>
    </row>
    <row r="628" spans="1:12" x14ac:dyDescent="0.3">
      <c r="A628" s="29">
        <v>41595</v>
      </c>
      <c r="B628" t="s">
        <v>128</v>
      </c>
      <c r="C628" s="2" t="s">
        <v>130</v>
      </c>
      <c r="D628" s="3" t="s">
        <v>129</v>
      </c>
      <c r="E628" s="14">
        <v>44552</v>
      </c>
      <c r="F628" s="29">
        <v>4</v>
      </c>
      <c r="G628" s="29" t="s">
        <v>13</v>
      </c>
      <c r="H628" s="29" t="s">
        <v>10</v>
      </c>
      <c r="I628" s="29">
        <v>1</v>
      </c>
      <c r="J628" s="22">
        <v>5789.34</v>
      </c>
      <c r="K628" s="20">
        <v>4342.0050000000001</v>
      </c>
      <c r="L628" s="20">
        <f t="shared" si="9"/>
        <v>1447.335</v>
      </c>
    </row>
    <row r="629" spans="1:12" x14ac:dyDescent="0.3">
      <c r="A629" s="29">
        <v>41626</v>
      </c>
      <c r="B629" t="s">
        <v>161</v>
      </c>
      <c r="C629" s="2" t="s">
        <v>162</v>
      </c>
      <c r="D629" s="3">
        <v>49270060006520</v>
      </c>
      <c r="E629" s="14">
        <v>44546</v>
      </c>
      <c r="F629" s="29">
        <v>0</v>
      </c>
      <c r="G629" s="29" t="s">
        <v>2</v>
      </c>
      <c r="H629" s="29" t="s">
        <v>9</v>
      </c>
      <c r="I629" s="29">
        <v>30</v>
      </c>
      <c r="J629" s="21">
        <v>3.88</v>
      </c>
      <c r="K629" s="20">
        <v>3.2591999999999999</v>
      </c>
      <c r="L629" s="20">
        <f t="shared" si="9"/>
        <v>0.62080000000000002</v>
      </c>
    </row>
    <row r="630" spans="1:12" x14ac:dyDescent="0.3">
      <c r="A630" s="29">
        <v>41714</v>
      </c>
      <c r="B630" t="s">
        <v>35</v>
      </c>
      <c r="C630" s="2" t="s">
        <v>37</v>
      </c>
      <c r="D630" s="3" t="s">
        <v>36</v>
      </c>
      <c r="E630" s="14">
        <v>44558</v>
      </c>
      <c r="F630" s="29">
        <v>2</v>
      </c>
      <c r="G630" s="29" t="s">
        <v>13</v>
      </c>
      <c r="H630" s="29" t="s">
        <v>10</v>
      </c>
      <c r="I630" s="29">
        <v>3.6</v>
      </c>
      <c r="J630" s="22">
        <v>4170.8599999999997</v>
      </c>
      <c r="K630" s="20">
        <v>3128.1449999999995</v>
      </c>
      <c r="L630" s="20">
        <f t="shared" si="9"/>
        <v>1042.7150000000001</v>
      </c>
    </row>
    <row r="631" spans="1:12" x14ac:dyDescent="0.3">
      <c r="A631" s="29">
        <v>41714</v>
      </c>
      <c r="B631" t="s">
        <v>35</v>
      </c>
      <c r="C631" s="2" t="s">
        <v>37</v>
      </c>
      <c r="D631" s="3" t="s">
        <v>36</v>
      </c>
      <c r="E631" s="14">
        <v>44588</v>
      </c>
      <c r="F631" s="29">
        <v>2</v>
      </c>
      <c r="G631" s="29" t="s">
        <v>13</v>
      </c>
      <c r="H631" s="29" t="s">
        <v>10</v>
      </c>
      <c r="I631" s="29">
        <v>3.6</v>
      </c>
      <c r="J631" s="22">
        <v>4170.8599999999997</v>
      </c>
      <c r="K631" s="20">
        <v>3128.1449999999995</v>
      </c>
      <c r="L631" s="20">
        <f t="shared" si="9"/>
        <v>1042.7150000000001</v>
      </c>
    </row>
    <row r="632" spans="1:12" x14ac:dyDescent="0.3">
      <c r="A632" s="29">
        <v>41776</v>
      </c>
      <c r="B632" t="s">
        <v>7</v>
      </c>
      <c r="C632" s="2" t="s">
        <v>8</v>
      </c>
      <c r="D632" s="3">
        <v>21406010200320</v>
      </c>
      <c r="E632" s="14">
        <v>44557</v>
      </c>
      <c r="F632" s="29">
        <v>1</v>
      </c>
      <c r="G632" s="29" t="s">
        <v>2</v>
      </c>
      <c r="H632" s="29" t="s">
        <v>10</v>
      </c>
      <c r="I632" s="29">
        <v>120</v>
      </c>
      <c r="J632" s="22">
        <v>278.02999999999997</v>
      </c>
      <c r="K632" s="20">
        <v>233.54519999999997</v>
      </c>
      <c r="L632" s="20">
        <f t="shared" si="9"/>
        <v>44.484800000000007</v>
      </c>
    </row>
    <row r="633" spans="1:12" x14ac:dyDescent="0.3">
      <c r="A633" s="29">
        <v>41776</v>
      </c>
      <c r="B633" t="s">
        <v>7</v>
      </c>
      <c r="C633" s="2" t="s">
        <v>8</v>
      </c>
      <c r="D633" s="3">
        <v>21406010200320</v>
      </c>
      <c r="E633" s="14">
        <v>44587</v>
      </c>
      <c r="F633" s="29">
        <v>1</v>
      </c>
      <c r="G633" s="29" t="s">
        <v>2</v>
      </c>
      <c r="H633" s="29" t="s">
        <v>10</v>
      </c>
      <c r="I633" s="29">
        <v>120</v>
      </c>
      <c r="J633" s="22">
        <v>278.02999999999997</v>
      </c>
      <c r="K633" s="20">
        <v>233.54519999999997</v>
      </c>
      <c r="L633" s="20">
        <f t="shared" si="9"/>
        <v>44.484800000000007</v>
      </c>
    </row>
    <row r="634" spans="1:12" x14ac:dyDescent="0.3">
      <c r="A634" s="29">
        <v>41843</v>
      </c>
      <c r="B634" t="s">
        <v>139</v>
      </c>
      <c r="C634" s="2" t="s">
        <v>141</v>
      </c>
      <c r="D634" s="3">
        <v>36201010100305</v>
      </c>
      <c r="E634" s="14">
        <v>44548</v>
      </c>
      <c r="F634" s="29">
        <v>0</v>
      </c>
      <c r="G634" s="29" t="s">
        <v>2</v>
      </c>
      <c r="H634" s="29" t="s">
        <v>9</v>
      </c>
      <c r="I634" s="29">
        <v>30</v>
      </c>
      <c r="J634" s="21">
        <v>5.5</v>
      </c>
      <c r="K634" s="20">
        <v>4.4000000000000004</v>
      </c>
      <c r="L634" s="20">
        <f t="shared" si="9"/>
        <v>1.0999999999999996</v>
      </c>
    </row>
    <row r="635" spans="1:12" x14ac:dyDescent="0.3">
      <c r="A635" s="29">
        <v>41843</v>
      </c>
      <c r="B635" t="s">
        <v>139</v>
      </c>
      <c r="C635" s="2" t="s">
        <v>141</v>
      </c>
      <c r="D635" s="3">
        <v>36201010100305</v>
      </c>
      <c r="E635" s="14">
        <v>44548</v>
      </c>
      <c r="F635" s="29">
        <v>0</v>
      </c>
      <c r="G635" s="29" t="s">
        <v>2</v>
      </c>
      <c r="H635" s="29" t="s">
        <v>9</v>
      </c>
      <c r="I635" s="29">
        <v>30</v>
      </c>
      <c r="J635" s="21">
        <v>5.5</v>
      </c>
      <c r="K635" s="20">
        <v>4.4000000000000004</v>
      </c>
      <c r="L635" s="20">
        <f t="shared" si="9"/>
        <v>1.0999999999999996</v>
      </c>
    </row>
    <row r="636" spans="1:12" x14ac:dyDescent="0.3">
      <c r="A636" s="29">
        <v>41914</v>
      </c>
      <c r="B636" t="s">
        <v>144</v>
      </c>
      <c r="C636" s="2" t="s">
        <v>145</v>
      </c>
      <c r="D636" s="3">
        <v>75100050100303</v>
      </c>
      <c r="E636" s="14">
        <v>44543</v>
      </c>
      <c r="F636" s="29">
        <v>0</v>
      </c>
      <c r="G636" s="29" t="s">
        <v>2</v>
      </c>
      <c r="H636" s="29" t="s">
        <v>9</v>
      </c>
      <c r="I636" s="29">
        <v>30</v>
      </c>
      <c r="J636" s="21">
        <v>0.68</v>
      </c>
      <c r="K636" s="20">
        <v>0.51680000000000004</v>
      </c>
      <c r="L636" s="20">
        <f t="shared" si="9"/>
        <v>0.16320000000000001</v>
      </c>
    </row>
    <row r="637" spans="1:12" x14ac:dyDescent="0.3">
      <c r="A637" s="29">
        <v>42042</v>
      </c>
      <c r="B637" t="s">
        <v>155</v>
      </c>
      <c r="C637" s="2" t="s">
        <v>156</v>
      </c>
      <c r="D637" s="3">
        <v>27250050000350</v>
      </c>
      <c r="E637" s="14">
        <v>44536</v>
      </c>
      <c r="F637" s="29">
        <v>0</v>
      </c>
      <c r="G637" s="29" t="s">
        <v>2</v>
      </c>
      <c r="H637" s="29" t="s">
        <v>9</v>
      </c>
      <c r="I637" s="29">
        <v>60</v>
      </c>
      <c r="J637" s="21">
        <v>2.86</v>
      </c>
      <c r="K637" s="20">
        <v>2.3738000000000001</v>
      </c>
      <c r="L637" s="20">
        <f t="shared" si="9"/>
        <v>0.48619999999999974</v>
      </c>
    </row>
    <row r="638" spans="1:12" x14ac:dyDescent="0.3">
      <c r="A638" s="29">
        <v>42140</v>
      </c>
      <c r="B638" t="s">
        <v>137</v>
      </c>
      <c r="C638" s="2" t="s">
        <v>138</v>
      </c>
      <c r="D638" s="3">
        <v>58160020100320</v>
      </c>
      <c r="E638" s="14">
        <v>44531</v>
      </c>
      <c r="F638" s="29">
        <v>6</v>
      </c>
      <c r="G638" s="29" t="s">
        <v>2</v>
      </c>
      <c r="H638" s="29" t="s">
        <v>10</v>
      </c>
      <c r="I638" s="29">
        <v>28</v>
      </c>
      <c r="J638" s="21">
        <v>3</v>
      </c>
      <c r="K638" s="20">
        <v>2.34</v>
      </c>
      <c r="L638" s="20">
        <f t="shared" si="9"/>
        <v>0.66000000000000014</v>
      </c>
    </row>
    <row r="639" spans="1:12" x14ac:dyDescent="0.3">
      <c r="A639" s="29">
        <v>42286</v>
      </c>
      <c r="B639" t="s">
        <v>135</v>
      </c>
      <c r="C639" s="2" t="s">
        <v>136</v>
      </c>
      <c r="D639" s="3">
        <v>37600025000305</v>
      </c>
      <c r="E639" s="14">
        <v>44550</v>
      </c>
      <c r="F639" s="29">
        <v>4</v>
      </c>
      <c r="G639" s="29" t="s">
        <v>2</v>
      </c>
      <c r="H639" s="29" t="s">
        <v>10</v>
      </c>
      <c r="I639" s="29">
        <v>30</v>
      </c>
      <c r="J639" s="21">
        <v>5.55</v>
      </c>
      <c r="K639" s="20">
        <v>4.2735000000000003</v>
      </c>
      <c r="L639" s="20">
        <f t="shared" si="9"/>
        <v>1.2764999999999995</v>
      </c>
    </row>
    <row r="640" spans="1:12" x14ac:dyDescent="0.3">
      <c r="A640" s="29">
        <v>42286</v>
      </c>
      <c r="B640" t="s">
        <v>135</v>
      </c>
      <c r="C640" s="2" t="s">
        <v>136</v>
      </c>
      <c r="D640" s="3">
        <v>37600025000305</v>
      </c>
      <c r="E640" s="14">
        <v>44550</v>
      </c>
      <c r="F640" s="29">
        <v>4</v>
      </c>
      <c r="G640" s="29" t="s">
        <v>2</v>
      </c>
      <c r="H640" s="29" t="s">
        <v>10</v>
      </c>
      <c r="I640" s="29">
        <v>30</v>
      </c>
      <c r="J640" s="21">
        <v>5.55</v>
      </c>
      <c r="K640" s="20">
        <v>4.2735000000000003</v>
      </c>
      <c r="L640" s="20">
        <f t="shared" si="9"/>
        <v>1.2764999999999995</v>
      </c>
    </row>
    <row r="641" spans="1:12" x14ac:dyDescent="0.3">
      <c r="A641" s="29">
        <v>42490</v>
      </c>
      <c r="B641" t="s">
        <v>103</v>
      </c>
      <c r="C641" s="2" t="s">
        <v>105</v>
      </c>
      <c r="D641" s="3" t="s">
        <v>104</v>
      </c>
      <c r="E641" s="14">
        <v>44546</v>
      </c>
      <c r="F641" s="29">
        <v>0</v>
      </c>
      <c r="G641" s="29" t="s">
        <v>13</v>
      </c>
      <c r="H641" s="29" t="s">
        <v>9</v>
      </c>
      <c r="I641" s="29">
        <v>60</v>
      </c>
      <c r="J641" s="22">
        <v>19670.759999999998</v>
      </c>
      <c r="K641" s="20">
        <v>15343.192799999999</v>
      </c>
      <c r="L641" s="20">
        <f t="shared" si="9"/>
        <v>4327.5671999999995</v>
      </c>
    </row>
    <row r="642" spans="1:12" x14ac:dyDescent="0.3">
      <c r="A642" s="29">
        <v>42490</v>
      </c>
      <c r="B642" t="s">
        <v>103</v>
      </c>
      <c r="C642" s="2" t="s">
        <v>105</v>
      </c>
      <c r="D642" s="3" t="s">
        <v>104</v>
      </c>
      <c r="E642" s="14">
        <v>44577</v>
      </c>
      <c r="F642" s="29">
        <v>0</v>
      </c>
      <c r="G642" s="29" t="s">
        <v>13</v>
      </c>
      <c r="H642" s="29" t="s">
        <v>9</v>
      </c>
      <c r="I642" s="29">
        <v>60</v>
      </c>
      <c r="J642" s="22">
        <v>19670.759999999998</v>
      </c>
      <c r="K642" s="20">
        <v>15343.192799999999</v>
      </c>
      <c r="L642" s="20">
        <f t="shared" si="9"/>
        <v>4327.5671999999995</v>
      </c>
    </row>
    <row r="643" spans="1:12" x14ac:dyDescent="0.3">
      <c r="A643" s="29">
        <v>42495</v>
      </c>
      <c r="B643" t="s">
        <v>179</v>
      </c>
      <c r="C643" s="2" t="s">
        <v>182</v>
      </c>
      <c r="D643" s="3">
        <v>83370060000320</v>
      </c>
      <c r="E643" s="14">
        <v>44538</v>
      </c>
      <c r="F643" s="29">
        <v>0</v>
      </c>
      <c r="G643" s="29" t="s">
        <v>13</v>
      </c>
      <c r="H643" s="29" t="s">
        <v>9</v>
      </c>
      <c r="I643" s="29">
        <v>30</v>
      </c>
      <c r="J643" s="21">
        <v>475.85</v>
      </c>
      <c r="K643" s="20">
        <v>380.68000000000006</v>
      </c>
      <c r="L643" s="20">
        <f t="shared" ref="L643:L706" si="10">J643-K643</f>
        <v>95.169999999999959</v>
      </c>
    </row>
    <row r="644" spans="1:12" x14ac:dyDescent="0.3">
      <c r="A644" s="29">
        <v>42495</v>
      </c>
      <c r="B644" t="s">
        <v>93</v>
      </c>
      <c r="C644" s="2" t="s">
        <v>94</v>
      </c>
      <c r="D644" s="3">
        <v>83370060000340</v>
      </c>
      <c r="E644" s="14">
        <v>44580</v>
      </c>
      <c r="F644" s="29">
        <v>0</v>
      </c>
      <c r="G644" s="29" t="s">
        <v>13</v>
      </c>
      <c r="H644" s="29" t="s">
        <v>9</v>
      </c>
      <c r="I644" s="29">
        <v>30</v>
      </c>
      <c r="J644" s="21">
        <v>523.76</v>
      </c>
      <c r="K644" s="20">
        <v>439.95839999999998</v>
      </c>
      <c r="L644" s="20">
        <f t="shared" si="10"/>
        <v>83.801600000000008</v>
      </c>
    </row>
    <row r="645" spans="1:12" x14ac:dyDescent="0.3">
      <c r="A645" s="29">
        <v>42542</v>
      </c>
      <c r="B645" t="s">
        <v>7</v>
      </c>
      <c r="C645" s="2" t="s">
        <v>8</v>
      </c>
      <c r="D645" s="3">
        <v>21406010200320</v>
      </c>
      <c r="E645" s="14">
        <v>44554</v>
      </c>
      <c r="F645" s="29">
        <v>8</v>
      </c>
      <c r="G645" s="29" t="s">
        <v>2</v>
      </c>
      <c r="H645" s="29" t="s">
        <v>10</v>
      </c>
      <c r="I645" s="29">
        <v>120</v>
      </c>
      <c r="J645" s="22">
        <v>278.02999999999997</v>
      </c>
      <c r="K645" s="20">
        <v>233.54519999999997</v>
      </c>
      <c r="L645" s="20">
        <f t="shared" si="10"/>
        <v>44.484800000000007</v>
      </c>
    </row>
    <row r="646" spans="1:12" x14ac:dyDescent="0.3">
      <c r="A646" s="29">
        <v>42542</v>
      </c>
      <c r="B646" t="s">
        <v>7</v>
      </c>
      <c r="C646" s="2" t="s">
        <v>8</v>
      </c>
      <c r="D646" s="3">
        <v>21406010200320</v>
      </c>
      <c r="E646" s="14">
        <v>44581</v>
      </c>
      <c r="F646" s="29">
        <v>8</v>
      </c>
      <c r="G646" s="29" t="s">
        <v>2</v>
      </c>
      <c r="H646" s="29" t="s">
        <v>10</v>
      </c>
      <c r="I646" s="29">
        <v>120</v>
      </c>
      <c r="J646" s="22">
        <v>278.02999999999997</v>
      </c>
      <c r="K646" s="20">
        <v>233.54519999999997</v>
      </c>
      <c r="L646" s="20">
        <f t="shared" si="10"/>
        <v>44.484800000000007</v>
      </c>
    </row>
    <row r="647" spans="1:12" x14ac:dyDescent="0.3">
      <c r="A647" s="29">
        <v>42566</v>
      </c>
      <c r="B647" t="s">
        <v>97</v>
      </c>
      <c r="C647" s="2" t="s">
        <v>98</v>
      </c>
      <c r="D647" s="3">
        <v>21532133000340</v>
      </c>
      <c r="E647" s="14">
        <v>44534</v>
      </c>
      <c r="F647" s="29">
        <v>0</v>
      </c>
      <c r="G647" s="29" t="s">
        <v>13</v>
      </c>
      <c r="H647" s="29" t="s">
        <v>9</v>
      </c>
      <c r="I647" s="29">
        <v>90</v>
      </c>
      <c r="J647" s="22">
        <v>47804.97</v>
      </c>
      <c r="K647" s="20">
        <v>39678.125100000005</v>
      </c>
      <c r="L647" s="20">
        <f t="shared" si="10"/>
        <v>8126.8448999999964</v>
      </c>
    </row>
    <row r="648" spans="1:12" x14ac:dyDescent="0.3">
      <c r="A648" s="29">
        <v>43034</v>
      </c>
      <c r="B648" t="s">
        <v>89</v>
      </c>
      <c r="C648" s="2" t="s">
        <v>90</v>
      </c>
      <c r="D648" s="3">
        <v>44201010103410</v>
      </c>
      <c r="E648" s="14">
        <v>44549</v>
      </c>
      <c r="F648" s="29">
        <v>2</v>
      </c>
      <c r="G648" s="29" t="s">
        <v>13</v>
      </c>
      <c r="H648" s="29" t="s">
        <v>10</v>
      </c>
      <c r="I648" s="29">
        <v>18</v>
      </c>
      <c r="J648" s="21">
        <v>50.12</v>
      </c>
      <c r="K648" s="20">
        <v>39.093600000000002</v>
      </c>
      <c r="L648" s="20">
        <f t="shared" si="10"/>
        <v>11.026399999999995</v>
      </c>
    </row>
    <row r="649" spans="1:12" x14ac:dyDescent="0.3">
      <c r="A649" s="29">
        <v>43091</v>
      </c>
      <c r="B649" t="s">
        <v>85</v>
      </c>
      <c r="C649" s="2" t="s">
        <v>86</v>
      </c>
      <c r="D649" s="3">
        <v>39400060100310</v>
      </c>
      <c r="E649" s="14">
        <v>44577</v>
      </c>
      <c r="F649" s="29">
        <v>2</v>
      </c>
      <c r="G649" s="29" t="s">
        <v>2</v>
      </c>
      <c r="H649" s="29" t="s">
        <v>10</v>
      </c>
      <c r="I649" s="29">
        <v>90</v>
      </c>
      <c r="J649" s="21">
        <v>29.43</v>
      </c>
      <c r="K649" s="20">
        <v>23.249700000000001</v>
      </c>
      <c r="L649" s="20">
        <f t="shared" si="10"/>
        <v>6.180299999999999</v>
      </c>
    </row>
    <row r="650" spans="1:12" x14ac:dyDescent="0.3">
      <c r="A650" s="29">
        <v>43527</v>
      </c>
      <c r="B650" t="s">
        <v>163</v>
      </c>
      <c r="C650" s="2" t="s">
        <v>164</v>
      </c>
      <c r="D650" s="3">
        <v>50250065007240</v>
      </c>
      <c r="E650" s="14">
        <v>44531</v>
      </c>
      <c r="F650" s="29">
        <v>0</v>
      </c>
      <c r="G650" s="29" t="s">
        <v>2</v>
      </c>
      <c r="H650" s="29" t="s">
        <v>9</v>
      </c>
      <c r="I650" s="29">
        <v>5</v>
      </c>
      <c r="J650" s="21">
        <v>6.2</v>
      </c>
      <c r="K650" s="20">
        <v>4.8980000000000006</v>
      </c>
      <c r="L650" s="20">
        <f t="shared" si="10"/>
        <v>1.3019999999999996</v>
      </c>
    </row>
    <row r="651" spans="1:12" x14ac:dyDescent="0.3">
      <c r="A651" s="29">
        <v>43599</v>
      </c>
      <c r="B651" t="s">
        <v>7</v>
      </c>
      <c r="C651" s="2" t="s">
        <v>8</v>
      </c>
      <c r="D651" s="3">
        <v>21406010200320</v>
      </c>
      <c r="E651" s="14">
        <v>44569</v>
      </c>
      <c r="F651" s="29">
        <v>7</v>
      </c>
      <c r="G651" s="29" t="s">
        <v>2</v>
      </c>
      <c r="H651" s="29" t="s">
        <v>10</v>
      </c>
      <c r="I651" s="29">
        <v>90</v>
      </c>
      <c r="J651" s="22">
        <v>212.52</v>
      </c>
      <c r="K651" s="20">
        <v>178.51679999999999</v>
      </c>
      <c r="L651" s="20">
        <f t="shared" si="10"/>
        <v>34.003200000000021</v>
      </c>
    </row>
    <row r="652" spans="1:12" x14ac:dyDescent="0.3">
      <c r="A652" s="29">
        <v>43607</v>
      </c>
      <c r="B652" t="s">
        <v>17</v>
      </c>
      <c r="C652" s="2" t="s">
        <v>18</v>
      </c>
      <c r="D652" s="3">
        <v>21300005000350</v>
      </c>
      <c r="E652" s="14">
        <v>44539</v>
      </c>
      <c r="F652" s="29">
        <v>0</v>
      </c>
      <c r="G652" s="29" t="s">
        <v>2</v>
      </c>
      <c r="H652" s="29" t="s">
        <v>9</v>
      </c>
      <c r="I652" s="29">
        <v>56</v>
      </c>
      <c r="J652" s="22">
        <v>102.84</v>
      </c>
      <c r="K652" s="20">
        <v>83.30040000000001</v>
      </c>
      <c r="L652" s="20">
        <f t="shared" si="10"/>
        <v>19.539599999999993</v>
      </c>
    </row>
    <row r="653" spans="1:12" x14ac:dyDescent="0.3">
      <c r="A653" s="29">
        <v>43697</v>
      </c>
      <c r="B653" t="s">
        <v>168</v>
      </c>
      <c r="C653" s="2" t="s">
        <v>169</v>
      </c>
      <c r="D653" s="3">
        <v>58120080100305</v>
      </c>
      <c r="E653" s="14">
        <v>44570</v>
      </c>
      <c r="F653" s="29">
        <v>0</v>
      </c>
      <c r="G653" s="29" t="s">
        <v>2</v>
      </c>
      <c r="H653" s="29" t="s">
        <v>9</v>
      </c>
      <c r="I653" s="29">
        <v>30</v>
      </c>
      <c r="J653" s="21">
        <v>3.05</v>
      </c>
      <c r="K653" s="20">
        <v>2.5009999999999999</v>
      </c>
      <c r="L653" s="20">
        <f t="shared" si="10"/>
        <v>0.54899999999999993</v>
      </c>
    </row>
    <row r="654" spans="1:12" x14ac:dyDescent="0.3">
      <c r="A654" s="29">
        <v>43777</v>
      </c>
      <c r="B654" t="s">
        <v>155</v>
      </c>
      <c r="C654" s="2" t="s">
        <v>157</v>
      </c>
      <c r="D654" s="3">
        <v>27250050000350</v>
      </c>
      <c r="E654" s="14">
        <v>44551</v>
      </c>
      <c r="F654" s="29">
        <v>0</v>
      </c>
      <c r="G654" s="29" t="s">
        <v>2</v>
      </c>
      <c r="H654" s="29" t="s">
        <v>9</v>
      </c>
      <c r="I654" s="29">
        <v>60</v>
      </c>
      <c r="J654" s="21">
        <v>5.74</v>
      </c>
      <c r="K654" s="20">
        <v>4.7642000000000007</v>
      </c>
      <c r="L654" s="20">
        <f t="shared" si="10"/>
        <v>0.97579999999999956</v>
      </c>
    </row>
    <row r="655" spans="1:12" x14ac:dyDescent="0.3">
      <c r="A655" s="29">
        <v>43777</v>
      </c>
      <c r="B655" t="s">
        <v>155</v>
      </c>
      <c r="C655" s="2" t="s">
        <v>157</v>
      </c>
      <c r="D655" s="3">
        <v>27250050000350</v>
      </c>
      <c r="E655" s="14">
        <v>44582</v>
      </c>
      <c r="F655" s="29">
        <v>0</v>
      </c>
      <c r="G655" s="29" t="s">
        <v>2</v>
      </c>
      <c r="H655" s="29" t="s">
        <v>9</v>
      </c>
      <c r="I655" s="29">
        <v>60</v>
      </c>
      <c r="J655" s="21">
        <v>5.74</v>
      </c>
      <c r="K655" s="20">
        <v>4.7642000000000007</v>
      </c>
      <c r="L655" s="20">
        <f t="shared" si="10"/>
        <v>0.97579999999999956</v>
      </c>
    </row>
    <row r="656" spans="1:12" x14ac:dyDescent="0.3">
      <c r="A656" s="29">
        <v>44029</v>
      </c>
      <c r="B656" t="s">
        <v>161</v>
      </c>
      <c r="C656" s="2" t="s">
        <v>162</v>
      </c>
      <c r="D656" s="3">
        <v>49270060006520</v>
      </c>
      <c r="E656" s="14">
        <v>44560</v>
      </c>
      <c r="F656" s="29">
        <v>0</v>
      </c>
      <c r="G656" s="29" t="s">
        <v>2</v>
      </c>
      <c r="H656" s="29" t="s">
        <v>9</v>
      </c>
      <c r="I656" s="29">
        <v>30</v>
      </c>
      <c r="J656" s="21">
        <v>0.94</v>
      </c>
      <c r="K656" s="20">
        <v>0.78959999999999997</v>
      </c>
      <c r="L656" s="20">
        <f t="shared" si="10"/>
        <v>0.15039999999999998</v>
      </c>
    </row>
    <row r="657" spans="1:12" x14ac:dyDescent="0.3">
      <c r="A657" s="29">
        <v>44029</v>
      </c>
      <c r="B657" t="s">
        <v>161</v>
      </c>
      <c r="C657" s="2" t="s">
        <v>162</v>
      </c>
      <c r="D657" s="3">
        <v>49270060006520</v>
      </c>
      <c r="E657" s="14">
        <v>44589</v>
      </c>
      <c r="F657" s="29">
        <v>0</v>
      </c>
      <c r="G657" s="29" t="s">
        <v>2</v>
      </c>
      <c r="H657" s="29" t="s">
        <v>9</v>
      </c>
      <c r="I657" s="29">
        <v>30</v>
      </c>
      <c r="J657" s="21">
        <v>0.94</v>
      </c>
      <c r="K657" s="20">
        <v>0.78959999999999997</v>
      </c>
      <c r="L657" s="20">
        <f t="shared" si="10"/>
        <v>0.15039999999999998</v>
      </c>
    </row>
    <row r="658" spans="1:12" x14ac:dyDescent="0.3">
      <c r="A658" s="29">
        <v>44116</v>
      </c>
      <c r="B658" t="s">
        <v>27</v>
      </c>
      <c r="C658" s="2" t="s">
        <v>28</v>
      </c>
      <c r="D658" s="3">
        <v>21405570000320</v>
      </c>
      <c r="E658" s="14">
        <v>44547</v>
      </c>
      <c r="F658" s="29">
        <v>0</v>
      </c>
      <c r="G658" s="29" t="s">
        <v>13</v>
      </c>
      <c r="H658" s="29" t="s">
        <v>9</v>
      </c>
      <c r="I658" s="29">
        <v>30</v>
      </c>
      <c r="J658" s="22">
        <v>2471.2800000000002</v>
      </c>
      <c r="K658" s="20">
        <v>1977.0240000000003</v>
      </c>
      <c r="L658" s="20">
        <f t="shared" si="10"/>
        <v>494.25599999999986</v>
      </c>
    </row>
    <row r="659" spans="1:12" x14ac:dyDescent="0.3">
      <c r="A659" s="29">
        <v>44116</v>
      </c>
      <c r="B659" t="s">
        <v>27</v>
      </c>
      <c r="C659" s="2" t="s">
        <v>28</v>
      </c>
      <c r="D659" s="3">
        <v>21405570000320</v>
      </c>
      <c r="E659" s="14">
        <v>44576</v>
      </c>
      <c r="F659" s="29">
        <v>0</v>
      </c>
      <c r="G659" s="29" t="s">
        <v>13</v>
      </c>
      <c r="H659" s="29" t="s">
        <v>9</v>
      </c>
      <c r="I659" s="29">
        <v>30</v>
      </c>
      <c r="J659" s="22">
        <v>2471.2800000000002</v>
      </c>
      <c r="K659" s="20">
        <v>1977.0240000000003</v>
      </c>
      <c r="L659" s="20">
        <f t="shared" si="10"/>
        <v>494.25599999999986</v>
      </c>
    </row>
    <row r="660" spans="1:12" x14ac:dyDescent="0.3">
      <c r="A660" s="29">
        <v>44186</v>
      </c>
      <c r="B660" t="s">
        <v>139</v>
      </c>
      <c r="C660" s="2" t="s">
        <v>141</v>
      </c>
      <c r="D660" s="3">
        <v>36201010100305</v>
      </c>
      <c r="E660" s="14">
        <v>44558</v>
      </c>
      <c r="F660" s="29">
        <v>2</v>
      </c>
      <c r="G660" s="29" t="s">
        <v>2</v>
      </c>
      <c r="H660" s="29" t="s">
        <v>10</v>
      </c>
      <c r="I660" s="29">
        <v>30</v>
      </c>
      <c r="J660" s="21">
        <v>0.73</v>
      </c>
      <c r="K660" s="20">
        <v>0.58399999999999996</v>
      </c>
      <c r="L660" s="20">
        <f t="shared" si="10"/>
        <v>0.14600000000000002</v>
      </c>
    </row>
    <row r="661" spans="1:12" x14ac:dyDescent="0.3">
      <c r="A661" s="29">
        <v>44186</v>
      </c>
      <c r="B661" t="s">
        <v>139</v>
      </c>
      <c r="C661" s="2" t="s">
        <v>140</v>
      </c>
      <c r="D661" s="3">
        <v>36201010100305</v>
      </c>
      <c r="E661" s="14">
        <v>44560</v>
      </c>
      <c r="F661" s="29">
        <v>0</v>
      </c>
      <c r="G661" s="29" t="s">
        <v>2</v>
      </c>
      <c r="H661" s="29" t="s">
        <v>9</v>
      </c>
      <c r="I661" s="29">
        <v>60</v>
      </c>
      <c r="J661" s="21">
        <v>1.44</v>
      </c>
      <c r="K661" s="20">
        <v>1.1519999999999999</v>
      </c>
      <c r="L661" s="20">
        <f t="shared" si="10"/>
        <v>0.28800000000000003</v>
      </c>
    </row>
    <row r="662" spans="1:12" x14ac:dyDescent="0.3">
      <c r="A662" s="29">
        <v>44186</v>
      </c>
      <c r="B662" t="s">
        <v>139</v>
      </c>
      <c r="C662" s="2" t="s">
        <v>140</v>
      </c>
      <c r="D662" s="3">
        <v>36201010100305</v>
      </c>
      <c r="E662" s="14">
        <v>44591</v>
      </c>
      <c r="F662" s="29">
        <v>0</v>
      </c>
      <c r="G662" s="29" t="s">
        <v>2</v>
      </c>
      <c r="H662" s="29" t="s">
        <v>9</v>
      </c>
      <c r="I662" s="29">
        <v>60</v>
      </c>
      <c r="J662" s="21">
        <v>1.44</v>
      </c>
      <c r="K662" s="20">
        <v>1.1519999999999999</v>
      </c>
      <c r="L662" s="20">
        <f t="shared" si="10"/>
        <v>0.28800000000000003</v>
      </c>
    </row>
    <row r="663" spans="1:12" x14ac:dyDescent="0.3">
      <c r="A663" s="29">
        <v>44221</v>
      </c>
      <c r="B663" t="s">
        <v>35</v>
      </c>
      <c r="C663" s="2" t="s">
        <v>37</v>
      </c>
      <c r="D663" s="3" t="s">
        <v>36</v>
      </c>
      <c r="E663" s="14">
        <v>44540</v>
      </c>
      <c r="F663" s="29">
        <v>2</v>
      </c>
      <c r="G663" s="29" t="s">
        <v>13</v>
      </c>
      <c r="H663" s="29" t="s">
        <v>10</v>
      </c>
      <c r="I663" s="29">
        <v>1.8</v>
      </c>
      <c r="J663" s="22">
        <v>2020.79</v>
      </c>
      <c r="K663" s="20">
        <v>1515.5925</v>
      </c>
      <c r="L663" s="20">
        <f t="shared" si="10"/>
        <v>505.19749999999999</v>
      </c>
    </row>
    <row r="664" spans="1:12" x14ac:dyDescent="0.3">
      <c r="A664" s="29">
        <v>44221</v>
      </c>
      <c r="B664" t="s">
        <v>35</v>
      </c>
      <c r="C664" s="2" t="s">
        <v>37</v>
      </c>
      <c r="D664" s="3" t="s">
        <v>36</v>
      </c>
      <c r="E664" s="14">
        <v>44580</v>
      </c>
      <c r="F664" s="29">
        <v>1</v>
      </c>
      <c r="G664" s="29" t="s">
        <v>13</v>
      </c>
      <c r="H664" s="29" t="s">
        <v>10</v>
      </c>
      <c r="I664" s="29">
        <v>3.6</v>
      </c>
      <c r="J664" s="21">
        <v>4170.8599999999997</v>
      </c>
      <c r="K664" s="20">
        <v>3128.1449999999995</v>
      </c>
      <c r="L664" s="20">
        <f t="shared" si="10"/>
        <v>1042.7150000000001</v>
      </c>
    </row>
    <row r="665" spans="1:12" x14ac:dyDescent="0.3">
      <c r="A665" s="29">
        <v>44343</v>
      </c>
      <c r="B665" t="s">
        <v>128</v>
      </c>
      <c r="C665" s="2" t="s">
        <v>130</v>
      </c>
      <c r="D665" s="3" t="s">
        <v>129</v>
      </c>
      <c r="E665" s="14">
        <v>44531</v>
      </c>
      <c r="F665" s="29">
        <v>2</v>
      </c>
      <c r="G665" s="29" t="s">
        <v>13</v>
      </c>
      <c r="H665" s="29" t="s">
        <v>10</v>
      </c>
      <c r="I665" s="29">
        <v>1</v>
      </c>
      <c r="J665" s="22">
        <v>5789.34</v>
      </c>
      <c r="K665" s="20">
        <v>4342.0050000000001</v>
      </c>
      <c r="L665" s="20">
        <f t="shared" si="10"/>
        <v>1447.335</v>
      </c>
    </row>
    <row r="666" spans="1:12" x14ac:dyDescent="0.3">
      <c r="A666" s="29">
        <v>44360</v>
      </c>
      <c r="B666" t="s">
        <v>31</v>
      </c>
      <c r="C666" s="2" t="s">
        <v>32</v>
      </c>
      <c r="D666" s="3">
        <v>21402430000120</v>
      </c>
      <c r="E666" s="14">
        <v>44557</v>
      </c>
      <c r="F666" s="29">
        <v>3</v>
      </c>
      <c r="G666" s="29" t="s">
        <v>13</v>
      </c>
      <c r="H666" s="29" t="s">
        <v>10</v>
      </c>
      <c r="I666" s="29">
        <v>120</v>
      </c>
      <c r="J666" s="22">
        <v>12889.49</v>
      </c>
      <c r="K666" s="20">
        <v>9924.9073000000008</v>
      </c>
      <c r="L666" s="20">
        <f t="shared" si="10"/>
        <v>2964.582699999999</v>
      </c>
    </row>
    <row r="667" spans="1:12" x14ac:dyDescent="0.3">
      <c r="A667" s="29">
        <v>44360</v>
      </c>
      <c r="B667" t="s">
        <v>31</v>
      </c>
      <c r="C667" s="2" t="s">
        <v>32</v>
      </c>
      <c r="D667" s="3">
        <v>21402430000120</v>
      </c>
      <c r="E667" s="14">
        <v>44591</v>
      </c>
      <c r="F667" s="29">
        <v>3</v>
      </c>
      <c r="G667" s="29" t="s">
        <v>13</v>
      </c>
      <c r="H667" s="29" t="s">
        <v>10</v>
      </c>
      <c r="I667" s="29">
        <v>120</v>
      </c>
      <c r="J667" s="22">
        <v>12889.49</v>
      </c>
      <c r="K667" s="20">
        <v>9924.9073000000008</v>
      </c>
      <c r="L667" s="20">
        <f t="shared" si="10"/>
        <v>2964.582699999999</v>
      </c>
    </row>
    <row r="668" spans="1:12" x14ac:dyDescent="0.3">
      <c r="A668" s="29">
        <v>44364</v>
      </c>
      <c r="B668" t="s">
        <v>69</v>
      </c>
      <c r="C668" s="2" t="s">
        <v>70</v>
      </c>
      <c r="D668" s="3">
        <v>37200030000305</v>
      </c>
      <c r="E668" s="14">
        <v>44582</v>
      </c>
      <c r="F668" s="29">
        <v>0</v>
      </c>
      <c r="G668" s="29" t="s">
        <v>2</v>
      </c>
      <c r="H668" s="29" t="s">
        <v>9</v>
      </c>
      <c r="I668" s="29">
        <v>60</v>
      </c>
      <c r="J668" s="21">
        <v>7.06</v>
      </c>
      <c r="K668" s="20">
        <v>6.0009999999999994</v>
      </c>
      <c r="L668" s="20">
        <f t="shared" si="10"/>
        <v>1.0590000000000002</v>
      </c>
    </row>
    <row r="669" spans="1:12" x14ac:dyDescent="0.3">
      <c r="A669" s="29">
        <v>44482</v>
      </c>
      <c r="B669" t="s">
        <v>155</v>
      </c>
      <c r="C669" s="2" t="s">
        <v>156</v>
      </c>
      <c r="D669" s="3">
        <v>27250050000350</v>
      </c>
      <c r="E669" s="14">
        <v>44536</v>
      </c>
      <c r="F669" s="29">
        <v>0</v>
      </c>
      <c r="G669" s="29" t="s">
        <v>2</v>
      </c>
      <c r="H669" s="29" t="s">
        <v>9</v>
      </c>
      <c r="I669" s="29">
        <v>60</v>
      </c>
      <c r="J669" s="21">
        <v>2.62</v>
      </c>
      <c r="K669" s="20">
        <v>2.1746000000000003</v>
      </c>
      <c r="L669" s="20">
        <f t="shared" si="10"/>
        <v>0.4453999999999998</v>
      </c>
    </row>
    <row r="670" spans="1:12" x14ac:dyDescent="0.3">
      <c r="A670" s="29">
        <v>44534</v>
      </c>
      <c r="B670" t="s">
        <v>142</v>
      </c>
      <c r="C670" s="2" t="s">
        <v>143</v>
      </c>
      <c r="D670" s="3">
        <v>85158020100320</v>
      </c>
      <c r="E670" s="14">
        <v>44537</v>
      </c>
      <c r="F670" s="29">
        <v>0</v>
      </c>
      <c r="G670" s="29" t="s">
        <v>2</v>
      </c>
      <c r="H670" s="29" t="s">
        <v>9</v>
      </c>
      <c r="I670" s="29">
        <v>30</v>
      </c>
      <c r="J670" s="21">
        <v>21</v>
      </c>
      <c r="K670" s="20">
        <v>16.8</v>
      </c>
      <c r="L670" s="20">
        <f t="shared" si="10"/>
        <v>4.1999999999999993</v>
      </c>
    </row>
    <row r="671" spans="1:12" x14ac:dyDescent="0.3">
      <c r="A671" s="29">
        <v>44534</v>
      </c>
      <c r="B671" t="s">
        <v>142</v>
      </c>
      <c r="C671" s="2" t="s">
        <v>143</v>
      </c>
      <c r="D671" s="3">
        <v>85158020100320</v>
      </c>
      <c r="E671" s="14">
        <v>44551</v>
      </c>
      <c r="F671" s="29">
        <v>0</v>
      </c>
      <c r="G671" s="29" t="s">
        <v>2</v>
      </c>
      <c r="H671" s="29" t="s">
        <v>9</v>
      </c>
      <c r="I671" s="29">
        <v>20</v>
      </c>
      <c r="J671" s="21">
        <v>2.19</v>
      </c>
      <c r="K671" s="20">
        <v>1.752</v>
      </c>
      <c r="L671" s="20">
        <f t="shared" si="10"/>
        <v>0.43799999999999994</v>
      </c>
    </row>
    <row r="672" spans="1:12" x14ac:dyDescent="0.3">
      <c r="A672" s="29">
        <v>44534</v>
      </c>
      <c r="B672" t="s">
        <v>142</v>
      </c>
      <c r="C672" s="2" t="s">
        <v>143</v>
      </c>
      <c r="D672" s="3">
        <v>85158020100320</v>
      </c>
      <c r="E672" s="14">
        <v>44582</v>
      </c>
      <c r="F672" s="29">
        <v>0</v>
      </c>
      <c r="G672" s="29" t="s">
        <v>2</v>
      </c>
      <c r="H672" s="29" t="s">
        <v>9</v>
      </c>
      <c r="I672" s="29">
        <v>20</v>
      </c>
      <c r="J672" s="21">
        <v>2.19</v>
      </c>
      <c r="K672" s="20">
        <v>1.752</v>
      </c>
      <c r="L672" s="20">
        <f t="shared" si="10"/>
        <v>0.43799999999999994</v>
      </c>
    </row>
    <row r="673" spans="1:12" x14ac:dyDescent="0.3">
      <c r="A673" s="29">
        <v>44567</v>
      </c>
      <c r="B673" t="s">
        <v>7</v>
      </c>
      <c r="C673" s="2" t="s">
        <v>8</v>
      </c>
      <c r="D673" s="3">
        <v>21406010200320</v>
      </c>
      <c r="E673" s="14">
        <v>44554</v>
      </c>
      <c r="F673" s="29">
        <v>5</v>
      </c>
      <c r="G673" s="29" t="s">
        <v>2</v>
      </c>
      <c r="H673" s="29" t="s">
        <v>10</v>
      </c>
      <c r="I673" s="29">
        <v>120</v>
      </c>
      <c r="J673" s="22">
        <v>148.22999999999999</v>
      </c>
      <c r="K673" s="20">
        <v>124.51319999999998</v>
      </c>
      <c r="L673" s="20">
        <f t="shared" si="10"/>
        <v>23.716800000000006</v>
      </c>
    </row>
    <row r="674" spans="1:12" x14ac:dyDescent="0.3">
      <c r="A674" s="29">
        <v>44567</v>
      </c>
      <c r="B674" t="s">
        <v>7</v>
      </c>
      <c r="C674" s="2" t="s">
        <v>8</v>
      </c>
      <c r="D674" s="3">
        <v>21406010200320</v>
      </c>
      <c r="E674" s="14">
        <v>44590</v>
      </c>
      <c r="F674" s="29">
        <v>5</v>
      </c>
      <c r="G674" s="29" t="s">
        <v>2</v>
      </c>
      <c r="H674" s="29" t="s">
        <v>10</v>
      </c>
      <c r="I674" s="29">
        <v>120</v>
      </c>
      <c r="J674" s="22">
        <v>148.22999999999999</v>
      </c>
      <c r="K674" s="20">
        <v>124.51319999999998</v>
      </c>
      <c r="L674" s="20">
        <f t="shared" si="10"/>
        <v>23.716800000000006</v>
      </c>
    </row>
    <row r="675" spans="1:12" x14ac:dyDescent="0.3">
      <c r="A675" s="29">
        <v>44703</v>
      </c>
      <c r="B675" t="s">
        <v>117</v>
      </c>
      <c r="C675" s="2" t="s">
        <v>118</v>
      </c>
      <c r="D675" s="3">
        <v>21531820000340</v>
      </c>
      <c r="E675" s="14">
        <v>44546</v>
      </c>
      <c r="F675" s="29">
        <v>0</v>
      </c>
      <c r="G675" s="29" t="s">
        <v>13</v>
      </c>
      <c r="H675" s="29" t="s">
        <v>9</v>
      </c>
      <c r="I675" s="29">
        <v>30</v>
      </c>
      <c r="J675" s="22">
        <v>8125.9</v>
      </c>
      <c r="K675" s="20">
        <v>6744.4970000000003</v>
      </c>
      <c r="L675" s="20">
        <f t="shared" si="10"/>
        <v>1381.4029999999993</v>
      </c>
    </row>
    <row r="676" spans="1:12" x14ac:dyDescent="0.3">
      <c r="A676" s="29">
        <v>44703</v>
      </c>
      <c r="B676" t="s">
        <v>117</v>
      </c>
      <c r="C676" s="2" t="s">
        <v>118</v>
      </c>
      <c r="D676" s="3">
        <v>21531820000340</v>
      </c>
      <c r="E676" s="14">
        <v>44566</v>
      </c>
      <c r="F676" s="29">
        <v>0</v>
      </c>
      <c r="G676" s="29" t="s">
        <v>13</v>
      </c>
      <c r="H676" s="29" t="s">
        <v>9</v>
      </c>
      <c r="I676" s="29">
        <v>30</v>
      </c>
      <c r="J676" s="22">
        <v>8125.9</v>
      </c>
      <c r="K676" s="20">
        <v>6744.4970000000003</v>
      </c>
      <c r="L676" s="20">
        <f t="shared" si="10"/>
        <v>1381.4029999999993</v>
      </c>
    </row>
    <row r="677" spans="1:12" x14ac:dyDescent="0.3">
      <c r="A677" s="29">
        <v>44732</v>
      </c>
      <c r="B677" t="s">
        <v>40</v>
      </c>
      <c r="C677" s="2" t="s">
        <v>42</v>
      </c>
      <c r="D677" s="3" t="s">
        <v>41</v>
      </c>
      <c r="E677" s="14">
        <v>44531</v>
      </c>
      <c r="F677" s="29">
        <v>10</v>
      </c>
      <c r="G677" s="29" t="s">
        <v>13</v>
      </c>
      <c r="H677" s="29" t="s">
        <v>10</v>
      </c>
      <c r="I677" s="29">
        <v>2</v>
      </c>
      <c r="J677" s="22">
        <v>5798.57</v>
      </c>
      <c r="K677" s="20">
        <v>4812.8131000000003</v>
      </c>
      <c r="L677" s="20">
        <f t="shared" si="10"/>
        <v>985.7568999999994</v>
      </c>
    </row>
    <row r="678" spans="1:12" x14ac:dyDescent="0.3">
      <c r="A678" s="29">
        <v>44936</v>
      </c>
      <c r="B678" t="s">
        <v>146</v>
      </c>
      <c r="C678" s="2" t="s">
        <v>147</v>
      </c>
      <c r="D678" s="3">
        <v>83370010000330</v>
      </c>
      <c r="E678" s="14">
        <v>44534</v>
      </c>
      <c r="F678" s="29">
        <v>0</v>
      </c>
      <c r="G678" s="29" t="s">
        <v>13</v>
      </c>
      <c r="H678" s="29" t="s">
        <v>9</v>
      </c>
      <c r="I678" s="29">
        <v>28</v>
      </c>
      <c r="J678" s="21">
        <v>249.63</v>
      </c>
      <c r="K678" s="20">
        <v>194.7114</v>
      </c>
      <c r="L678" s="20">
        <f t="shared" si="10"/>
        <v>54.918599999999998</v>
      </c>
    </row>
    <row r="679" spans="1:12" x14ac:dyDescent="0.3">
      <c r="A679" s="29">
        <v>45064</v>
      </c>
      <c r="B679" t="s">
        <v>148</v>
      </c>
      <c r="C679" s="2" t="s">
        <v>149</v>
      </c>
      <c r="D679" s="3">
        <v>36100020100315</v>
      </c>
      <c r="E679" s="14">
        <v>44574</v>
      </c>
      <c r="F679" s="29">
        <v>0</v>
      </c>
      <c r="G679" s="29" t="s">
        <v>2</v>
      </c>
      <c r="H679" s="29" t="s">
        <v>9</v>
      </c>
      <c r="I679" s="29">
        <v>90</v>
      </c>
      <c r="J679" s="21">
        <v>31.09</v>
      </c>
      <c r="K679" s="20">
        <v>23.317499999999999</v>
      </c>
      <c r="L679" s="20">
        <f t="shared" si="10"/>
        <v>7.7725000000000009</v>
      </c>
    </row>
    <row r="680" spans="1:12" x14ac:dyDescent="0.3">
      <c r="A680" s="29">
        <v>45082</v>
      </c>
      <c r="B680" t="s">
        <v>65</v>
      </c>
      <c r="C680" s="2" t="s">
        <v>66</v>
      </c>
      <c r="D680" s="3">
        <v>2100020000110</v>
      </c>
      <c r="E680" s="14">
        <v>44543</v>
      </c>
      <c r="F680" s="29">
        <v>0</v>
      </c>
      <c r="G680" s="29" t="s">
        <v>2</v>
      </c>
      <c r="H680" s="29" t="s">
        <v>9</v>
      </c>
      <c r="I680" s="29">
        <v>28</v>
      </c>
      <c r="J680" s="21">
        <v>6.59</v>
      </c>
      <c r="K680" s="20">
        <v>5.0743</v>
      </c>
      <c r="L680" s="20">
        <f t="shared" si="10"/>
        <v>1.5156999999999998</v>
      </c>
    </row>
    <row r="681" spans="1:12" x14ac:dyDescent="0.3">
      <c r="A681" s="29">
        <v>45217</v>
      </c>
      <c r="B681" t="s">
        <v>49</v>
      </c>
      <c r="C681" s="2" t="s">
        <v>51</v>
      </c>
      <c r="D681" s="3" t="s">
        <v>50</v>
      </c>
      <c r="E681" s="14">
        <v>44537</v>
      </c>
      <c r="F681" s="29">
        <v>1</v>
      </c>
      <c r="G681" s="29" t="s">
        <v>13</v>
      </c>
      <c r="H681" s="29" t="s">
        <v>10</v>
      </c>
      <c r="I681" s="29">
        <v>1</v>
      </c>
      <c r="J681" s="22">
        <v>25549.19</v>
      </c>
      <c r="K681" s="20">
        <v>19417.384399999999</v>
      </c>
      <c r="L681" s="20">
        <f t="shared" si="10"/>
        <v>6131.8055999999997</v>
      </c>
    </row>
    <row r="682" spans="1:12" x14ac:dyDescent="0.3">
      <c r="A682" s="29">
        <v>45399</v>
      </c>
      <c r="B682" t="s">
        <v>38</v>
      </c>
      <c r="C682" s="2" t="s">
        <v>39</v>
      </c>
      <c r="D682" s="3">
        <v>52505020106440</v>
      </c>
      <c r="E682" s="14">
        <v>44541</v>
      </c>
      <c r="F682" s="29">
        <v>8</v>
      </c>
      <c r="G682" s="29" t="s">
        <v>13</v>
      </c>
      <c r="H682" s="29" t="s">
        <v>10</v>
      </c>
      <c r="I682" s="29">
        <v>1</v>
      </c>
      <c r="J682" s="22">
        <v>3070.46</v>
      </c>
      <c r="K682" s="20">
        <v>2579.1864</v>
      </c>
      <c r="L682" s="20">
        <f t="shared" si="10"/>
        <v>491.27359999999999</v>
      </c>
    </row>
    <row r="683" spans="1:12" x14ac:dyDescent="0.3">
      <c r="A683" s="29">
        <v>45413</v>
      </c>
      <c r="B683" t="s">
        <v>142</v>
      </c>
      <c r="C683" s="2" t="s">
        <v>143</v>
      </c>
      <c r="D683" s="3">
        <v>85158020100320</v>
      </c>
      <c r="E683" s="14">
        <v>44536</v>
      </c>
      <c r="F683" s="29">
        <v>0</v>
      </c>
      <c r="G683" s="29" t="s">
        <v>2</v>
      </c>
      <c r="H683" s="29" t="s">
        <v>9</v>
      </c>
      <c r="I683" s="29">
        <v>30</v>
      </c>
      <c r="J683" s="21">
        <v>21</v>
      </c>
      <c r="K683" s="20">
        <v>16.8</v>
      </c>
      <c r="L683" s="20">
        <f t="shared" si="10"/>
        <v>4.1999999999999993</v>
      </c>
    </row>
    <row r="684" spans="1:12" x14ac:dyDescent="0.3">
      <c r="A684" s="29">
        <v>45566</v>
      </c>
      <c r="B684" t="s">
        <v>170</v>
      </c>
      <c r="C684" s="2" t="s">
        <v>171</v>
      </c>
      <c r="D684" s="3">
        <v>36150080000330</v>
      </c>
      <c r="E684" s="14">
        <v>44571</v>
      </c>
      <c r="F684" s="29">
        <v>0</v>
      </c>
      <c r="G684" s="29" t="s">
        <v>2</v>
      </c>
      <c r="H684" s="29" t="s">
        <v>9</v>
      </c>
      <c r="I684" s="29">
        <v>30</v>
      </c>
      <c r="J684" s="21">
        <v>23.66</v>
      </c>
      <c r="K684" s="20">
        <v>20.111000000000001</v>
      </c>
      <c r="L684" s="20">
        <f t="shared" si="10"/>
        <v>3.5489999999999995</v>
      </c>
    </row>
    <row r="685" spans="1:12" x14ac:dyDescent="0.3">
      <c r="A685" s="29">
        <v>45822</v>
      </c>
      <c r="B685" t="s">
        <v>27</v>
      </c>
      <c r="C685" s="2" t="s">
        <v>28</v>
      </c>
      <c r="D685" s="3">
        <v>21405570000320</v>
      </c>
      <c r="E685" s="14">
        <v>44592</v>
      </c>
      <c r="F685" s="29">
        <v>0</v>
      </c>
      <c r="G685" s="29" t="s">
        <v>13</v>
      </c>
      <c r="H685" s="29" t="s">
        <v>9</v>
      </c>
      <c r="I685" s="29">
        <v>30</v>
      </c>
      <c r="J685" s="21">
        <v>2624.44</v>
      </c>
      <c r="K685" s="20">
        <v>2099.5520000000001</v>
      </c>
      <c r="L685" s="20">
        <f t="shared" si="10"/>
        <v>524.88799999999992</v>
      </c>
    </row>
    <row r="686" spans="1:12" x14ac:dyDescent="0.3">
      <c r="A686" s="29">
        <v>45860</v>
      </c>
      <c r="B686" t="s">
        <v>67</v>
      </c>
      <c r="C686" s="2" t="s">
        <v>134</v>
      </c>
      <c r="D686" s="3">
        <v>41550020100320</v>
      </c>
      <c r="E686" s="14">
        <v>44533</v>
      </c>
      <c r="F686" s="29">
        <v>2</v>
      </c>
      <c r="G686" s="29" t="s">
        <v>2</v>
      </c>
      <c r="H686" s="29" t="s">
        <v>10</v>
      </c>
      <c r="I686" s="29">
        <v>15</v>
      </c>
      <c r="J686" s="21">
        <v>5.54</v>
      </c>
      <c r="K686" s="20">
        <v>4.5428000000000006</v>
      </c>
      <c r="L686" s="20">
        <f t="shared" si="10"/>
        <v>0.99719999999999942</v>
      </c>
    </row>
    <row r="687" spans="1:12" x14ac:dyDescent="0.3">
      <c r="A687" s="29">
        <v>45896</v>
      </c>
      <c r="B687" t="s">
        <v>115</v>
      </c>
      <c r="C687" s="2" t="s">
        <v>116</v>
      </c>
      <c r="D687" s="3">
        <v>21531820000380</v>
      </c>
      <c r="E687" s="14">
        <v>44551</v>
      </c>
      <c r="F687" s="29">
        <v>0</v>
      </c>
      <c r="G687" s="29" t="s">
        <v>13</v>
      </c>
      <c r="H687" s="29" t="s">
        <v>9</v>
      </c>
      <c r="I687" s="29">
        <v>30</v>
      </c>
      <c r="J687" s="22">
        <v>14645.49</v>
      </c>
      <c r="K687" s="20">
        <v>12448.666499999999</v>
      </c>
      <c r="L687" s="20">
        <f t="shared" si="10"/>
        <v>2196.8235000000004</v>
      </c>
    </row>
    <row r="688" spans="1:12" x14ac:dyDescent="0.3">
      <c r="A688" s="29">
        <v>45896</v>
      </c>
      <c r="B688" t="s">
        <v>115</v>
      </c>
      <c r="C688" s="2" t="s">
        <v>116</v>
      </c>
      <c r="D688" s="3">
        <v>21531820000380</v>
      </c>
      <c r="E688" s="14">
        <v>44580</v>
      </c>
      <c r="F688" s="29">
        <v>0</v>
      </c>
      <c r="G688" s="29" t="s">
        <v>13</v>
      </c>
      <c r="H688" s="29" t="s">
        <v>9</v>
      </c>
      <c r="I688" s="29">
        <v>30</v>
      </c>
      <c r="J688" s="22">
        <v>14645.49</v>
      </c>
      <c r="K688" s="20">
        <v>12448.666499999999</v>
      </c>
      <c r="L688" s="20">
        <f t="shared" si="10"/>
        <v>2196.8235000000004</v>
      </c>
    </row>
    <row r="689" spans="1:12" x14ac:dyDescent="0.3">
      <c r="A689" s="29">
        <v>46037</v>
      </c>
      <c r="B689" t="s">
        <v>177</v>
      </c>
      <c r="C689" s="2" t="s">
        <v>178</v>
      </c>
      <c r="D689" s="3">
        <v>44100080100120</v>
      </c>
      <c r="E689" s="14">
        <v>44550</v>
      </c>
      <c r="F689" s="29">
        <v>0</v>
      </c>
      <c r="G689" s="29" t="s">
        <v>13</v>
      </c>
      <c r="H689" s="29" t="s">
        <v>9</v>
      </c>
      <c r="I689" s="29">
        <v>30</v>
      </c>
      <c r="J689" s="21">
        <v>515.9</v>
      </c>
      <c r="K689" s="20">
        <v>386.92499999999995</v>
      </c>
      <c r="L689" s="20">
        <f t="shared" si="10"/>
        <v>128.97500000000002</v>
      </c>
    </row>
    <row r="690" spans="1:12" x14ac:dyDescent="0.3">
      <c r="A690" s="29">
        <v>46072</v>
      </c>
      <c r="B690" t="s">
        <v>59</v>
      </c>
      <c r="C690" s="2" t="s">
        <v>60</v>
      </c>
      <c r="D690" s="3">
        <v>33300007000320</v>
      </c>
      <c r="E690" s="14">
        <v>44550</v>
      </c>
      <c r="F690" s="29">
        <v>0</v>
      </c>
      <c r="G690" s="29" t="s">
        <v>2</v>
      </c>
      <c r="H690" s="29" t="s">
        <v>9</v>
      </c>
      <c r="I690" s="29">
        <v>60</v>
      </c>
      <c r="J690" s="21">
        <v>1.89</v>
      </c>
      <c r="K690" s="20">
        <v>1.5875999999999999</v>
      </c>
      <c r="L690" s="20">
        <f t="shared" si="10"/>
        <v>0.3024</v>
      </c>
    </row>
    <row r="691" spans="1:12" x14ac:dyDescent="0.3">
      <c r="A691" s="29">
        <v>46072</v>
      </c>
      <c r="B691" t="s">
        <v>59</v>
      </c>
      <c r="C691" s="2" t="s">
        <v>60</v>
      </c>
      <c r="D691" s="3">
        <v>33300007000320</v>
      </c>
      <c r="E691" s="14">
        <v>44575</v>
      </c>
      <c r="F691" s="29">
        <v>0</v>
      </c>
      <c r="G691" s="29" t="s">
        <v>2</v>
      </c>
      <c r="H691" s="29" t="s">
        <v>9</v>
      </c>
      <c r="I691" s="29">
        <v>180</v>
      </c>
      <c r="J691" s="21">
        <v>18</v>
      </c>
      <c r="K691" s="20">
        <v>15.12</v>
      </c>
      <c r="L691" s="20">
        <f t="shared" si="10"/>
        <v>2.8800000000000008</v>
      </c>
    </row>
    <row r="692" spans="1:12" x14ac:dyDescent="0.3">
      <c r="A692" s="29">
        <v>46072</v>
      </c>
      <c r="B692" t="s">
        <v>59</v>
      </c>
      <c r="C692" s="2" t="s">
        <v>60</v>
      </c>
      <c r="D692" s="3">
        <v>33300007000320</v>
      </c>
      <c r="E692" s="14">
        <v>44580</v>
      </c>
      <c r="F692" s="29">
        <v>0</v>
      </c>
      <c r="G692" s="29" t="s">
        <v>2</v>
      </c>
      <c r="H692" s="29" t="s">
        <v>9</v>
      </c>
      <c r="I692" s="29">
        <v>60</v>
      </c>
      <c r="J692" s="21">
        <v>1.89</v>
      </c>
      <c r="K692" s="20">
        <v>1.5875999999999999</v>
      </c>
      <c r="L692" s="20">
        <f t="shared" si="10"/>
        <v>0.3024</v>
      </c>
    </row>
    <row r="693" spans="1:12" x14ac:dyDescent="0.3">
      <c r="A693" s="29">
        <v>46296</v>
      </c>
      <c r="B693" t="s">
        <v>85</v>
      </c>
      <c r="C693" s="2" t="s">
        <v>167</v>
      </c>
      <c r="D693" s="3">
        <v>39400060100310</v>
      </c>
      <c r="E693" s="14">
        <v>44560</v>
      </c>
      <c r="F693" s="29">
        <v>1</v>
      </c>
      <c r="G693" s="29" t="s">
        <v>2</v>
      </c>
      <c r="H693" s="29" t="s">
        <v>10</v>
      </c>
      <c r="I693" s="29">
        <v>30</v>
      </c>
      <c r="J693" s="21">
        <v>1.74</v>
      </c>
      <c r="K693" s="20">
        <v>1.3746</v>
      </c>
      <c r="L693" s="20">
        <f t="shared" si="10"/>
        <v>0.36539999999999995</v>
      </c>
    </row>
    <row r="694" spans="1:12" x14ac:dyDescent="0.3">
      <c r="A694" s="29">
        <v>46296</v>
      </c>
      <c r="B694" t="s">
        <v>85</v>
      </c>
      <c r="C694" s="2" t="s">
        <v>167</v>
      </c>
      <c r="D694" s="3">
        <v>39400060100310</v>
      </c>
      <c r="E694" s="14">
        <v>44589</v>
      </c>
      <c r="F694" s="29">
        <v>1</v>
      </c>
      <c r="G694" s="29" t="s">
        <v>2</v>
      </c>
      <c r="H694" s="29" t="s">
        <v>10</v>
      </c>
      <c r="I694" s="29">
        <v>30</v>
      </c>
      <c r="J694" s="21">
        <v>1.74</v>
      </c>
      <c r="K694" s="20">
        <v>1.3746</v>
      </c>
      <c r="L694" s="20">
        <f t="shared" si="10"/>
        <v>0.36539999999999995</v>
      </c>
    </row>
    <row r="695" spans="1:12" x14ac:dyDescent="0.3">
      <c r="A695" s="29">
        <v>46398</v>
      </c>
      <c r="B695" t="s">
        <v>150</v>
      </c>
      <c r="C695" s="2" t="s">
        <v>151</v>
      </c>
      <c r="D695" s="3">
        <v>72600030000110</v>
      </c>
      <c r="E695" s="14">
        <v>44545</v>
      </c>
      <c r="F695" s="29">
        <v>0</v>
      </c>
      <c r="G695" s="29" t="s">
        <v>2</v>
      </c>
      <c r="H695" s="29" t="s">
        <v>9</v>
      </c>
      <c r="I695" s="29">
        <v>63</v>
      </c>
      <c r="J695" s="21">
        <v>10.050000000000001</v>
      </c>
      <c r="K695" s="20">
        <v>8.2410000000000014</v>
      </c>
      <c r="L695" s="20">
        <f t="shared" si="10"/>
        <v>1.8089999999999993</v>
      </c>
    </row>
    <row r="696" spans="1:12" x14ac:dyDescent="0.3">
      <c r="A696" s="29">
        <v>46398</v>
      </c>
      <c r="B696" t="s">
        <v>150</v>
      </c>
      <c r="C696" s="2" t="s">
        <v>151</v>
      </c>
      <c r="D696" s="3">
        <v>72600030000110</v>
      </c>
      <c r="E696" s="14">
        <v>44576</v>
      </c>
      <c r="F696" s="29">
        <v>0</v>
      </c>
      <c r="G696" s="29" t="s">
        <v>2</v>
      </c>
      <c r="H696" s="29" t="s">
        <v>9</v>
      </c>
      <c r="I696" s="29">
        <v>63</v>
      </c>
      <c r="J696" s="21">
        <v>10.050000000000001</v>
      </c>
      <c r="K696" s="20">
        <v>8.2410000000000014</v>
      </c>
      <c r="L696" s="20">
        <f t="shared" si="10"/>
        <v>1.8089999999999993</v>
      </c>
    </row>
    <row r="697" spans="1:12" x14ac:dyDescent="0.3">
      <c r="A697" s="29">
        <v>46398</v>
      </c>
      <c r="B697" t="s">
        <v>71</v>
      </c>
      <c r="C697" s="2" t="s">
        <v>72</v>
      </c>
      <c r="D697" s="3">
        <v>72600030000130</v>
      </c>
      <c r="E697" s="14">
        <v>44582</v>
      </c>
      <c r="F697" s="29">
        <v>0</v>
      </c>
      <c r="G697" s="29" t="s">
        <v>2</v>
      </c>
      <c r="H697" s="29" t="s">
        <v>9</v>
      </c>
      <c r="I697" s="29">
        <v>56</v>
      </c>
      <c r="J697" s="21">
        <v>13.32</v>
      </c>
      <c r="K697" s="20">
        <v>9.99</v>
      </c>
      <c r="L697" s="20">
        <f t="shared" si="10"/>
        <v>3.33</v>
      </c>
    </row>
    <row r="698" spans="1:12" x14ac:dyDescent="0.3">
      <c r="A698" s="29">
        <v>46572</v>
      </c>
      <c r="B698" t="s">
        <v>177</v>
      </c>
      <c r="C698" s="2" t="s">
        <v>178</v>
      </c>
      <c r="D698" s="3">
        <v>44100080100120</v>
      </c>
      <c r="E698" s="14">
        <v>44550</v>
      </c>
      <c r="F698" s="29">
        <v>0</v>
      </c>
      <c r="G698" s="29" t="s">
        <v>13</v>
      </c>
      <c r="H698" s="29" t="s">
        <v>9</v>
      </c>
      <c r="I698" s="29">
        <v>30</v>
      </c>
      <c r="J698" s="21">
        <v>515.9</v>
      </c>
      <c r="K698" s="20">
        <v>386.92499999999995</v>
      </c>
      <c r="L698" s="20">
        <f t="shared" si="10"/>
        <v>128.97500000000002</v>
      </c>
    </row>
    <row r="699" spans="1:12" x14ac:dyDescent="0.3">
      <c r="A699" s="29">
        <v>46572</v>
      </c>
      <c r="B699" t="s">
        <v>177</v>
      </c>
      <c r="C699" s="2" t="s">
        <v>178</v>
      </c>
      <c r="D699" s="3">
        <v>44100080100120</v>
      </c>
      <c r="E699" s="14">
        <v>44551</v>
      </c>
      <c r="F699" s="29">
        <v>3</v>
      </c>
      <c r="G699" s="29" t="s">
        <v>13</v>
      </c>
      <c r="H699" s="29" t="s">
        <v>10</v>
      </c>
      <c r="I699" s="29">
        <v>30</v>
      </c>
      <c r="J699" s="21">
        <v>465.4</v>
      </c>
      <c r="K699" s="20">
        <v>349.04999999999995</v>
      </c>
      <c r="L699" s="20">
        <f t="shared" si="10"/>
        <v>116.35000000000002</v>
      </c>
    </row>
    <row r="700" spans="1:12" x14ac:dyDescent="0.3">
      <c r="A700" s="29">
        <v>46572</v>
      </c>
      <c r="B700" t="s">
        <v>177</v>
      </c>
      <c r="C700" s="2" t="s">
        <v>178</v>
      </c>
      <c r="D700" s="3">
        <v>44100080100120</v>
      </c>
      <c r="E700" s="14">
        <v>44582</v>
      </c>
      <c r="F700" s="29">
        <v>3</v>
      </c>
      <c r="G700" s="29" t="s">
        <v>13</v>
      </c>
      <c r="H700" s="29" t="s">
        <v>10</v>
      </c>
      <c r="I700" s="29">
        <v>30</v>
      </c>
      <c r="J700" s="21">
        <v>465.4</v>
      </c>
      <c r="K700" s="20">
        <v>349.04999999999995</v>
      </c>
      <c r="L700" s="20">
        <f t="shared" si="10"/>
        <v>116.35000000000002</v>
      </c>
    </row>
    <row r="701" spans="1:12" x14ac:dyDescent="0.3">
      <c r="A701" s="29">
        <v>46581</v>
      </c>
      <c r="B701" t="s">
        <v>33</v>
      </c>
      <c r="C701" s="2" t="s">
        <v>34</v>
      </c>
      <c r="D701" s="3">
        <v>21531010000315</v>
      </c>
      <c r="E701" s="14">
        <v>44587</v>
      </c>
      <c r="F701" s="29">
        <v>0</v>
      </c>
      <c r="G701" s="29" t="s">
        <v>13</v>
      </c>
      <c r="H701" s="29" t="s">
        <v>9</v>
      </c>
      <c r="I701" s="29">
        <v>56</v>
      </c>
      <c r="J701" s="21">
        <v>14881.08</v>
      </c>
      <c r="K701" s="20">
        <v>11309.620800000001</v>
      </c>
      <c r="L701" s="20">
        <f t="shared" si="10"/>
        <v>3571.4591999999993</v>
      </c>
    </row>
    <row r="702" spans="1:12" x14ac:dyDescent="0.3">
      <c r="A702" s="29">
        <v>46690</v>
      </c>
      <c r="B702" t="s">
        <v>144</v>
      </c>
      <c r="C702" s="2" t="s">
        <v>145</v>
      </c>
      <c r="D702" s="3">
        <v>75100050100303</v>
      </c>
      <c r="E702" s="14">
        <v>44547</v>
      </c>
      <c r="F702" s="29">
        <v>0</v>
      </c>
      <c r="G702" s="29" t="s">
        <v>2</v>
      </c>
      <c r="H702" s="29" t="s">
        <v>9</v>
      </c>
      <c r="I702" s="29">
        <v>30</v>
      </c>
      <c r="J702" s="21">
        <v>1.67</v>
      </c>
      <c r="K702" s="20">
        <v>1.2691999999999999</v>
      </c>
      <c r="L702" s="20">
        <f t="shared" si="10"/>
        <v>0.40080000000000005</v>
      </c>
    </row>
    <row r="703" spans="1:12" x14ac:dyDescent="0.3">
      <c r="A703" s="29">
        <v>46690</v>
      </c>
      <c r="B703" t="s">
        <v>144</v>
      </c>
      <c r="C703" s="2" t="s">
        <v>145</v>
      </c>
      <c r="D703" s="3">
        <v>75100050100303</v>
      </c>
      <c r="E703" s="14">
        <v>44578</v>
      </c>
      <c r="F703" s="29">
        <v>0</v>
      </c>
      <c r="G703" s="29" t="s">
        <v>2</v>
      </c>
      <c r="H703" s="29" t="s">
        <v>9</v>
      </c>
      <c r="I703" s="29">
        <v>30</v>
      </c>
      <c r="J703" s="21">
        <v>1.67</v>
      </c>
      <c r="K703" s="20">
        <v>1.2691999999999999</v>
      </c>
      <c r="L703" s="20">
        <f t="shared" si="10"/>
        <v>0.40080000000000005</v>
      </c>
    </row>
    <row r="704" spans="1:12" x14ac:dyDescent="0.3">
      <c r="A704" s="29">
        <v>46831</v>
      </c>
      <c r="B704" t="s">
        <v>89</v>
      </c>
      <c r="C704" s="2" t="s">
        <v>90</v>
      </c>
      <c r="D704" s="3">
        <v>44201010103410</v>
      </c>
      <c r="E704" s="14">
        <v>44571</v>
      </c>
      <c r="F704" s="29">
        <v>0</v>
      </c>
      <c r="G704" s="29" t="s">
        <v>13</v>
      </c>
      <c r="H704" s="29" t="s">
        <v>9</v>
      </c>
      <c r="I704" s="29">
        <v>18</v>
      </c>
      <c r="J704" s="21">
        <v>63.9</v>
      </c>
      <c r="K704" s="20">
        <v>49.841999999999999</v>
      </c>
      <c r="L704" s="20">
        <f t="shared" si="10"/>
        <v>14.058</v>
      </c>
    </row>
    <row r="705" spans="1:12" x14ac:dyDescent="0.3">
      <c r="A705" s="29">
        <v>46922</v>
      </c>
      <c r="B705" t="s">
        <v>61</v>
      </c>
      <c r="C705" s="2" t="s">
        <v>63</v>
      </c>
      <c r="D705" s="3">
        <v>66100525000120</v>
      </c>
      <c r="E705" s="14">
        <v>44575</v>
      </c>
      <c r="F705" s="29">
        <v>0</v>
      </c>
      <c r="G705" s="29" t="s">
        <v>2</v>
      </c>
      <c r="H705" s="29" t="s">
        <v>9</v>
      </c>
      <c r="I705" s="29">
        <v>10</v>
      </c>
      <c r="J705" s="21">
        <v>25.88</v>
      </c>
      <c r="K705" s="20">
        <v>19.41</v>
      </c>
      <c r="L705" s="20">
        <f t="shared" si="10"/>
        <v>6.4699999999999989</v>
      </c>
    </row>
    <row r="706" spans="1:12" x14ac:dyDescent="0.3">
      <c r="A706" s="29">
        <v>46931</v>
      </c>
      <c r="B706" t="s">
        <v>135</v>
      </c>
      <c r="C706" s="2" t="s">
        <v>136</v>
      </c>
      <c r="D706" s="3">
        <v>37600025000305</v>
      </c>
      <c r="E706" s="14">
        <v>44546</v>
      </c>
      <c r="F706" s="29">
        <v>1</v>
      </c>
      <c r="G706" s="29" t="s">
        <v>2</v>
      </c>
      <c r="H706" s="29" t="s">
        <v>10</v>
      </c>
      <c r="I706" s="29">
        <v>30</v>
      </c>
      <c r="J706" s="21">
        <v>21.55</v>
      </c>
      <c r="K706" s="20">
        <v>16.593500000000002</v>
      </c>
      <c r="L706" s="20">
        <f t="shared" si="10"/>
        <v>4.9564999999999984</v>
      </c>
    </row>
    <row r="707" spans="1:12" x14ac:dyDescent="0.3">
      <c r="A707" s="29">
        <v>46931</v>
      </c>
      <c r="B707" t="s">
        <v>135</v>
      </c>
      <c r="C707" s="2" t="s">
        <v>136</v>
      </c>
      <c r="D707" s="3">
        <v>37600025000305</v>
      </c>
      <c r="E707" s="14">
        <v>44577</v>
      </c>
      <c r="F707" s="29">
        <v>1</v>
      </c>
      <c r="G707" s="29" t="s">
        <v>2</v>
      </c>
      <c r="H707" s="29" t="s">
        <v>10</v>
      </c>
      <c r="I707" s="29">
        <v>30</v>
      </c>
      <c r="J707" s="21">
        <v>21.55</v>
      </c>
      <c r="K707" s="20">
        <v>16.593500000000002</v>
      </c>
      <c r="L707" s="20">
        <f t="shared" ref="L707:L738" si="11">J707-K707</f>
        <v>4.9564999999999984</v>
      </c>
    </row>
    <row r="708" spans="1:12" x14ac:dyDescent="0.3">
      <c r="A708" s="29">
        <v>47008</v>
      </c>
      <c r="B708" t="s">
        <v>61</v>
      </c>
      <c r="C708" s="2" t="s">
        <v>62</v>
      </c>
      <c r="D708" s="3">
        <v>66100525000120</v>
      </c>
      <c r="E708" s="14">
        <v>44589</v>
      </c>
      <c r="F708" s="29">
        <v>0</v>
      </c>
      <c r="G708" s="29" t="s">
        <v>2</v>
      </c>
      <c r="H708" s="29" t="s">
        <v>9</v>
      </c>
      <c r="I708" s="29">
        <v>10</v>
      </c>
      <c r="J708" s="21">
        <v>3.35</v>
      </c>
      <c r="K708" s="20">
        <v>2.5125000000000002</v>
      </c>
      <c r="L708" s="20">
        <f t="shared" si="11"/>
        <v>0.83749999999999991</v>
      </c>
    </row>
    <row r="709" spans="1:12" x14ac:dyDescent="0.3">
      <c r="A709" s="29">
        <v>47452</v>
      </c>
      <c r="B709" t="s">
        <v>67</v>
      </c>
      <c r="C709" s="2" t="s">
        <v>68</v>
      </c>
      <c r="D709" s="3">
        <v>41550020100320</v>
      </c>
      <c r="E709" s="14">
        <v>44550</v>
      </c>
      <c r="F709" s="29">
        <v>8</v>
      </c>
      <c r="G709" s="29" t="s">
        <v>2</v>
      </c>
      <c r="H709" s="29" t="s">
        <v>10</v>
      </c>
      <c r="I709" s="29">
        <v>28</v>
      </c>
      <c r="J709" s="21">
        <v>2.12</v>
      </c>
      <c r="K709" s="20">
        <v>1.7384000000000002</v>
      </c>
      <c r="L709" s="20">
        <f t="shared" si="11"/>
        <v>0.38159999999999994</v>
      </c>
    </row>
    <row r="710" spans="1:12" x14ac:dyDescent="0.3">
      <c r="A710" s="29">
        <v>47452</v>
      </c>
      <c r="B710" t="s">
        <v>67</v>
      </c>
      <c r="C710" s="2" t="s">
        <v>68</v>
      </c>
      <c r="D710" s="3">
        <v>41550020100320</v>
      </c>
      <c r="E710" s="14">
        <v>44581</v>
      </c>
      <c r="F710" s="29">
        <v>8</v>
      </c>
      <c r="G710" s="29" t="s">
        <v>2</v>
      </c>
      <c r="H710" s="29" t="s">
        <v>10</v>
      </c>
      <c r="I710" s="29">
        <v>28</v>
      </c>
      <c r="J710" s="21">
        <v>2.12</v>
      </c>
      <c r="K710" s="20">
        <v>1.7384000000000002</v>
      </c>
      <c r="L710" s="20">
        <f t="shared" si="11"/>
        <v>0.38159999999999994</v>
      </c>
    </row>
    <row r="711" spans="1:12" x14ac:dyDescent="0.3">
      <c r="A711" s="29">
        <v>47485</v>
      </c>
      <c r="B711" t="s">
        <v>158</v>
      </c>
      <c r="C711" s="2" t="s">
        <v>159</v>
      </c>
      <c r="D711" s="3">
        <v>33200030057530</v>
      </c>
      <c r="E711" s="14">
        <v>44544</v>
      </c>
      <c r="F711" s="29">
        <v>9</v>
      </c>
      <c r="G711" s="29" t="s">
        <v>2</v>
      </c>
      <c r="H711" s="29" t="s">
        <v>10</v>
      </c>
      <c r="I711" s="29">
        <v>30</v>
      </c>
      <c r="J711" s="21">
        <v>7.48</v>
      </c>
      <c r="K711" s="20">
        <v>5.9840000000000009</v>
      </c>
      <c r="L711" s="20">
        <f t="shared" si="11"/>
        <v>1.4959999999999996</v>
      </c>
    </row>
    <row r="712" spans="1:12" x14ac:dyDescent="0.3">
      <c r="A712" s="29">
        <v>47485</v>
      </c>
      <c r="B712" t="s">
        <v>158</v>
      </c>
      <c r="C712" s="2" t="s">
        <v>159</v>
      </c>
      <c r="D712" s="3">
        <v>33200030057530</v>
      </c>
      <c r="E712" s="14">
        <v>44544</v>
      </c>
      <c r="F712" s="29">
        <v>9</v>
      </c>
      <c r="G712" s="29" t="s">
        <v>2</v>
      </c>
      <c r="H712" s="29" t="s">
        <v>10</v>
      </c>
      <c r="I712" s="29">
        <v>30</v>
      </c>
      <c r="J712" s="21">
        <v>7.48</v>
      </c>
      <c r="K712" s="20">
        <v>5.9840000000000009</v>
      </c>
      <c r="L712" s="20">
        <f t="shared" si="11"/>
        <v>1.4959999999999996</v>
      </c>
    </row>
    <row r="713" spans="1:12" x14ac:dyDescent="0.3">
      <c r="A713" s="29">
        <v>47643</v>
      </c>
      <c r="B713" t="s">
        <v>148</v>
      </c>
      <c r="C713" s="2" t="s">
        <v>149</v>
      </c>
      <c r="D713" s="3">
        <v>36100020100315</v>
      </c>
      <c r="E713" s="14">
        <v>44531</v>
      </c>
      <c r="F713" s="29">
        <v>0</v>
      </c>
      <c r="G713" s="29" t="s">
        <v>2</v>
      </c>
      <c r="H713" s="29" t="s">
        <v>9</v>
      </c>
      <c r="I713" s="29">
        <v>30</v>
      </c>
      <c r="J713" s="21">
        <v>3.97</v>
      </c>
      <c r="K713" s="20">
        <v>2.9775</v>
      </c>
      <c r="L713" s="20">
        <f t="shared" si="11"/>
        <v>0.99250000000000016</v>
      </c>
    </row>
    <row r="714" spans="1:12" x14ac:dyDescent="0.3">
      <c r="A714" s="29">
        <v>47645</v>
      </c>
      <c r="B714" t="s">
        <v>155</v>
      </c>
      <c r="C714" s="2" t="s">
        <v>156</v>
      </c>
      <c r="D714" s="3">
        <v>27250050000350</v>
      </c>
      <c r="E714" s="14">
        <v>44569</v>
      </c>
      <c r="F714" s="29">
        <v>5</v>
      </c>
      <c r="G714" s="29" t="s">
        <v>2</v>
      </c>
      <c r="H714" s="29" t="s">
        <v>10</v>
      </c>
      <c r="I714" s="29">
        <v>60</v>
      </c>
      <c r="J714" s="21">
        <v>1.62</v>
      </c>
      <c r="K714" s="20">
        <v>1.3446000000000002</v>
      </c>
      <c r="L714" s="20">
        <f t="shared" si="11"/>
        <v>0.27539999999999987</v>
      </c>
    </row>
    <row r="715" spans="1:12" x14ac:dyDescent="0.3">
      <c r="A715" s="29">
        <v>47891</v>
      </c>
      <c r="B715" t="s">
        <v>158</v>
      </c>
      <c r="C715" s="2" t="s">
        <v>159</v>
      </c>
      <c r="D715" s="3">
        <v>33200030057530</v>
      </c>
      <c r="E715" s="14">
        <v>44554</v>
      </c>
      <c r="F715" s="29">
        <v>3</v>
      </c>
      <c r="G715" s="29" t="s">
        <v>2</v>
      </c>
      <c r="H715" s="29" t="s">
        <v>10</v>
      </c>
      <c r="I715" s="29">
        <v>90</v>
      </c>
      <c r="J715" s="21">
        <v>54.34</v>
      </c>
      <c r="K715" s="20">
        <v>43.472000000000008</v>
      </c>
      <c r="L715" s="20">
        <f t="shared" si="11"/>
        <v>10.867999999999995</v>
      </c>
    </row>
    <row r="716" spans="1:12" x14ac:dyDescent="0.3">
      <c r="A716" s="29">
        <v>47912</v>
      </c>
      <c r="B716" t="s">
        <v>163</v>
      </c>
      <c r="C716" s="2" t="s">
        <v>164</v>
      </c>
      <c r="D716" s="3">
        <v>50250065007240</v>
      </c>
      <c r="E716" s="14">
        <v>44557</v>
      </c>
      <c r="F716" s="29">
        <v>0</v>
      </c>
      <c r="G716" s="29" t="s">
        <v>2</v>
      </c>
      <c r="H716" s="29" t="s">
        <v>9</v>
      </c>
      <c r="I716" s="29">
        <v>30</v>
      </c>
      <c r="J716" s="21">
        <v>41.35</v>
      </c>
      <c r="K716" s="20">
        <v>32.666499999999999</v>
      </c>
      <c r="L716" s="20">
        <f t="shared" si="11"/>
        <v>8.6835000000000022</v>
      </c>
    </row>
    <row r="717" spans="1:12" x14ac:dyDescent="0.3">
      <c r="A717" s="29">
        <v>47912</v>
      </c>
      <c r="B717" t="s">
        <v>163</v>
      </c>
      <c r="C717" s="2" t="s">
        <v>164</v>
      </c>
      <c r="D717" s="3">
        <v>50250065007240</v>
      </c>
      <c r="E717" s="14">
        <v>44588</v>
      </c>
      <c r="F717" s="29">
        <v>0</v>
      </c>
      <c r="G717" s="29" t="s">
        <v>2</v>
      </c>
      <c r="H717" s="29" t="s">
        <v>9</v>
      </c>
      <c r="I717" s="29">
        <v>30</v>
      </c>
      <c r="J717" s="21">
        <v>41.35</v>
      </c>
      <c r="K717" s="20">
        <v>32.666499999999999</v>
      </c>
      <c r="L717" s="20">
        <f t="shared" si="11"/>
        <v>8.6835000000000022</v>
      </c>
    </row>
    <row r="718" spans="1:12" x14ac:dyDescent="0.3">
      <c r="A718" s="29">
        <v>47995</v>
      </c>
      <c r="B718" t="s">
        <v>125</v>
      </c>
      <c r="C718" s="2" t="s">
        <v>127</v>
      </c>
      <c r="D718" s="3" t="s">
        <v>126</v>
      </c>
      <c r="E718" s="14">
        <v>44547</v>
      </c>
      <c r="F718" s="29">
        <v>0</v>
      </c>
      <c r="G718" s="29" t="s">
        <v>13</v>
      </c>
      <c r="H718" s="29" t="s">
        <v>9</v>
      </c>
      <c r="I718" s="29">
        <v>4</v>
      </c>
      <c r="J718" s="22">
        <v>5783.3</v>
      </c>
      <c r="K718" s="20">
        <v>4395.308</v>
      </c>
      <c r="L718" s="20">
        <f t="shared" si="11"/>
        <v>1387.9920000000002</v>
      </c>
    </row>
    <row r="719" spans="1:12" x14ac:dyDescent="0.3">
      <c r="A719" s="29">
        <v>47995</v>
      </c>
      <c r="B719" t="s">
        <v>125</v>
      </c>
      <c r="C719" s="2" t="s">
        <v>127</v>
      </c>
      <c r="D719" s="3" t="s">
        <v>126</v>
      </c>
      <c r="E719" s="14">
        <v>44578</v>
      </c>
      <c r="F719" s="29">
        <v>0</v>
      </c>
      <c r="G719" s="29" t="s">
        <v>13</v>
      </c>
      <c r="H719" s="29" t="s">
        <v>9</v>
      </c>
      <c r="I719" s="29">
        <v>4</v>
      </c>
      <c r="J719" s="22">
        <v>5783.3</v>
      </c>
      <c r="K719" s="20">
        <v>4395.308</v>
      </c>
      <c r="L719" s="20">
        <f t="shared" si="11"/>
        <v>1387.9920000000002</v>
      </c>
    </row>
    <row r="720" spans="1:12" x14ac:dyDescent="0.3">
      <c r="A720" s="29">
        <v>48169</v>
      </c>
      <c r="B720" t="s">
        <v>135</v>
      </c>
      <c r="C720" s="2" t="s">
        <v>136</v>
      </c>
      <c r="D720" s="3">
        <v>37600025000305</v>
      </c>
      <c r="E720" s="14">
        <v>44539</v>
      </c>
      <c r="F720" s="29">
        <v>4</v>
      </c>
      <c r="G720" s="29" t="s">
        <v>2</v>
      </c>
      <c r="H720" s="29" t="s">
        <v>10</v>
      </c>
      <c r="I720" s="29">
        <v>30</v>
      </c>
      <c r="J720" s="21">
        <v>4.68</v>
      </c>
      <c r="K720" s="20">
        <v>3.6035999999999997</v>
      </c>
      <c r="L720" s="20">
        <f t="shared" si="11"/>
        <v>1.0764</v>
      </c>
    </row>
    <row r="721" spans="1:12" x14ac:dyDescent="0.3">
      <c r="A721" s="29">
        <v>48347</v>
      </c>
      <c r="B721" t="s">
        <v>137</v>
      </c>
      <c r="C721" s="2" t="s">
        <v>138</v>
      </c>
      <c r="D721" s="3">
        <v>58160020100320</v>
      </c>
      <c r="E721" s="14">
        <v>44543</v>
      </c>
      <c r="F721" s="29">
        <v>1</v>
      </c>
      <c r="G721" s="29" t="s">
        <v>2</v>
      </c>
      <c r="H721" s="29" t="s">
        <v>10</v>
      </c>
      <c r="I721" s="29">
        <v>30</v>
      </c>
      <c r="J721" s="21">
        <v>11</v>
      </c>
      <c r="K721" s="20">
        <v>8.58</v>
      </c>
      <c r="L721" s="20">
        <f t="shared" si="11"/>
        <v>2.42</v>
      </c>
    </row>
    <row r="722" spans="1:12" x14ac:dyDescent="0.3">
      <c r="A722" s="29">
        <v>48429</v>
      </c>
      <c r="B722" t="s">
        <v>152</v>
      </c>
      <c r="C722" s="2" t="s">
        <v>153</v>
      </c>
      <c r="D722" s="3">
        <v>36100030000310</v>
      </c>
      <c r="E722" s="14">
        <v>44537</v>
      </c>
      <c r="F722" s="29">
        <v>0</v>
      </c>
      <c r="G722" s="29" t="s">
        <v>2</v>
      </c>
      <c r="H722" s="29" t="s">
        <v>9</v>
      </c>
      <c r="I722" s="29">
        <v>180</v>
      </c>
      <c r="J722" s="21">
        <v>29.5</v>
      </c>
      <c r="K722" s="20">
        <v>23.01</v>
      </c>
      <c r="L722" s="20">
        <f t="shared" si="11"/>
        <v>6.4899999999999984</v>
      </c>
    </row>
    <row r="723" spans="1:12" x14ac:dyDescent="0.3">
      <c r="A723" s="29">
        <v>48654</v>
      </c>
      <c r="B723" t="s">
        <v>139</v>
      </c>
      <c r="C723" s="2" t="s">
        <v>140</v>
      </c>
      <c r="D723" s="3">
        <v>36201010100305</v>
      </c>
      <c r="E723" s="14">
        <v>44547</v>
      </c>
      <c r="F723" s="29">
        <v>0</v>
      </c>
      <c r="G723" s="29" t="s">
        <v>2</v>
      </c>
      <c r="H723" s="29" t="s">
        <v>9</v>
      </c>
      <c r="I723" s="29">
        <v>60</v>
      </c>
      <c r="J723" s="21">
        <v>2.35</v>
      </c>
      <c r="K723" s="20">
        <v>1.8800000000000001</v>
      </c>
      <c r="L723" s="20">
        <f t="shared" si="11"/>
        <v>0.47</v>
      </c>
    </row>
    <row r="724" spans="1:12" x14ac:dyDescent="0.3">
      <c r="A724" s="29">
        <v>48654</v>
      </c>
      <c r="B724" t="s">
        <v>139</v>
      </c>
      <c r="C724" s="2" t="s">
        <v>140</v>
      </c>
      <c r="D724" s="3">
        <v>36201010100305</v>
      </c>
      <c r="E724" s="14">
        <v>44547</v>
      </c>
      <c r="F724" s="29">
        <v>0</v>
      </c>
      <c r="G724" s="29" t="s">
        <v>2</v>
      </c>
      <c r="H724" s="29" t="s">
        <v>9</v>
      </c>
      <c r="I724" s="29">
        <v>60</v>
      </c>
      <c r="J724" s="21">
        <v>11</v>
      </c>
      <c r="K724" s="20">
        <v>8.8000000000000007</v>
      </c>
      <c r="L724" s="20">
        <f t="shared" si="11"/>
        <v>2.1999999999999993</v>
      </c>
    </row>
    <row r="725" spans="1:12" x14ac:dyDescent="0.3">
      <c r="A725" s="29">
        <v>48654</v>
      </c>
      <c r="B725" t="s">
        <v>139</v>
      </c>
      <c r="C725" s="2" t="s">
        <v>140</v>
      </c>
      <c r="D725" s="3">
        <v>36201010100305</v>
      </c>
      <c r="E725" s="14">
        <v>44578</v>
      </c>
      <c r="F725" s="29">
        <v>0</v>
      </c>
      <c r="G725" s="29" t="s">
        <v>2</v>
      </c>
      <c r="H725" s="29" t="s">
        <v>9</v>
      </c>
      <c r="I725" s="29">
        <v>60</v>
      </c>
      <c r="J725" s="21">
        <v>11</v>
      </c>
      <c r="K725" s="20">
        <v>8.8000000000000007</v>
      </c>
      <c r="L725" s="20">
        <f t="shared" si="11"/>
        <v>2.1999999999999993</v>
      </c>
    </row>
    <row r="726" spans="1:12" x14ac:dyDescent="0.3">
      <c r="A726" s="29">
        <v>48689</v>
      </c>
      <c r="B726" t="s">
        <v>61</v>
      </c>
      <c r="C726" s="2" t="s">
        <v>64</v>
      </c>
      <c r="D726" s="3">
        <v>66100525000120</v>
      </c>
      <c r="E726" s="14">
        <v>44566</v>
      </c>
      <c r="F726" s="29">
        <v>2</v>
      </c>
      <c r="G726" s="29" t="s">
        <v>2</v>
      </c>
      <c r="H726" s="29" t="s">
        <v>10</v>
      </c>
      <c r="I726" s="29">
        <v>30</v>
      </c>
      <c r="J726" s="21">
        <v>31.7</v>
      </c>
      <c r="K726" s="20">
        <v>23.774999999999999</v>
      </c>
      <c r="L726" s="20">
        <f t="shared" si="11"/>
        <v>7.9250000000000007</v>
      </c>
    </row>
    <row r="727" spans="1:12" x14ac:dyDescent="0.3">
      <c r="A727" s="29">
        <v>48774</v>
      </c>
      <c r="B727" t="s">
        <v>148</v>
      </c>
      <c r="C727" s="2" t="s">
        <v>149</v>
      </c>
      <c r="D727" s="3">
        <v>36100020100315</v>
      </c>
      <c r="E727" s="14">
        <v>44552</v>
      </c>
      <c r="F727" s="29">
        <v>3</v>
      </c>
      <c r="G727" s="29" t="s">
        <v>2</v>
      </c>
      <c r="H727" s="29" t="s">
        <v>10</v>
      </c>
      <c r="I727" s="29">
        <v>30</v>
      </c>
      <c r="J727" s="21">
        <v>3.34</v>
      </c>
      <c r="K727" s="20">
        <v>2.5049999999999999</v>
      </c>
      <c r="L727" s="20">
        <f t="shared" si="11"/>
        <v>0.83499999999999996</v>
      </c>
    </row>
    <row r="728" spans="1:12" x14ac:dyDescent="0.3">
      <c r="A728" s="29">
        <v>48969</v>
      </c>
      <c r="B728" t="s">
        <v>69</v>
      </c>
      <c r="C728" s="2" t="s">
        <v>70</v>
      </c>
      <c r="D728" s="3">
        <v>37200030000305</v>
      </c>
      <c r="E728" s="14">
        <v>44585</v>
      </c>
      <c r="F728" s="29">
        <v>0</v>
      </c>
      <c r="G728" s="29" t="s">
        <v>2</v>
      </c>
      <c r="H728" s="29" t="s">
        <v>9</v>
      </c>
      <c r="I728" s="29">
        <v>21</v>
      </c>
      <c r="J728" s="21">
        <v>0.87</v>
      </c>
      <c r="K728" s="20">
        <v>0.73949999999999994</v>
      </c>
      <c r="L728" s="20">
        <f t="shared" si="11"/>
        <v>0.13050000000000006</v>
      </c>
    </row>
    <row r="729" spans="1:12" x14ac:dyDescent="0.3">
      <c r="A729" s="29">
        <v>49114</v>
      </c>
      <c r="B729" t="s">
        <v>142</v>
      </c>
      <c r="C729" s="2" t="s">
        <v>143</v>
      </c>
      <c r="D729" s="3">
        <v>85158020100320</v>
      </c>
      <c r="E729" s="14">
        <v>44536</v>
      </c>
      <c r="F729" s="29">
        <v>4</v>
      </c>
      <c r="G729" s="29" t="s">
        <v>2</v>
      </c>
      <c r="H729" s="29" t="s">
        <v>10</v>
      </c>
      <c r="I729" s="29">
        <v>30</v>
      </c>
      <c r="J729" s="21">
        <v>1.58</v>
      </c>
      <c r="K729" s="20">
        <v>1.2640000000000002</v>
      </c>
      <c r="L729" s="20">
        <f t="shared" si="11"/>
        <v>0.31599999999999984</v>
      </c>
    </row>
    <row r="730" spans="1:12" x14ac:dyDescent="0.3">
      <c r="A730" s="29">
        <v>49149</v>
      </c>
      <c r="B730" t="s">
        <v>31</v>
      </c>
      <c r="C730" s="2" t="s">
        <v>32</v>
      </c>
      <c r="D730" s="3">
        <v>21402430000120</v>
      </c>
      <c r="E730" s="14">
        <v>44543</v>
      </c>
      <c r="F730" s="29">
        <v>3</v>
      </c>
      <c r="G730" s="29" t="s">
        <v>13</v>
      </c>
      <c r="H730" s="29" t="s">
        <v>10</v>
      </c>
      <c r="I730" s="29">
        <v>120</v>
      </c>
      <c r="J730" s="22">
        <v>11858.43</v>
      </c>
      <c r="K730" s="20">
        <v>9130.9911000000011</v>
      </c>
      <c r="L730" s="20">
        <f t="shared" si="11"/>
        <v>2727.4388999999992</v>
      </c>
    </row>
    <row r="731" spans="1:12" x14ac:dyDescent="0.3">
      <c r="A731" s="29">
        <v>49149</v>
      </c>
      <c r="B731" t="s">
        <v>31</v>
      </c>
      <c r="C731" s="2" t="s">
        <v>32</v>
      </c>
      <c r="D731" s="3">
        <v>21402430000120</v>
      </c>
      <c r="E731" s="14">
        <v>44586</v>
      </c>
      <c r="F731" s="29">
        <v>4</v>
      </c>
      <c r="G731" s="29" t="s">
        <v>13</v>
      </c>
      <c r="H731" s="29" t="s">
        <v>10</v>
      </c>
      <c r="I731" s="29">
        <v>120</v>
      </c>
      <c r="J731" s="21">
        <v>12644.27</v>
      </c>
      <c r="K731" s="20">
        <v>9736.0879000000004</v>
      </c>
      <c r="L731" s="20">
        <f t="shared" si="11"/>
        <v>2908.1821</v>
      </c>
    </row>
    <row r="732" spans="1:12" x14ac:dyDescent="0.3">
      <c r="A732" s="29">
        <v>49619</v>
      </c>
      <c r="B732" t="s">
        <v>59</v>
      </c>
      <c r="C732" s="2" t="s">
        <v>60</v>
      </c>
      <c r="D732" s="3">
        <v>33300007000320</v>
      </c>
      <c r="E732" s="14">
        <v>44566</v>
      </c>
      <c r="F732" s="29">
        <v>0</v>
      </c>
      <c r="G732" s="29" t="s">
        <v>2</v>
      </c>
      <c r="H732" s="29" t="s">
        <v>9</v>
      </c>
      <c r="I732" s="29">
        <v>60</v>
      </c>
      <c r="J732" s="21">
        <v>4.46</v>
      </c>
      <c r="K732" s="20">
        <v>3.7464</v>
      </c>
      <c r="L732" s="20">
        <f t="shared" si="11"/>
        <v>0.71360000000000001</v>
      </c>
    </row>
    <row r="733" spans="1:12" x14ac:dyDescent="0.3">
      <c r="A733" s="29">
        <v>49739</v>
      </c>
      <c r="B733" t="s">
        <v>65</v>
      </c>
      <c r="C733" s="2" t="s">
        <v>66</v>
      </c>
      <c r="D733" s="3">
        <v>2100020000110</v>
      </c>
      <c r="E733" s="14">
        <v>44559</v>
      </c>
      <c r="F733" s="29">
        <v>0</v>
      </c>
      <c r="G733" s="29" t="s">
        <v>2</v>
      </c>
      <c r="H733" s="29" t="s">
        <v>9</v>
      </c>
      <c r="I733" s="29">
        <v>20</v>
      </c>
      <c r="J733" s="21">
        <v>7.33</v>
      </c>
      <c r="K733" s="20">
        <v>5.6440999999999999</v>
      </c>
      <c r="L733" s="20">
        <f t="shared" si="11"/>
        <v>1.6859000000000002</v>
      </c>
    </row>
    <row r="734" spans="1:12" x14ac:dyDescent="0.3">
      <c r="A734" s="29">
        <v>49739</v>
      </c>
      <c r="B734" t="s">
        <v>65</v>
      </c>
      <c r="C734" s="2" t="s">
        <v>66</v>
      </c>
      <c r="D734" s="3">
        <v>2100020000110</v>
      </c>
      <c r="E734" s="14">
        <v>44589</v>
      </c>
      <c r="F734" s="29">
        <v>0</v>
      </c>
      <c r="G734" s="29" t="s">
        <v>2</v>
      </c>
      <c r="H734" s="29" t="s">
        <v>9</v>
      </c>
      <c r="I734" s="29">
        <v>20</v>
      </c>
      <c r="J734" s="21">
        <v>7.33</v>
      </c>
      <c r="K734" s="20">
        <v>5.6440999999999999</v>
      </c>
      <c r="L734" s="20">
        <f t="shared" si="11"/>
        <v>1.6859000000000002</v>
      </c>
    </row>
    <row r="735" spans="1:12" x14ac:dyDescent="0.3">
      <c r="A735" s="29">
        <v>49842</v>
      </c>
      <c r="B735" t="s">
        <v>46</v>
      </c>
      <c r="C735" s="2" t="s">
        <v>48</v>
      </c>
      <c r="D735" s="3" t="s">
        <v>47</v>
      </c>
      <c r="E735" s="14">
        <v>44587</v>
      </c>
      <c r="F735" s="29">
        <v>9</v>
      </c>
      <c r="G735" s="29" t="s">
        <v>13</v>
      </c>
      <c r="H735" s="29" t="s">
        <v>10</v>
      </c>
      <c r="I735" s="29">
        <v>2</v>
      </c>
      <c r="J735" s="21">
        <v>6096.25</v>
      </c>
      <c r="K735" s="20">
        <v>4816.0375000000004</v>
      </c>
      <c r="L735" s="20">
        <f t="shared" si="11"/>
        <v>1280.2124999999996</v>
      </c>
    </row>
    <row r="736" spans="1:12" x14ac:dyDescent="0.3">
      <c r="A736" s="29">
        <v>49867</v>
      </c>
      <c r="B736" t="s">
        <v>67</v>
      </c>
      <c r="C736" s="2" t="s">
        <v>68</v>
      </c>
      <c r="D736" s="3">
        <v>41550020100320</v>
      </c>
      <c r="E736" s="14">
        <v>44575</v>
      </c>
      <c r="F736" s="29">
        <v>2</v>
      </c>
      <c r="G736" s="29" t="s">
        <v>2</v>
      </c>
      <c r="H736" s="29" t="s">
        <v>10</v>
      </c>
      <c r="I736" s="29">
        <v>90</v>
      </c>
      <c r="J736" s="21">
        <v>6.97</v>
      </c>
      <c r="K736" s="20">
        <v>5.7153999999999998</v>
      </c>
      <c r="L736" s="20">
        <f t="shared" si="11"/>
        <v>1.2545999999999999</v>
      </c>
    </row>
    <row r="737" spans="1:12" x14ac:dyDescent="0.3">
      <c r="A737" s="29">
        <v>49961</v>
      </c>
      <c r="B737" t="s">
        <v>93</v>
      </c>
      <c r="C737" s="2" t="s">
        <v>94</v>
      </c>
      <c r="D737" s="3">
        <v>83370060000340</v>
      </c>
      <c r="E737" s="14">
        <v>44588</v>
      </c>
      <c r="F737" s="29">
        <v>0</v>
      </c>
      <c r="G737" s="29" t="s">
        <v>13</v>
      </c>
      <c r="H737" s="29" t="s">
        <v>9</v>
      </c>
      <c r="I737" s="29">
        <v>30</v>
      </c>
      <c r="J737" s="21">
        <v>480.46</v>
      </c>
      <c r="K737" s="20">
        <v>403.58639999999997</v>
      </c>
      <c r="L737" s="20">
        <f t="shared" si="11"/>
        <v>76.87360000000001</v>
      </c>
    </row>
    <row r="738" spans="1:12" x14ac:dyDescent="0.3">
      <c r="A738" s="29">
        <v>99383</v>
      </c>
      <c r="B738" t="s">
        <v>25</v>
      </c>
      <c r="C738" s="2" t="s">
        <v>26</v>
      </c>
      <c r="D738" s="3">
        <v>21532133000330</v>
      </c>
      <c r="E738" s="14">
        <v>44589</v>
      </c>
      <c r="F738" s="29">
        <v>7</v>
      </c>
      <c r="G738" s="29" t="s">
        <v>13</v>
      </c>
      <c r="H738" s="29" t="s">
        <v>10</v>
      </c>
      <c r="I738" s="29">
        <v>28</v>
      </c>
      <c r="J738" s="21">
        <v>15797.31</v>
      </c>
      <c r="K738" s="20">
        <v>12953.7942</v>
      </c>
      <c r="L738" s="20">
        <f t="shared" si="11"/>
        <v>2843.5157999999992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38"/>
  <sheetViews>
    <sheetView workbookViewId="0">
      <selection activeCell="E2" sqref="E2"/>
    </sheetView>
  </sheetViews>
  <sheetFormatPr defaultRowHeight="14.4" x14ac:dyDescent="0.3"/>
  <cols>
    <col min="1" max="1" width="7.88671875" bestFit="1" customWidth="1"/>
    <col min="2" max="2" width="40" bestFit="1" customWidth="1"/>
    <col min="3" max="3" width="13.44140625" bestFit="1" customWidth="1"/>
    <col min="4" max="4" width="17.5546875" customWidth="1"/>
    <col min="5" max="5" width="9.88671875" style="50" customWidth="1"/>
    <col min="8" max="8" width="10.44140625" customWidth="1"/>
    <col min="9" max="9" width="12.6640625" customWidth="1"/>
    <col min="10" max="10" width="11.5546875" customWidth="1"/>
    <col min="11" max="11" width="10.5546875" customWidth="1"/>
    <col min="12" max="12" width="10.6640625" customWidth="1"/>
    <col min="13" max="13" width="11" customWidth="1"/>
  </cols>
  <sheetData>
    <row r="1" spans="1:13" ht="43.2" x14ac:dyDescent="0.3">
      <c r="A1" s="27" t="s">
        <v>183</v>
      </c>
      <c r="B1" s="6" t="s">
        <v>0</v>
      </c>
      <c r="C1" s="6" t="s">
        <v>4</v>
      </c>
      <c r="D1" s="7" t="s">
        <v>3</v>
      </c>
      <c r="E1" s="47" t="s">
        <v>216</v>
      </c>
      <c r="F1" s="12" t="s">
        <v>184</v>
      </c>
      <c r="G1" s="27" t="s">
        <v>1</v>
      </c>
      <c r="H1" s="27" t="s">
        <v>185</v>
      </c>
      <c r="I1" s="27" t="s">
        <v>5</v>
      </c>
      <c r="J1" s="27" t="s">
        <v>186</v>
      </c>
      <c r="K1" s="19" t="s">
        <v>6</v>
      </c>
      <c r="L1" s="19" t="s">
        <v>261</v>
      </c>
      <c r="M1" s="6" t="s">
        <v>262</v>
      </c>
    </row>
    <row r="2" spans="1:13" x14ac:dyDescent="0.3">
      <c r="A2" s="28">
        <v>1034</v>
      </c>
      <c r="B2" s="1" t="s">
        <v>210</v>
      </c>
      <c r="C2" s="8" t="s">
        <v>211</v>
      </c>
      <c r="D2" s="11">
        <v>62405530006540</v>
      </c>
      <c r="E2" s="48" t="str">
        <f>MID(D2,1,4)</f>
        <v>6240</v>
      </c>
      <c r="F2" s="13">
        <v>44543</v>
      </c>
      <c r="G2" s="28">
        <v>1</v>
      </c>
      <c r="H2" s="28" t="s">
        <v>13</v>
      </c>
      <c r="I2" s="28" t="s">
        <v>10</v>
      </c>
      <c r="J2" s="28">
        <v>120</v>
      </c>
      <c r="K2" s="20">
        <v>7271.57</v>
      </c>
      <c r="L2" s="20">
        <v>5889.9717000000001</v>
      </c>
      <c r="M2" s="20">
        <f>K2-L2</f>
        <v>1381.5982999999997</v>
      </c>
    </row>
    <row r="3" spans="1:13" x14ac:dyDescent="0.3">
      <c r="A3" s="28">
        <v>1034</v>
      </c>
      <c r="B3" s="1" t="s">
        <v>210</v>
      </c>
      <c r="C3" s="8" t="s">
        <v>211</v>
      </c>
      <c r="D3" s="11">
        <v>62405530006540</v>
      </c>
      <c r="E3" s="48"/>
      <c r="F3" s="13">
        <v>44574</v>
      </c>
      <c r="G3" s="28">
        <v>2</v>
      </c>
      <c r="H3" s="28" t="s">
        <v>13</v>
      </c>
      <c r="I3" s="28" t="s">
        <v>10</v>
      </c>
      <c r="J3" s="28">
        <v>120</v>
      </c>
      <c r="K3" s="20">
        <v>7490.91</v>
      </c>
      <c r="L3" s="20">
        <v>6067.6370999999999</v>
      </c>
      <c r="M3" s="20">
        <f t="shared" ref="M3:M66" si="0">K3-L3</f>
        <v>1423.2728999999999</v>
      </c>
    </row>
    <row r="4" spans="1:13" x14ac:dyDescent="0.3">
      <c r="A4" s="28">
        <v>1061</v>
      </c>
      <c r="B4" s="1" t="s">
        <v>198</v>
      </c>
      <c r="C4" s="8" t="s">
        <v>199</v>
      </c>
      <c r="D4" s="11">
        <v>12109904290315</v>
      </c>
      <c r="E4" s="48"/>
      <c r="F4" s="13">
        <v>44533</v>
      </c>
      <c r="G4" s="28">
        <v>1</v>
      </c>
      <c r="H4" s="28" t="s">
        <v>13</v>
      </c>
      <c r="I4" s="28" t="s">
        <v>10</v>
      </c>
      <c r="J4" s="28">
        <v>30</v>
      </c>
      <c r="K4" s="20">
        <v>3288.69</v>
      </c>
      <c r="L4" s="20">
        <v>2630.9520000000002</v>
      </c>
      <c r="M4" s="20">
        <f t="shared" si="0"/>
        <v>657.73799999999983</v>
      </c>
    </row>
    <row r="5" spans="1:13" x14ac:dyDescent="0.3">
      <c r="A5" s="28">
        <v>1109</v>
      </c>
      <c r="B5" s="1" t="s">
        <v>208</v>
      </c>
      <c r="C5" s="8" t="s">
        <v>209</v>
      </c>
      <c r="D5" s="11">
        <v>12109903150320</v>
      </c>
      <c r="E5" s="48"/>
      <c r="F5" s="13">
        <v>44540</v>
      </c>
      <c r="G5" s="28">
        <v>2</v>
      </c>
      <c r="H5" s="28" t="s">
        <v>13</v>
      </c>
      <c r="I5" s="28" t="s">
        <v>10</v>
      </c>
      <c r="J5" s="28">
        <v>30</v>
      </c>
      <c r="K5" s="20">
        <v>3073.8</v>
      </c>
      <c r="L5" s="20">
        <v>2581.9920000000002</v>
      </c>
      <c r="M5" s="20">
        <f t="shared" si="0"/>
        <v>491.80799999999999</v>
      </c>
    </row>
    <row r="6" spans="1:13" x14ac:dyDescent="0.3">
      <c r="A6" s="28">
        <v>1199</v>
      </c>
      <c r="B6" s="1" t="s">
        <v>208</v>
      </c>
      <c r="C6" s="8" t="s">
        <v>209</v>
      </c>
      <c r="D6" s="11">
        <v>12109903150320</v>
      </c>
      <c r="E6" s="48"/>
      <c r="F6" s="13">
        <v>44575</v>
      </c>
      <c r="G6" s="28">
        <v>0</v>
      </c>
      <c r="H6" s="28" t="s">
        <v>13</v>
      </c>
      <c r="I6" s="28" t="s">
        <v>9</v>
      </c>
      <c r="J6" s="28">
        <v>30</v>
      </c>
      <c r="K6" s="20">
        <v>3080.36</v>
      </c>
      <c r="L6" s="20">
        <v>2587.5023999999999</v>
      </c>
      <c r="M6" s="20">
        <f t="shared" si="0"/>
        <v>492.85760000000028</v>
      </c>
    </row>
    <row r="7" spans="1:13" x14ac:dyDescent="0.3">
      <c r="A7" s="28">
        <v>1221</v>
      </c>
      <c r="B7" s="1" t="s">
        <v>204</v>
      </c>
      <c r="C7" s="8" t="s">
        <v>205</v>
      </c>
      <c r="D7" s="11">
        <v>62405525006540</v>
      </c>
      <c r="E7" s="48"/>
      <c r="F7" s="13">
        <v>44568</v>
      </c>
      <c r="G7" s="28">
        <v>4</v>
      </c>
      <c r="H7" s="28" t="s">
        <v>13</v>
      </c>
      <c r="I7" s="28" t="s">
        <v>10</v>
      </c>
      <c r="J7" s="28">
        <v>60</v>
      </c>
      <c r="K7" s="20">
        <v>8049.63</v>
      </c>
      <c r="L7" s="20">
        <v>6600.6966000000002</v>
      </c>
      <c r="M7" s="20">
        <f t="shared" si="0"/>
        <v>1448.9333999999999</v>
      </c>
    </row>
    <row r="8" spans="1:13" x14ac:dyDescent="0.3">
      <c r="A8" s="28">
        <v>1243</v>
      </c>
      <c r="B8" s="1" t="s">
        <v>202</v>
      </c>
      <c r="C8" s="8" t="s">
        <v>203</v>
      </c>
      <c r="D8" s="11">
        <v>12109903390320</v>
      </c>
      <c r="E8" s="48"/>
      <c r="F8" s="13">
        <v>44558</v>
      </c>
      <c r="G8" s="28">
        <v>6</v>
      </c>
      <c r="H8" s="28" t="s">
        <v>13</v>
      </c>
      <c r="I8" s="28" t="s">
        <v>10</v>
      </c>
      <c r="J8" s="28">
        <v>30</v>
      </c>
      <c r="K8" s="20">
        <v>2992.97</v>
      </c>
      <c r="L8" s="20">
        <v>2484.1651000000002</v>
      </c>
      <c r="M8" s="20">
        <f t="shared" si="0"/>
        <v>508.80489999999963</v>
      </c>
    </row>
    <row r="9" spans="1:13" x14ac:dyDescent="0.3">
      <c r="A9" s="28">
        <v>1281</v>
      </c>
      <c r="B9" s="1" t="s">
        <v>194</v>
      </c>
      <c r="C9" s="8" t="s">
        <v>195</v>
      </c>
      <c r="D9" s="11">
        <v>62405525006540</v>
      </c>
      <c r="E9" s="48"/>
      <c r="F9" s="13">
        <v>44585</v>
      </c>
      <c r="G9" s="28">
        <v>3</v>
      </c>
      <c r="H9" s="28" t="s">
        <v>2</v>
      </c>
      <c r="I9" s="28" t="s">
        <v>10</v>
      </c>
      <c r="J9" s="28">
        <v>60</v>
      </c>
      <c r="K9" s="20">
        <v>182.08</v>
      </c>
      <c r="L9" s="20">
        <v>138.38080000000002</v>
      </c>
      <c r="M9" s="20">
        <f t="shared" si="0"/>
        <v>43.69919999999999</v>
      </c>
    </row>
    <row r="10" spans="1:13" x14ac:dyDescent="0.3">
      <c r="A10" s="28">
        <v>1303</v>
      </c>
      <c r="B10" s="1" t="s">
        <v>196</v>
      </c>
      <c r="C10" s="8" t="s">
        <v>197</v>
      </c>
      <c r="D10" s="11">
        <v>12109902300320</v>
      </c>
      <c r="E10" s="48"/>
      <c r="F10" s="13">
        <v>44545</v>
      </c>
      <c r="G10" s="28">
        <v>0</v>
      </c>
      <c r="H10" s="28" t="s">
        <v>2</v>
      </c>
      <c r="I10" s="28" t="s">
        <v>9</v>
      </c>
      <c r="J10" s="28">
        <v>30</v>
      </c>
      <c r="K10" s="20">
        <v>420.04</v>
      </c>
      <c r="L10" s="20">
        <v>340.23240000000004</v>
      </c>
      <c r="M10" s="20">
        <f t="shared" si="0"/>
        <v>79.807599999999979</v>
      </c>
    </row>
    <row r="11" spans="1:13" x14ac:dyDescent="0.3">
      <c r="A11" s="28">
        <v>1303</v>
      </c>
      <c r="B11" s="1" t="s">
        <v>196</v>
      </c>
      <c r="C11" s="8" t="s">
        <v>197</v>
      </c>
      <c r="D11" s="11">
        <v>12109902300320</v>
      </c>
      <c r="E11" s="48"/>
      <c r="F11" s="13">
        <v>44585</v>
      </c>
      <c r="G11" s="28">
        <v>0</v>
      </c>
      <c r="H11" s="28" t="s">
        <v>2</v>
      </c>
      <c r="I11" s="28" t="s">
        <v>9</v>
      </c>
      <c r="J11" s="28">
        <v>30</v>
      </c>
      <c r="K11" s="20">
        <v>420.04</v>
      </c>
      <c r="L11" s="20">
        <v>340.23240000000004</v>
      </c>
      <c r="M11" s="20">
        <f t="shared" si="0"/>
        <v>79.807599999999979</v>
      </c>
    </row>
    <row r="12" spans="1:13" x14ac:dyDescent="0.3">
      <c r="A12" s="28">
        <v>1440</v>
      </c>
      <c r="B12" s="1" t="s">
        <v>200</v>
      </c>
      <c r="C12" s="8" t="s">
        <v>201</v>
      </c>
      <c r="D12" s="11">
        <v>12103060100330</v>
      </c>
      <c r="E12" s="48"/>
      <c r="F12" s="13">
        <v>44560</v>
      </c>
      <c r="G12" s="28">
        <v>1</v>
      </c>
      <c r="H12" s="28" t="s">
        <v>13</v>
      </c>
      <c r="I12" s="28" t="s">
        <v>10</v>
      </c>
      <c r="J12" s="28">
        <v>60</v>
      </c>
      <c r="K12" s="20">
        <v>1681.56</v>
      </c>
      <c r="L12" s="20">
        <v>1311.6168</v>
      </c>
      <c r="M12" s="20">
        <f t="shared" si="0"/>
        <v>369.94319999999993</v>
      </c>
    </row>
    <row r="13" spans="1:13" x14ac:dyDescent="0.3">
      <c r="A13" s="28">
        <v>1590</v>
      </c>
      <c r="B13" s="1" t="s">
        <v>192</v>
      </c>
      <c r="C13" s="8" t="s">
        <v>193</v>
      </c>
      <c r="D13" s="11">
        <v>12109903240330</v>
      </c>
      <c r="E13" s="48"/>
      <c r="F13" s="13">
        <v>44575</v>
      </c>
      <c r="G13" s="28">
        <v>0</v>
      </c>
      <c r="H13" s="28" t="s">
        <v>13</v>
      </c>
      <c r="I13" s="28" t="s">
        <v>9</v>
      </c>
      <c r="J13" s="28">
        <v>7</v>
      </c>
      <c r="K13" s="20">
        <v>810.44</v>
      </c>
      <c r="L13" s="20">
        <v>656.45640000000003</v>
      </c>
      <c r="M13" s="20">
        <f t="shared" si="0"/>
        <v>153.98360000000002</v>
      </c>
    </row>
    <row r="14" spans="1:13" x14ac:dyDescent="0.3">
      <c r="A14" s="28">
        <v>1592</v>
      </c>
      <c r="B14" s="1" t="s">
        <v>204</v>
      </c>
      <c r="C14" s="8" t="s">
        <v>205</v>
      </c>
      <c r="D14" s="11">
        <v>62405525006540</v>
      </c>
      <c r="E14" s="48"/>
      <c r="F14" s="13">
        <v>44565</v>
      </c>
      <c r="G14" s="28">
        <v>7</v>
      </c>
      <c r="H14" s="28" t="s">
        <v>13</v>
      </c>
      <c r="I14" s="28" t="s">
        <v>10</v>
      </c>
      <c r="J14" s="28">
        <v>60</v>
      </c>
      <c r="K14" s="20">
        <v>7989.49</v>
      </c>
      <c r="L14" s="20">
        <v>6551.3818000000001</v>
      </c>
      <c r="M14" s="20">
        <f t="shared" si="0"/>
        <v>1438.1081999999997</v>
      </c>
    </row>
    <row r="15" spans="1:13" x14ac:dyDescent="0.3">
      <c r="A15" s="28">
        <v>1688</v>
      </c>
      <c r="B15" s="1" t="s">
        <v>204</v>
      </c>
      <c r="C15" s="8" t="s">
        <v>205</v>
      </c>
      <c r="D15" s="11">
        <v>62405525006540</v>
      </c>
      <c r="E15" s="48"/>
      <c r="F15" s="13">
        <v>44537</v>
      </c>
      <c r="G15" s="28">
        <v>9</v>
      </c>
      <c r="H15" s="28" t="s">
        <v>13</v>
      </c>
      <c r="I15" s="28" t="s">
        <v>10</v>
      </c>
      <c r="J15" s="28">
        <v>60</v>
      </c>
      <c r="K15" s="20">
        <v>7746.23</v>
      </c>
      <c r="L15" s="20">
        <v>6351.9085999999998</v>
      </c>
      <c r="M15" s="20">
        <f t="shared" si="0"/>
        <v>1394.3213999999998</v>
      </c>
    </row>
    <row r="16" spans="1:13" x14ac:dyDescent="0.3">
      <c r="A16" s="28">
        <v>1688</v>
      </c>
      <c r="B16" s="1" t="s">
        <v>204</v>
      </c>
      <c r="C16" s="8" t="s">
        <v>205</v>
      </c>
      <c r="D16" s="11">
        <v>62405525006540</v>
      </c>
      <c r="E16" s="48"/>
      <c r="F16" s="13">
        <v>44560</v>
      </c>
      <c r="G16" s="28">
        <v>10</v>
      </c>
      <c r="H16" s="28" t="s">
        <v>13</v>
      </c>
      <c r="I16" s="28" t="s">
        <v>10</v>
      </c>
      <c r="J16" s="28">
        <v>60</v>
      </c>
      <c r="K16" s="20">
        <v>7746.23</v>
      </c>
      <c r="L16" s="20">
        <v>6351.9085999999998</v>
      </c>
      <c r="M16" s="20">
        <f t="shared" si="0"/>
        <v>1394.3213999999998</v>
      </c>
    </row>
    <row r="17" spans="1:13" x14ac:dyDescent="0.3">
      <c r="A17" s="28">
        <v>1785</v>
      </c>
      <c r="B17" s="1" t="s">
        <v>194</v>
      </c>
      <c r="C17" s="8" t="s">
        <v>195</v>
      </c>
      <c r="D17" s="11">
        <v>62405525006540</v>
      </c>
      <c r="E17" s="48"/>
      <c r="F17" s="13">
        <v>44588</v>
      </c>
      <c r="G17" s="28">
        <v>9</v>
      </c>
      <c r="H17" s="28" t="s">
        <v>2</v>
      </c>
      <c r="I17" s="28" t="s">
        <v>10</v>
      </c>
      <c r="J17" s="28">
        <v>60</v>
      </c>
      <c r="K17" s="20">
        <v>182.08</v>
      </c>
      <c r="L17" s="20">
        <v>138.38080000000002</v>
      </c>
      <c r="M17" s="20">
        <f t="shared" si="0"/>
        <v>43.69919999999999</v>
      </c>
    </row>
    <row r="18" spans="1:13" x14ac:dyDescent="0.3">
      <c r="A18" s="28">
        <v>1811</v>
      </c>
      <c r="B18" s="1" t="s">
        <v>192</v>
      </c>
      <c r="C18" s="8" t="s">
        <v>193</v>
      </c>
      <c r="D18" s="11">
        <v>12109903240330</v>
      </c>
      <c r="E18" s="48"/>
      <c r="F18" s="13">
        <v>44581</v>
      </c>
      <c r="G18" s="28">
        <v>6</v>
      </c>
      <c r="H18" s="28" t="s">
        <v>13</v>
      </c>
      <c r="I18" s="28" t="s">
        <v>10</v>
      </c>
      <c r="J18" s="28">
        <v>30</v>
      </c>
      <c r="K18" s="20">
        <v>3146.55</v>
      </c>
      <c r="L18" s="20">
        <v>2548.7055000000005</v>
      </c>
      <c r="M18" s="20">
        <f t="shared" si="0"/>
        <v>597.8444999999997</v>
      </c>
    </row>
    <row r="19" spans="1:13" x14ac:dyDescent="0.3">
      <c r="A19" s="28">
        <v>1819</v>
      </c>
      <c r="B19" s="1" t="s">
        <v>200</v>
      </c>
      <c r="C19" s="8" t="s">
        <v>201</v>
      </c>
      <c r="D19" s="11">
        <v>12103060100330</v>
      </c>
      <c r="E19" s="48"/>
      <c r="F19" s="13">
        <v>44535</v>
      </c>
      <c r="G19" s="28">
        <v>0</v>
      </c>
      <c r="H19" s="28" t="s">
        <v>13</v>
      </c>
      <c r="I19" s="28" t="s">
        <v>9</v>
      </c>
      <c r="J19" s="28">
        <v>60</v>
      </c>
      <c r="K19" s="20">
        <v>1681.56</v>
      </c>
      <c r="L19" s="20">
        <v>1311.6168</v>
      </c>
      <c r="M19" s="20">
        <f t="shared" si="0"/>
        <v>369.94319999999993</v>
      </c>
    </row>
    <row r="20" spans="1:13" x14ac:dyDescent="0.3">
      <c r="A20" s="28">
        <v>1819</v>
      </c>
      <c r="B20" s="1" t="s">
        <v>200</v>
      </c>
      <c r="C20" s="8" t="s">
        <v>201</v>
      </c>
      <c r="D20" s="11">
        <v>12103060100330</v>
      </c>
      <c r="E20" s="48"/>
      <c r="F20" s="13">
        <v>44557</v>
      </c>
      <c r="G20" s="28">
        <v>2</v>
      </c>
      <c r="H20" s="28" t="s">
        <v>13</v>
      </c>
      <c r="I20" s="28" t="s">
        <v>10</v>
      </c>
      <c r="J20" s="28">
        <v>60</v>
      </c>
      <c r="K20" s="20">
        <v>1681.56</v>
      </c>
      <c r="L20" s="20">
        <v>1311.6168</v>
      </c>
      <c r="M20" s="20">
        <f t="shared" si="0"/>
        <v>369.94319999999993</v>
      </c>
    </row>
    <row r="21" spans="1:13" x14ac:dyDescent="0.3">
      <c r="A21" s="28">
        <v>1889</v>
      </c>
      <c r="B21" s="1" t="s">
        <v>198</v>
      </c>
      <c r="C21" s="8" t="s">
        <v>199</v>
      </c>
      <c r="D21" s="11">
        <v>12109904290315</v>
      </c>
      <c r="E21" s="48"/>
      <c r="F21" s="13">
        <v>44547</v>
      </c>
      <c r="G21" s="28">
        <v>1</v>
      </c>
      <c r="H21" s="28" t="s">
        <v>13</v>
      </c>
      <c r="I21" s="28" t="s">
        <v>10</v>
      </c>
      <c r="J21" s="28">
        <v>30</v>
      </c>
      <c r="K21" s="20">
        <v>3288.69</v>
      </c>
      <c r="L21" s="20">
        <v>2630.9520000000002</v>
      </c>
      <c r="M21" s="20">
        <f t="shared" si="0"/>
        <v>657.73799999999983</v>
      </c>
    </row>
    <row r="22" spans="1:13" x14ac:dyDescent="0.3">
      <c r="A22" s="28">
        <v>1904</v>
      </c>
      <c r="B22" s="1" t="s">
        <v>208</v>
      </c>
      <c r="C22" s="8" t="s">
        <v>209</v>
      </c>
      <c r="D22" s="11">
        <v>12109903150320</v>
      </c>
      <c r="E22" s="48"/>
      <c r="F22" s="13">
        <v>44579</v>
      </c>
      <c r="G22" s="28">
        <v>3</v>
      </c>
      <c r="H22" s="28" t="s">
        <v>13</v>
      </c>
      <c r="I22" s="28" t="s">
        <v>10</v>
      </c>
      <c r="J22" s="28">
        <v>30</v>
      </c>
      <c r="K22" s="20">
        <v>3082.9</v>
      </c>
      <c r="L22" s="20">
        <v>2589.636</v>
      </c>
      <c r="M22" s="20">
        <f t="shared" si="0"/>
        <v>493.26400000000012</v>
      </c>
    </row>
    <row r="23" spans="1:13" x14ac:dyDescent="0.3">
      <c r="A23" s="28">
        <v>1962</v>
      </c>
      <c r="B23" s="1" t="s">
        <v>202</v>
      </c>
      <c r="C23" s="8" t="s">
        <v>203</v>
      </c>
      <c r="D23" s="11">
        <v>12109903390320</v>
      </c>
      <c r="E23" s="48"/>
      <c r="F23" s="13">
        <v>44570</v>
      </c>
      <c r="G23" s="28">
        <v>1</v>
      </c>
      <c r="H23" s="28" t="s">
        <v>13</v>
      </c>
      <c r="I23" s="28" t="s">
        <v>10</v>
      </c>
      <c r="J23" s="28">
        <v>30</v>
      </c>
      <c r="K23" s="20">
        <v>2992.97</v>
      </c>
      <c r="L23" s="20">
        <v>2484.1651000000002</v>
      </c>
      <c r="M23" s="20">
        <f t="shared" si="0"/>
        <v>508.80489999999963</v>
      </c>
    </row>
    <row r="24" spans="1:13" x14ac:dyDescent="0.3">
      <c r="A24" s="28">
        <v>2292</v>
      </c>
      <c r="B24" s="1" t="s">
        <v>196</v>
      </c>
      <c r="C24" s="8" t="s">
        <v>197</v>
      </c>
      <c r="D24" s="11">
        <v>12109902300320</v>
      </c>
      <c r="E24" s="48"/>
      <c r="F24" s="13">
        <v>44554</v>
      </c>
      <c r="G24" s="28">
        <v>2</v>
      </c>
      <c r="H24" s="28" t="s">
        <v>2</v>
      </c>
      <c r="I24" s="28" t="s">
        <v>10</v>
      </c>
      <c r="J24" s="28">
        <v>30</v>
      </c>
      <c r="K24" s="20">
        <v>420.04</v>
      </c>
      <c r="L24" s="20">
        <v>340.23240000000004</v>
      </c>
      <c r="M24" s="20">
        <f t="shared" si="0"/>
        <v>79.807599999999979</v>
      </c>
    </row>
    <row r="25" spans="1:13" x14ac:dyDescent="0.3">
      <c r="A25" s="28">
        <v>2292</v>
      </c>
      <c r="B25" s="1" t="s">
        <v>196</v>
      </c>
      <c r="C25" s="8" t="s">
        <v>197</v>
      </c>
      <c r="D25" s="11">
        <v>12109902300320</v>
      </c>
      <c r="E25" s="48"/>
      <c r="F25" s="13">
        <v>44587</v>
      </c>
      <c r="G25" s="28">
        <v>0</v>
      </c>
      <c r="H25" s="28" t="s">
        <v>2</v>
      </c>
      <c r="I25" s="28" t="s">
        <v>9</v>
      </c>
      <c r="J25" s="28">
        <v>30</v>
      </c>
      <c r="K25" s="20">
        <v>420.04</v>
      </c>
      <c r="L25" s="20">
        <v>340.23240000000004</v>
      </c>
      <c r="M25" s="20">
        <f t="shared" si="0"/>
        <v>79.807599999999979</v>
      </c>
    </row>
    <row r="26" spans="1:13" x14ac:dyDescent="0.3">
      <c r="A26" s="28">
        <v>2365</v>
      </c>
      <c r="B26" s="1" t="s">
        <v>192</v>
      </c>
      <c r="C26" s="8" t="s">
        <v>193</v>
      </c>
      <c r="D26" s="11">
        <v>12109903240330</v>
      </c>
      <c r="E26" s="48"/>
      <c r="F26" s="13">
        <v>44546</v>
      </c>
      <c r="G26" s="28">
        <v>4</v>
      </c>
      <c r="H26" s="28" t="s">
        <v>13</v>
      </c>
      <c r="I26" s="28" t="s">
        <v>10</v>
      </c>
      <c r="J26" s="28">
        <v>30</v>
      </c>
      <c r="K26" s="20">
        <v>3156.55</v>
      </c>
      <c r="L26" s="20">
        <v>2556.8055000000004</v>
      </c>
      <c r="M26" s="20">
        <f t="shared" si="0"/>
        <v>599.74449999999979</v>
      </c>
    </row>
    <row r="27" spans="1:13" x14ac:dyDescent="0.3">
      <c r="A27" s="28">
        <v>2367</v>
      </c>
      <c r="B27" s="1" t="s">
        <v>198</v>
      </c>
      <c r="C27" s="8" t="s">
        <v>199</v>
      </c>
      <c r="D27" s="11">
        <v>12109904290315</v>
      </c>
      <c r="E27" s="48"/>
      <c r="F27" s="13">
        <v>44551</v>
      </c>
      <c r="G27" s="28">
        <v>1</v>
      </c>
      <c r="H27" s="28" t="s">
        <v>13</v>
      </c>
      <c r="I27" s="28" t="s">
        <v>10</v>
      </c>
      <c r="J27" s="28">
        <v>30</v>
      </c>
      <c r="K27" s="20">
        <v>3288.69</v>
      </c>
      <c r="L27" s="20">
        <v>2630.9520000000002</v>
      </c>
      <c r="M27" s="20">
        <f t="shared" si="0"/>
        <v>657.73799999999983</v>
      </c>
    </row>
    <row r="28" spans="1:13" x14ac:dyDescent="0.3">
      <c r="A28" s="28">
        <v>2774</v>
      </c>
      <c r="B28" s="1" t="s">
        <v>194</v>
      </c>
      <c r="C28" s="8" t="s">
        <v>195</v>
      </c>
      <c r="D28" s="11">
        <v>62405525006540</v>
      </c>
      <c r="E28" s="48"/>
      <c r="F28" s="13">
        <v>44565</v>
      </c>
      <c r="G28" s="28">
        <v>10</v>
      </c>
      <c r="H28" s="28" t="s">
        <v>2</v>
      </c>
      <c r="I28" s="28" t="s">
        <v>10</v>
      </c>
      <c r="J28" s="28">
        <v>60</v>
      </c>
      <c r="K28" s="20">
        <v>182.08</v>
      </c>
      <c r="L28" s="20">
        <v>138.38080000000002</v>
      </c>
      <c r="M28" s="20">
        <f t="shared" si="0"/>
        <v>43.69919999999999</v>
      </c>
    </row>
    <row r="29" spans="1:13" x14ac:dyDescent="0.3">
      <c r="A29" s="28">
        <v>2980</v>
      </c>
      <c r="B29" s="1" t="s">
        <v>192</v>
      </c>
      <c r="C29" s="8" t="s">
        <v>193</v>
      </c>
      <c r="D29" s="11">
        <v>12109903240330</v>
      </c>
      <c r="E29" s="48"/>
      <c r="F29" s="13">
        <v>44552</v>
      </c>
      <c r="G29" s="28">
        <v>9</v>
      </c>
      <c r="H29" s="28" t="s">
        <v>13</v>
      </c>
      <c r="I29" s="28" t="s">
        <v>10</v>
      </c>
      <c r="J29" s="28">
        <v>7</v>
      </c>
      <c r="K29" s="20">
        <v>839.91</v>
      </c>
      <c r="L29" s="20">
        <v>680.32709999999997</v>
      </c>
      <c r="M29" s="20">
        <f t="shared" si="0"/>
        <v>159.5829</v>
      </c>
    </row>
    <row r="30" spans="1:13" x14ac:dyDescent="0.3">
      <c r="A30" s="28">
        <v>3218</v>
      </c>
      <c r="B30" s="1" t="s">
        <v>192</v>
      </c>
      <c r="C30" s="8" t="s">
        <v>193</v>
      </c>
      <c r="D30" s="11">
        <v>12109903240330</v>
      </c>
      <c r="E30" s="48"/>
      <c r="F30" s="13">
        <v>44546</v>
      </c>
      <c r="G30" s="28">
        <v>0</v>
      </c>
      <c r="H30" s="28" t="s">
        <v>13</v>
      </c>
      <c r="I30" s="28" t="s">
        <v>9</v>
      </c>
      <c r="J30" s="28">
        <v>30</v>
      </c>
      <c r="K30" s="20">
        <v>3166.37</v>
      </c>
      <c r="L30" s="20">
        <v>2564.7597000000001</v>
      </c>
      <c r="M30" s="20">
        <f t="shared" si="0"/>
        <v>601.61029999999982</v>
      </c>
    </row>
    <row r="31" spans="1:13" x14ac:dyDescent="0.3">
      <c r="A31" s="28">
        <v>3665</v>
      </c>
      <c r="B31" s="1" t="s">
        <v>202</v>
      </c>
      <c r="C31" s="8" t="s">
        <v>203</v>
      </c>
      <c r="D31" s="11">
        <v>12109903390320</v>
      </c>
      <c r="E31" s="48"/>
      <c r="F31" s="13">
        <v>44566</v>
      </c>
      <c r="G31" s="28">
        <v>3</v>
      </c>
      <c r="H31" s="28" t="s">
        <v>13</v>
      </c>
      <c r="I31" s="28" t="s">
        <v>10</v>
      </c>
      <c r="J31" s="28">
        <v>30</v>
      </c>
      <c r="K31" s="20">
        <v>2992.97</v>
      </c>
      <c r="L31" s="20">
        <v>2484.1651000000002</v>
      </c>
      <c r="M31" s="20">
        <f t="shared" si="0"/>
        <v>508.80489999999963</v>
      </c>
    </row>
    <row r="32" spans="1:13" x14ac:dyDescent="0.3">
      <c r="A32" s="28">
        <v>3792</v>
      </c>
      <c r="B32" s="1" t="s">
        <v>198</v>
      </c>
      <c r="C32" s="8" t="s">
        <v>199</v>
      </c>
      <c r="D32" s="11">
        <v>12109904290315</v>
      </c>
      <c r="E32" s="48"/>
      <c r="F32" s="13">
        <v>44567</v>
      </c>
      <c r="G32" s="28">
        <v>2</v>
      </c>
      <c r="H32" s="28" t="s">
        <v>13</v>
      </c>
      <c r="I32" s="28" t="s">
        <v>10</v>
      </c>
      <c r="J32" s="28">
        <v>30</v>
      </c>
      <c r="K32" s="20">
        <v>3288.69</v>
      </c>
      <c r="L32" s="20">
        <v>2630.9520000000002</v>
      </c>
      <c r="M32" s="20">
        <f t="shared" si="0"/>
        <v>657.73799999999983</v>
      </c>
    </row>
    <row r="33" spans="1:13" x14ac:dyDescent="0.3">
      <c r="A33" s="28">
        <v>3937</v>
      </c>
      <c r="B33" s="1" t="s">
        <v>208</v>
      </c>
      <c r="C33" s="8" t="s">
        <v>209</v>
      </c>
      <c r="D33" s="11">
        <v>12109903150320</v>
      </c>
      <c r="E33" s="48"/>
      <c r="F33" s="13">
        <v>44543</v>
      </c>
      <c r="G33" s="28">
        <v>0</v>
      </c>
      <c r="H33" s="28" t="s">
        <v>13</v>
      </c>
      <c r="I33" s="28" t="s">
        <v>9</v>
      </c>
      <c r="J33" s="28">
        <v>30</v>
      </c>
      <c r="K33" s="20">
        <v>3083.39</v>
      </c>
      <c r="L33" s="20">
        <v>2590.0475999999999</v>
      </c>
      <c r="M33" s="20">
        <f t="shared" si="0"/>
        <v>493.3424</v>
      </c>
    </row>
    <row r="34" spans="1:13" x14ac:dyDescent="0.3">
      <c r="A34" s="28">
        <v>3959</v>
      </c>
      <c r="B34" s="1" t="s">
        <v>208</v>
      </c>
      <c r="C34" s="8" t="s">
        <v>209</v>
      </c>
      <c r="D34" s="11">
        <v>12109903150320</v>
      </c>
      <c r="E34" s="48"/>
      <c r="F34" s="13">
        <v>44564</v>
      </c>
      <c r="G34" s="28">
        <v>1</v>
      </c>
      <c r="H34" s="28" t="s">
        <v>13</v>
      </c>
      <c r="I34" s="28" t="s">
        <v>10</v>
      </c>
      <c r="J34" s="28">
        <v>30</v>
      </c>
      <c r="K34" s="20">
        <v>3074.95</v>
      </c>
      <c r="L34" s="20">
        <v>2582.9579999999996</v>
      </c>
      <c r="M34" s="20">
        <f t="shared" si="0"/>
        <v>491.99200000000019</v>
      </c>
    </row>
    <row r="35" spans="1:13" x14ac:dyDescent="0.3">
      <c r="A35" s="28">
        <v>3982</v>
      </c>
      <c r="B35" s="1" t="s">
        <v>194</v>
      </c>
      <c r="C35" s="8" t="s">
        <v>195</v>
      </c>
      <c r="D35" s="11">
        <v>62405525006540</v>
      </c>
      <c r="E35" s="48"/>
      <c r="F35" s="13">
        <v>44580</v>
      </c>
      <c r="G35" s="28">
        <v>1</v>
      </c>
      <c r="H35" s="28" t="s">
        <v>2</v>
      </c>
      <c r="I35" s="28" t="s">
        <v>10</v>
      </c>
      <c r="J35" s="28">
        <v>60</v>
      </c>
      <c r="K35" s="20">
        <v>182.08</v>
      </c>
      <c r="L35" s="20">
        <v>138.38080000000002</v>
      </c>
      <c r="M35" s="20">
        <f t="shared" si="0"/>
        <v>43.69919999999999</v>
      </c>
    </row>
    <row r="36" spans="1:13" x14ac:dyDescent="0.3">
      <c r="A36" s="28">
        <v>4250</v>
      </c>
      <c r="B36" s="1" t="s">
        <v>187</v>
      </c>
      <c r="C36" s="8" t="s">
        <v>188</v>
      </c>
      <c r="D36" s="11">
        <v>62404070000330</v>
      </c>
      <c r="E36" s="48"/>
      <c r="F36" s="13">
        <v>44537</v>
      </c>
      <c r="G36" s="28">
        <v>8</v>
      </c>
      <c r="H36" s="28" t="s">
        <v>13</v>
      </c>
      <c r="I36" s="28" t="s">
        <v>10</v>
      </c>
      <c r="J36" s="28">
        <v>30</v>
      </c>
      <c r="K36" s="20">
        <v>7364.51</v>
      </c>
      <c r="L36" s="20">
        <v>5817.9629000000004</v>
      </c>
      <c r="M36" s="20">
        <f t="shared" si="0"/>
        <v>1546.5470999999998</v>
      </c>
    </row>
    <row r="37" spans="1:13" x14ac:dyDescent="0.3">
      <c r="A37" s="28">
        <v>4250</v>
      </c>
      <c r="B37" s="1" t="s">
        <v>187</v>
      </c>
      <c r="C37" s="8" t="s">
        <v>188</v>
      </c>
      <c r="D37" s="11">
        <v>62404070000330</v>
      </c>
      <c r="E37" s="48"/>
      <c r="F37" s="13">
        <v>44561</v>
      </c>
      <c r="G37" s="28">
        <v>9</v>
      </c>
      <c r="H37" s="28" t="s">
        <v>13</v>
      </c>
      <c r="I37" s="28" t="s">
        <v>10</v>
      </c>
      <c r="J37" s="28">
        <v>30</v>
      </c>
      <c r="K37" s="20">
        <v>7364.51</v>
      </c>
      <c r="L37" s="20">
        <v>5817.9629000000004</v>
      </c>
      <c r="M37" s="20">
        <f t="shared" si="0"/>
        <v>1546.5470999999998</v>
      </c>
    </row>
    <row r="38" spans="1:13" x14ac:dyDescent="0.3">
      <c r="A38" s="28">
        <v>4418</v>
      </c>
      <c r="B38" s="1" t="s">
        <v>192</v>
      </c>
      <c r="C38" s="8" t="s">
        <v>193</v>
      </c>
      <c r="D38" s="11">
        <v>12109903240330</v>
      </c>
      <c r="E38" s="48"/>
      <c r="F38" s="13">
        <v>44572</v>
      </c>
      <c r="G38" s="28">
        <v>1</v>
      </c>
      <c r="H38" s="28" t="s">
        <v>13</v>
      </c>
      <c r="I38" s="28" t="s">
        <v>10</v>
      </c>
      <c r="J38" s="28">
        <v>30</v>
      </c>
      <c r="K38" s="20">
        <v>1457.62</v>
      </c>
      <c r="L38" s="20">
        <v>1180.6722</v>
      </c>
      <c r="M38" s="20">
        <f t="shared" si="0"/>
        <v>276.94779999999992</v>
      </c>
    </row>
    <row r="39" spans="1:13" x14ac:dyDescent="0.3">
      <c r="A39" s="28">
        <v>4552</v>
      </c>
      <c r="B39" s="1" t="s">
        <v>192</v>
      </c>
      <c r="C39" s="8" t="s">
        <v>193</v>
      </c>
      <c r="D39" s="11">
        <v>12109903240330</v>
      </c>
      <c r="E39" s="48"/>
      <c r="F39" s="13">
        <v>44592</v>
      </c>
      <c r="G39" s="28">
        <v>0</v>
      </c>
      <c r="H39" s="28" t="s">
        <v>13</v>
      </c>
      <c r="I39" s="28" t="s">
        <v>9</v>
      </c>
      <c r="J39" s="28">
        <v>30</v>
      </c>
      <c r="K39" s="20">
        <v>510.97</v>
      </c>
      <c r="L39" s="20">
        <v>413.88570000000004</v>
      </c>
      <c r="M39" s="20">
        <f t="shared" si="0"/>
        <v>97.084299999999985</v>
      </c>
    </row>
    <row r="40" spans="1:13" x14ac:dyDescent="0.3">
      <c r="A40" s="28">
        <v>4560</v>
      </c>
      <c r="B40" s="1" t="s">
        <v>206</v>
      </c>
      <c r="C40" s="8" t="s">
        <v>207</v>
      </c>
      <c r="D40" s="11">
        <v>12103015100320</v>
      </c>
      <c r="E40" s="48"/>
      <c r="F40" s="13">
        <v>44550</v>
      </c>
      <c r="G40" s="28">
        <v>1</v>
      </c>
      <c r="H40" s="28" t="s">
        <v>13</v>
      </c>
      <c r="I40" s="28" t="s">
        <v>10</v>
      </c>
      <c r="J40" s="28">
        <v>30</v>
      </c>
      <c r="K40" s="20">
        <v>1857.43</v>
      </c>
      <c r="L40" s="20">
        <v>1578.8154999999999</v>
      </c>
      <c r="M40" s="20">
        <f t="shared" si="0"/>
        <v>278.61450000000013</v>
      </c>
    </row>
    <row r="41" spans="1:13" x14ac:dyDescent="0.3">
      <c r="A41" s="28">
        <v>4641</v>
      </c>
      <c r="B41" s="1" t="s">
        <v>206</v>
      </c>
      <c r="C41" s="8" t="s">
        <v>207</v>
      </c>
      <c r="D41" s="11">
        <v>12103015100320</v>
      </c>
      <c r="E41" s="48"/>
      <c r="F41" s="13">
        <v>44575</v>
      </c>
      <c r="G41" s="28">
        <v>0</v>
      </c>
      <c r="H41" s="28" t="s">
        <v>13</v>
      </c>
      <c r="I41" s="28" t="s">
        <v>9</v>
      </c>
      <c r="J41" s="28">
        <v>30</v>
      </c>
      <c r="K41" s="20">
        <v>1857.43</v>
      </c>
      <c r="L41" s="20">
        <v>1578.8154999999999</v>
      </c>
      <c r="M41" s="20">
        <f t="shared" si="0"/>
        <v>278.61450000000013</v>
      </c>
    </row>
    <row r="42" spans="1:13" x14ac:dyDescent="0.3">
      <c r="A42" s="28">
        <v>4791</v>
      </c>
      <c r="B42" s="1" t="s">
        <v>208</v>
      </c>
      <c r="C42" s="8" t="s">
        <v>209</v>
      </c>
      <c r="D42" s="11">
        <v>12109903150320</v>
      </c>
      <c r="E42" s="48"/>
      <c r="F42" s="13">
        <v>44538</v>
      </c>
      <c r="G42" s="28">
        <v>0</v>
      </c>
      <c r="H42" s="28" t="s">
        <v>13</v>
      </c>
      <c r="I42" s="28" t="s">
        <v>9</v>
      </c>
      <c r="J42" s="28">
        <v>30</v>
      </c>
      <c r="K42" s="20">
        <v>3080.39</v>
      </c>
      <c r="L42" s="20">
        <v>2587.5275999999999</v>
      </c>
      <c r="M42" s="20">
        <f t="shared" si="0"/>
        <v>492.86239999999998</v>
      </c>
    </row>
    <row r="43" spans="1:13" x14ac:dyDescent="0.3">
      <c r="A43" s="28">
        <v>4791</v>
      </c>
      <c r="B43" s="1" t="s">
        <v>208</v>
      </c>
      <c r="C43" s="8" t="s">
        <v>209</v>
      </c>
      <c r="D43" s="11">
        <v>12109903150320</v>
      </c>
      <c r="E43" s="48"/>
      <c r="F43" s="13">
        <v>44569</v>
      </c>
      <c r="G43" s="28">
        <v>0</v>
      </c>
      <c r="H43" s="28" t="s">
        <v>13</v>
      </c>
      <c r="I43" s="28" t="s">
        <v>9</v>
      </c>
      <c r="J43" s="28">
        <v>30</v>
      </c>
      <c r="K43" s="20">
        <v>3080.39</v>
      </c>
      <c r="L43" s="20">
        <v>2587.5275999999999</v>
      </c>
      <c r="M43" s="20">
        <f t="shared" si="0"/>
        <v>492.86239999999998</v>
      </c>
    </row>
    <row r="44" spans="1:13" x14ac:dyDescent="0.3">
      <c r="A44" s="28">
        <v>4799</v>
      </c>
      <c r="B44" s="1" t="s">
        <v>198</v>
      </c>
      <c r="C44" s="8" t="s">
        <v>199</v>
      </c>
      <c r="D44" s="11">
        <v>12109904290315</v>
      </c>
      <c r="E44" s="48"/>
      <c r="F44" s="13">
        <v>44588</v>
      </c>
      <c r="G44" s="28">
        <v>0</v>
      </c>
      <c r="H44" s="28" t="s">
        <v>13</v>
      </c>
      <c r="I44" s="28" t="s">
        <v>9</v>
      </c>
      <c r="J44" s="28">
        <v>30</v>
      </c>
      <c r="K44" s="20">
        <v>3288.69</v>
      </c>
      <c r="L44" s="20">
        <v>2630.9520000000002</v>
      </c>
      <c r="M44" s="20">
        <f t="shared" si="0"/>
        <v>657.73799999999983</v>
      </c>
    </row>
    <row r="45" spans="1:13" x14ac:dyDescent="0.3">
      <c r="A45" s="28">
        <v>4852</v>
      </c>
      <c r="B45" s="1" t="s">
        <v>202</v>
      </c>
      <c r="C45" s="8" t="s">
        <v>203</v>
      </c>
      <c r="D45" s="11">
        <v>12109903390320</v>
      </c>
      <c r="E45" s="48"/>
      <c r="F45" s="13">
        <v>44539</v>
      </c>
      <c r="G45" s="28">
        <v>1</v>
      </c>
      <c r="H45" s="28" t="s">
        <v>13</v>
      </c>
      <c r="I45" s="28" t="s">
        <v>10</v>
      </c>
      <c r="J45" s="28">
        <v>30</v>
      </c>
      <c r="K45" s="20">
        <v>2992.97</v>
      </c>
      <c r="L45" s="20">
        <v>2484.1651000000002</v>
      </c>
      <c r="M45" s="20">
        <f t="shared" si="0"/>
        <v>508.80489999999963</v>
      </c>
    </row>
    <row r="46" spans="1:13" x14ac:dyDescent="0.3">
      <c r="A46" s="28">
        <v>4852</v>
      </c>
      <c r="B46" s="1" t="s">
        <v>202</v>
      </c>
      <c r="C46" s="8" t="s">
        <v>203</v>
      </c>
      <c r="D46" s="11">
        <v>12109903390320</v>
      </c>
      <c r="E46" s="48"/>
      <c r="F46" s="13">
        <v>44563</v>
      </c>
      <c r="G46" s="28">
        <v>0</v>
      </c>
      <c r="H46" s="28" t="s">
        <v>13</v>
      </c>
      <c r="I46" s="28" t="s">
        <v>9</v>
      </c>
      <c r="J46" s="28">
        <v>30</v>
      </c>
      <c r="K46" s="20">
        <v>2992.97</v>
      </c>
      <c r="L46" s="20">
        <v>2484.1651000000002</v>
      </c>
      <c r="M46" s="20">
        <f t="shared" si="0"/>
        <v>508.80489999999963</v>
      </c>
    </row>
    <row r="47" spans="1:13" x14ac:dyDescent="0.3">
      <c r="A47" s="28">
        <v>4899</v>
      </c>
      <c r="B47" s="1" t="s">
        <v>192</v>
      </c>
      <c r="C47" s="8" t="s">
        <v>193</v>
      </c>
      <c r="D47" s="11">
        <v>12109903240330</v>
      </c>
      <c r="E47" s="48"/>
      <c r="F47" s="13">
        <v>44548</v>
      </c>
      <c r="G47" s="28">
        <v>6</v>
      </c>
      <c r="H47" s="28" t="s">
        <v>13</v>
      </c>
      <c r="I47" s="28" t="s">
        <v>10</v>
      </c>
      <c r="J47" s="28">
        <v>30</v>
      </c>
      <c r="K47" s="20">
        <v>3151.55</v>
      </c>
      <c r="L47" s="20">
        <v>2552.7555000000002</v>
      </c>
      <c r="M47" s="20">
        <f t="shared" si="0"/>
        <v>598.79449999999997</v>
      </c>
    </row>
    <row r="48" spans="1:13" x14ac:dyDescent="0.3">
      <c r="A48" s="28">
        <v>5085</v>
      </c>
      <c r="B48" s="1" t="s">
        <v>208</v>
      </c>
      <c r="C48" s="8" t="s">
        <v>209</v>
      </c>
      <c r="D48" s="11">
        <v>12109903150320</v>
      </c>
      <c r="E48" s="48"/>
      <c r="F48" s="13">
        <v>44536</v>
      </c>
      <c r="G48" s="28">
        <v>9</v>
      </c>
      <c r="H48" s="28" t="s">
        <v>13</v>
      </c>
      <c r="I48" s="28" t="s">
        <v>10</v>
      </c>
      <c r="J48" s="28">
        <v>30</v>
      </c>
      <c r="K48" s="20">
        <v>3058.32</v>
      </c>
      <c r="L48" s="20">
        <v>2568.9888000000001</v>
      </c>
      <c r="M48" s="20">
        <f t="shared" si="0"/>
        <v>489.33120000000008</v>
      </c>
    </row>
    <row r="49" spans="1:13" x14ac:dyDescent="0.3">
      <c r="A49" s="28">
        <v>5085</v>
      </c>
      <c r="B49" s="1" t="s">
        <v>208</v>
      </c>
      <c r="C49" s="8" t="s">
        <v>209</v>
      </c>
      <c r="D49" s="11">
        <v>12109903150320</v>
      </c>
      <c r="E49" s="48"/>
      <c r="F49" s="13">
        <v>44567</v>
      </c>
      <c r="G49" s="28">
        <v>9</v>
      </c>
      <c r="H49" s="28" t="s">
        <v>13</v>
      </c>
      <c r="I49" s="28" t="s">
        <v>10</v>
      </c>
      <c r="J49" s="28">
        <v>30</v>
      </c>
      <c r="K49" s="20">
        <v>3058.32</v>
      </c>
      <c r="L49" s="20">
        <v>2568.9888000000001</v>
      </c>
      <c r="M49" s="20">
        <f t="shared" si="0"/>
        <v>489.33120000000008</v>
      </c>
    </row>
    <row r="50" spans="1:13" x14ac:dyDescent="0.3">
      <c r="A50" s="28">
        <v>5102</v>
      </c>
      <c r="B50" s="1" t="s">
        <v>202</v>
      </c>
      <c r="C50" s="8" t="s">
        <v>203</v>
      </c>
      <c r="D50" s="11">
        <v>12109903390320</v>
      </c>
      <c r="E50" s="48"/>
      <c r="F50" s="13">
        <v>44564</v>
      </c>
      <c r="G50" s="28">
        <v>3</v>
      </c>
      <c r="H50" s="28" t="s">
        <v>13</v>
      </c>
      <c r="I50" s="28" t="s">
        <v>10</v>
      </c>
      <c r="J50" s="28">
        <v>30</v>
      </c>
      <c r="K50" s="20">
        <v>2992.97</v>
      </c>
      <c r="L50" s="20">
        <v>2484.1651000000002</v>
      </c>
      <c r="M50" s="20">
        <f t="shared" si="0"/>
        <v>508.80489999999963</v>
      </c>
    </row>
    <row r="51" spans="1:13" x14ac:dyDescent="0.3">
      <c r="A51" s="28">
        <v>5127</v>
      </c>
      <c r="B51" s="1" t="s">
        <v>206</v>
      </c>
      <c r="C51" s="8" t="s">
        <v>207</v>
      </c>
      <c r="D51" s="11">
        <v>12103015100320</v>
      </c>
      <c r="E51" s="48"/>
      <c r="F51" s="13">
        <v>44559</v>
      </c>
      <c r="G51" s="28">
        <v>1</v>
      </c>
      <c r="H51" s="28" t="s">
        <v>13</v>
      </c>
      <c r="I51" s="28" t="s">
        <v>10</v>
      </c>
      <c r="J51" s="28">
        <v>30</v>
      </c>
      <c r="K51" s="20">
        <v>1857.43</v>
      </c>
      <c r="L51" s="20">
        <v>1578.8154999999999</v>
      </c>
      <c r="M51" s="20">
        <f t="shared" si="0"/>
        <v>278.61450000000013</v>
      </c>
    </row>
    <row r="52" spans="1:13" x14ac:dyDescent="0.3">
      <c r="A52" s="28">
        <v>5267</v>
      </c>
      <c r="B52" s="1" t="s">
        <v>187</v>
      </c>
      <c r="C52" s="8" t="s">
        <v>188</v>
      </c>
      <c r="D52" s="11">
        <v>62404070000330</v>
      </c>
      <c r="E52" s="48"/>
      <c r="F52" s="13">
        <v>44540</v>
      </c>
      <c r="G52" s="28">
        <v>3</v>
      </c>
      <c r="H52" s="28" t="s">
        <v>13</v>
      </c>
      <c r="I52" s="28" t="s">
        <v>10</v>
      </c>
      <c r="J52" s="28">
        <v>30</v>
      </c>
      <c r="K52" s="20">
        <v>7364.51</v>
      </c>
      <c r="L52" s="20">
        <v>5817.9629000000004</v>
      </c>
      <c r="M52" s="20">
        <f t="shared" si="0"/>
        <v>1546.5470999999998</v>
      </c>
    </row>
    <row r="53" spans="1:13" x14ac:dyDescent="0.3">
      <c r="A53" s="28">
        <v>5267</v>
      </c>
      <c r="B53" s="1" t="s">
        <v>187</v>
      </c>
      <c r="C53" s="8" t="s">
        <v>188</v>
      </c>
      <c r="D53" s="11">
        <v>62404070000330</v>
      </c>
      <c r="E53" s="48"/>
      <c r="F53" s="13">
        <v>44570</v>
      </c>
      <c r="G53" s="28">
        <v>2</v>
      </c>
      <c r="H53" s="28" t="s">
        <v>13</v>
      </c>
      <c r="I53" s="28" t="s">
        <v>10</v>
      </c>
      <c r="J53" s="28">
        <v>30</v>
      </c>
      <c r="K53" s="20">
        <v>7408.03</v>
      </c>
      <c r="L53" s="20">
        <v>5852.3437000000004</v>
      </c>
      <c r="M53" s="20">
        <f t="shared" si="0"/>
        <v>1555.6862999999994</v>
      </c>
    </row>
    <row r="54" spans="1:13" x14ac:dyDescent="0.3">
      <c r="A54" s="28">
        <v>5451</v>
      </c>
      <c r="B54" s="1" t="s">
        <v>198</v>
      </c>
      <c r="C54" s="8" t="s">
        <v>199</v>
      </c>
      <c r="D54" s="11">
        <v>12109904290315</v>
      </c>
      <c r="E54" s="48"/>
      <c r="F54" s="13">
        <v>44582</v>
      </c>
      <c r="G54" s="28">
        <v>2</v>
      </c>
      <c r="H54" s="28" t="s">
        <v>13</v>
      </c>
      <c r="I54" s="28" t="s">
        <v>10</v>
      </c>
      <c r="J54" s="28">
        <v>30</v>
      </c>
      <c r="K54" s="20">
        <v>3288.69</v>
      </c>
      <c r="L54" s="20">
        <v>2630.9520000000002</v>
      </c>
      <c r="M54" s="20">
        <f t="shared" si="0"/>
        <v>657.73799999999983</v>
      </c>
    </row>
    <row r="55" spans="1:13" x14ac:dyDescent="0.3">
      <c r="A55" s="28">
        <v>5510</v>
      </c>
      <c r="B55" s="1" t="s">
        <v>206</v>
      </c>
      <c r="C55" s="8" t="s">
        <v>207</v>
      </c>
      <c r="D55" s="11">
        <v>12103015100320</v>
      </c>
      <c r="E55" s="48"/>
      <c r="F55" s="13">
        <v>44558</v>
      </c>
      <c r="G55" s="28">
        <v>0</v>
      </c>
      <c r="H55" s="28" t="s">
        <v>13</v>
      </c>
      <c r="I55" s="28" t="s">
        <v>9</v>
      </c>
      <c r="J55" s="28">
        <v>30</v>
      </c>
      <c r="K55" s="20">
        <v>1857.43</v>
      </c>
      <c r="L55" s="20">
        <v>1578.8154999999999</v>
      </c>
      <c r="M55" s="20">
        <f t="shared" si="0"/>
        <v>278.61450000000013</v>
      </c>
    </row>
    <row r="56" spans="1:13" x14ac:dyDescent="0.3">
      <c r="A56" s="28">
        <v>5510</v>
      </c>
      <c r="B56" s="1" t="s">
        <v>206</v>
      </c>
      <c r="C56" s="8" t="s">
        <v>207</v>
      </c>
      <c r="D56" s="11">
        <v>12103015100320</v>
      </c>
      <c r="E56" s="48"/>
      <c r="F56" s="13">
        <v>44589</v>
      </c>
      <c r="G56" s="28">
        <v>0</v>
      </c>
      <c r="H56" s="28" t="s">
        <v>13</v>
      </c>
      <c r="I56" s="28" t="s">
        <v>9</v>
      </c>
      <c r="J56" s="28">
        <v>30</v>
      </c>
      <c r="K56" s="20">
        <v>1857.43</v>
      </c>
      <c r="L56" s="20">
        <v>1578.8154999999999</v>
      </c>
      <c r="M56" s="20">
        <f t="shared" si="0"/>
        <v>278.61450000000013</v>
      </c>
    </row>
    <row r="57" spans="1:13" x14ac:dyDescent="0.3">
      <c r="A57" s="28">
        <v>5627</v>
      </c>
      <c r="B57" s="1" t="s">
        <v>202</v>
      </c>
      <c r="C57" s="8" t="s">
        <v>203</v>
      </c>
      <c r="D57" s="11">
        <v>12109903390320</v>
      </c>
      <c r="E57" s="48"/>
      <c r="F57" s="13">
        <v>44559</v>
      </c>
      <c r="G57" s="28">
        <v>1</v>
      </c>
      <c r="H57" s="28" t="s">
        <v>13</v>
      </c>
      <c r="I57" s="28" t="s">
        <v>10</v>
      </c>
      <c r="J57" s="28">
        <v>30</v>
      </c>
      <c r="K57" s="20">
        <v>2992.97</v>
      </c>
      <c r="L57" s="20">
        <v>2484.1651000000002</v>
      </c>
      <c r="M57" s="20">
        <f t="shared" si="0"/>
        <v>508.80489999999963</v>
      </c>
    </row>
    <row r="58" spans="1:13" x14ac:dyDescent="0.3">
      <c r="A58" s="28">
        <v>5720</v>
      </c>
      <c r="B58" s="1" t="s">
        <v>204</v>
      </c>
      <c r="C58" s="8" t="s">
        <v>205</v>
      </c>
      <c r="D58" s="11">
        <v>62405525006540</v>
      </c>
      <c r="E58" s="48"/>
      <c r="F58" s="13">
        <v>44567</v>
      </c>
      <c r="G58" s="28">
        <v>9</v>
      </c>
      <c r="H58" s="28" t="s">
        <v>13</v>
      </c>
      <c r="I58" s="28" t="s">
        <v>10</v>
      </c>
      <c r="J58" s="28">
        <v>60</v>
      </c>
      <c r="K58" s="20">
        <v>8019.49</v>
      </c>
      <c r="L58" s="20">
        <v>6575.9818000000005</v>
      </c>
      <c r="M58" s="20">
        <f t="shared" si="0"/>
        <v>1443.5081999999993</v>
      </c>
    </row>
    <row r="59" spans="1:13" x14ac:dyDescent="0.3">
      <c r="A59" s="28">
        <v>5782</v>
      </c>
      <c r="B59" s="1" t="s">
        <v>206</v>
      </c>
      <c r="C59" s="8" t="s">
        <v>207</v>
      </c>
      <c r="D59" s="11">
        <v>12103015100320</v>
      </c>
      <c r="E59" s="48"/>
      <c r="F59" s="13">
        <v>44545</v>
      </c>
      <c r="G59" s="28">
        <v>1</v>
      </c>
      <c r="H59" s="28" t="s">
        <v>13</v>
      </c>
      <c r="I59" s="28" t="s">
        <v>10</v>
      </c>
      <c r="J59" s="28">
        <v>30</v>
      </c>
      <c r="K59" s="20">
        <v>1857.43</v>
      </c>
      <c r="L59" s="20">
        <v>1578.8154999999999</v>
      </c>
      <c r="M59" s="20">
        <f t="shared" si="0"/>
        <v>278.61450000000013</v>
      </c>
    </row>
    <row r="60" spans="1:13" x14ac:dyDescent="0.3">
      <c r="A60" s="28">
        <v>5782</v>
      </c>
      <c r="B60" s="1" t="s">
        <v>206</v>
      </c>
      <c r="C60" s="8" t="s">
        <v>207</v>
      </c>
      <c r="D60" s="11">
        <v>12103015100320</v>
      </c>
      <c r="E60" s="48"/>
      <c r="F60" s="13">
        <v>44559</v>
      </c>
      <c r="G60" s="28">
        <v>1</v>
      </c>
      <c r="H60" s="28" t="s">
        <v>13</v>
      </c>
      <c r="I60" s="28" t="s">
        <v>10</v>
      </c>
      <c r="J60" s="28">
        <v>30</v>
      </c>
      <c r="K60" s="20">
        <v>1857.43</v>
      </c>
      <c r="L60" s="20">
        <v>1578.8154999999999</v>
      </c>
      <c r="M60" s="20">
        <f t="shared" si="0"/>
        <v>278.61450000000013</v>
      </c>
    </row>
    <row r="61" spans="1:13" x14ac:dyDescent="0.3">
      <c r="A61" s="28">
        <v>5912</v>
      </c>
      <c r="B61" s="1" t="s">
        <v>202</v>
      </c>
      <c r="C61" s="8" t="s">
        <v>203</v>
      </c>
      <c r="D61" s="11">
        <v>12109903390320</v>
      </c>
      <c r="E61" s="48"/>
      <c r="F61" s="13">
        <v>44540</v>
      </c>
      <c r="G61" s="28">
        <v>2</v>
      </c>
      <c r="H61" s="28" t="s">
        <v>13</v>
      </c>
      <c r="I61" s="28" t="s">
        <v>10</v>
      </c>
      <c r="J61" s="28">
        <v>30</v>
      </c>
      <c r="K61" s="20">
        <v>2992.97</v>
      </c>
      <c r="L61" s="20">
        <v>2484.1651000000002</v>
      </c>
      <c r="M61" s="20">
        <f t="shared" si="0"/>
        <v>508.80489999999963</v>
      </c>
    </row>
    <row r="62" spans="1:13" x14ac:dyDescent="0.3">
      <c r="A62" s="28">
        <v>5912</v>
      </c>
      <c r="B62" s="1" t="s">
        <v>202</v>
      </c>
      <c r="C62" s="8" t="s">
        <v>203</v>
      </c>
      <c r="D62" s="11">
        <v>12109903390320</v>
      </c>
      <c r="E62" s="48"/>
      <c r="F62" s="13">
        <v>44569</v>
      </c>
      <c r="G62" s="28">
        <v>3</v>
      </c>
      <c r="H62" s="28" t="s">
        <v>13</v>
      </c>
      <c r="I62" s="28" t="s">
        <v>10</v>
      </c>
      <c r="J62" s="28">
        <v>30</v>
      </c>
      <c r="K62" s="20">
        <v>2992.97</v>
      </c>
      <c r="L62" s="20">
        <v>2484.1651000000002</v>
      </c>
      <c r="M62" s="20">
        <f t="shared" si="0"/>
        <v>508.80489999999963</v>
      </c>
    </row>
    <row r="63" spans="1:13" x14ac:dyDescent="0.3">
      <c r="A63" s="28">
        <v>5964</v>
      </c>
      <c r="B63" s="1" t="s">
        <v>192</v>
      </c>
      <c r="C63" s="8" t="s">
        <v>193</v>
      </c>
      <c r="D63" s="11">
        <v>12109903240330</v>
      </c>
      <c r="E63" s="48"/>
      <c r="F63" s="13">
        <v>44575</v>
      </c>
      <c r="G63" s="28">
        <v>0</v>
      </c>
      <c r="H63" s="28" t="s">
        <v>13</v>
      </c>
      <c r="I63" s="28" t="s">
        <v>9</v>
      </c>
      <c r="J63" s="28">
        <v>7</v>
      </c>
      <c r="K63" s="20">
        <v>810.44</v>
      </c>
      <c r="L63" s="20">
        <v>656.45640000000003</v>
      </c>
      <c r="M63" s="20">
        <f t="shared" si="0"/>
        <v>153.98360000000002</v>
      </c>
    </row>
    <row r="64" spans="1:13" x14ac:dyDescent="0.3">
      <c r="A64" s="28">
        <v>6091</v>
      </c>
      <c r="B64" s="1" t="s">
        <v>204</v>
      </c>
      <c r="C64" s="8" t="s">
        <v>205</v>
      </c>
      <c r="D64" s="11">
        <v>62405525006540</v>
      </c>
      <c r="E64" s="48"/>
      <c r="F64" s="13">
        <v>44543</v>
      </c>
      <c r="G64" s="28">
        <v>8</v>
      </c>
      <c r="H64" s="28" t="s">
        <v>13</v>
      </c>
      <c r="I64" s="28" t="s">
        <v>10</v>
      </c>
      <c r="J64" s="28">
        <v>60</v>
      </c>
      <c r="K64" s="20">
        <v>8019.49</v>
      </c>
      <c r="L64" s="20">
        <v>6575.9818000000005</v>
      </c>
      <c r="M64" s="20">
        <f t="shared" si="0"/>
        <v>1443.5081999999993</v>
      </c>
    </row>
    <row r="65" spans="1:13" x14ac:dyDescent="0.3">
      <c r="A65" s="28">
        <v>6268</v>
      </c>
      <c r="B65" s="1" t="s">
        <v>189</v>
      </c>
      <c r="C65" s="8" t="s">
        <v>190</v>
      </c>
      <c r="D65" s="11">
        <v>62404070000320</v>
      </c>
      <c r="E65" s="48"/>
      <c r="F65" s="13">
        <v>44550</v>
      </c>
      <c r="G65" s="28">
        <v>0</v>
      </c>
      <c r="H65" s="28" t="s">
        <v>13</v>
      </c>
      <c r="I65" s="28" t="s">
        <v>9</v>
      </c>
      <c r="J65" s="28">
        <v>30</v>
      </c>
      <c r="K65" s="20">
        <v>7543.43</v>
      </c>
      <c r="L65" s="20">
        <v>6034.7440000000006</v>
      </c>
      <c r="M65" s="20">
        <f t="shared" si="0"/>
        <v>1508.6859999999997</v>
      </c>
    </row>
    <row r="66" spans="1:13" x14ac:dyDescent="0.3">
      <c r="A66" s="28">
        <v>6308</v>
      </c>
      <c r="B66" s="1" t="s">
        <v>192</v>
      </c>
      <c r="C66" s="8" t="s">
        <v>193</v>
      </c>
      <c r="D66" s="11">
        <v>12109903240330</v>
      </c>
      <c r="E66" s="48"/>
      <c r="F66" s="13">
        <v>44560</v>
      </c>
      <c r="G66" s="28">
        <v>2</v>
      </c>
      <c r="H66" s="28" t="s">
        <v>13</v>
      </c>
      <c r="I66" s="28" t="s">
        <v>10</v>
      </c>
      <c r="J66" s="28">
        <v>30</v>
      </c>
      <c r="K66" s="20">
        <v>3146.55</v>
      </c>
      <c r="L66" s="20">
        <v>2548.7055000000005</v>
      </c>
      <c r="M66" s="20">
        <f t="shared" si="0"/>
        <v>597.8444999999997</v>
      </c>
    </row>
    <row r="67" spans="1:13" x14ac:dyDescent="0.3">
      <c r="A67" s="28">
        <v>6308</v>
      </c>
      <c r="B67" s="1" t="s">
        <v>192</v>
      </c>
      <c r="C67" s="8" t="s">
        <v>193</v>
      </c>
      <c r="D67" s="11">
        <v>12109903240330</v>
      </c>
      <c r="E67" s="48"/>
      <c r="F67" s="13">
        <v>44590</v>
      </c>
      <c r="G67" s="28">
        <v>1</v>
      </c>
      <c r="H67" s="28" t="s">
        <v>13</v>
      </c>
      <c r="I67" s="28" t="s">
        <v>10</v>
      </c>
      <c r="J67" s="28">
        <v>30</v>
      </c>
      <c r="K67" s="20">
        <v>3146.55</v>
      </c>
      <c r="L67" s="20">
        <v>2548.7055000000005</v>
      </c>
      <c r="M67" s="20">
        <f t="shared" ref="M67:M130" si="1">K67-L67</f>
        <v>597.8444999999997</v>
      </c>
    </row>
    <row r="68" spans="1:13" x14ac:dyDescent="0.3">
      <c r="A68" s="28">
        <v>6396</v>
      </c>
      <c r="B68" s="1" t="s">
        <v>208</v>
      </c>
      <c r="C68" s="8" t="s">
        <v>209</v>
      </c>
      <c r="D68" s="11">
        <v>12109903150320</v>
      </c>
      <c r="E68" s="48"/>
      <c r="F68" s="13">
        <v>44563</v>
      </c>
      <c r="G68" s="28">
        <v>1</v>
      </c>
      <c r="H68" s="28" t="s">
        <v>13</v>
      </c>
      <c r="I68" s="28" t="s">
        <v>10</v>
      </c>
      <c r="J68" s="28">
        <v>30</v>
      </c>
      <c r="K68" s="20">
        <v>3073.8</v>
      </c>
      <c r="L68" s="20">
        <v>2581.9920000000002</v>
      </c>
      <c r="M68" s="20">
        <f t="shared" si="1"/>
        <v>491.80799999999999</v>
      </c>
    </row>
    <row r="69" spans="1:13" x14ac:dyDescent="0.3">
      <c r="A69" s="28">
        <v>6435</v>
      </c>
      <c r="B69" s="1" t="s">
        <v>212</v>
      </c>
      <c r="C69" s="8" t="s">
        <v>213</v>
      </c>
      <c r="D69" s="11">
        <v>12109902300320</v>
      </c>
      <c r="E69" s="48"/>
      <c r="F69" s="13">
        <v>44537</v>
      </c>
      <c r="G69" s="28">
        <v>0</v>
      </c>
      <c r="H69" s="28" t="s">
        <v>13</v>
      </c>
      <c r="I69" s="28" t="s">
        <v>9</v>
      </c>
      <c r="J69" s="28">
        <v>10</v>
      </c>
      <c r="K69" s="20">
        <v>116.42</v>
      </c>
      <c r="L69" s="20">
        <v>90.807600000000008</v>
      </c>
      <c r="M69" s="20">
        <f t="shared" si="1"/>
        <v>25.612399999999994</v>
      </c>
    </row>
    <row r="70" spans="1:13" x14ac:dyDescent="0.3">
      <c r="A70" s="28">
        <v>6825</v>
      </c>
      <c r="B70" s="1" t="s">
        <v>192</v>
      </c>
      <c r="C70" s="8" t="s">
        <v>193</v>
      </c>
      <c r="D70" s="11">
        <v>12109903240330</v>
      </c>
      <c r="E70" s="48"/>
      <c r="F70" s="13">
        <v>44567</v>
      </c>
      <c r="G70" s="28">
        <v>8</v>
      </c>
      <c r="H70" s="28" t="s">
        <v>13</v>
      </c>
      <c r="I70" s="28" t="s">
        <v>10</v>
      </c>
      <c r="J70" s="28">
        <v>30</v>
      </c>
      <c r="K70" s="20">
        <v>3170.07</v>
      </c>
      <c r="L70" s="20">
        <v>2567.7567000000004</v>
      </c>
      <c r="M70" s="20">
        <f t="shared" si="1"/>
        <v>602.3132999999998</v>
      </c>
    </row>
    <row r="71" spans="1:13" x14ac:dyDescent="0.3">
      <c r="A71" s="28">
        <v>6978</v>
      </c>
      <c r="B71" s="1" t="s">
        <v>202</v>
      </c>
      <c r="C71" s="8" t="s">
        <v>203</v>
      </c>
      <c r="D71" s="11">
        <v>12109903390320</v>
      </c>
      <c r="E71" s="48"/>
      <c r="F71" s="13">
        <v>44573</v>
      </c>
      <c r="G71" s="28">
        <v>0</v>
      </c>
      <c r="H71" s="28" t="s">
        <v>13</v>
      </c>
      <c r="I71" s="28" t="s">
        <v>9</v>
      </c>
      <c r="J71" s="28">
        <v>30</v>
      </c>
      <c r="K71" s="20">
        <v>2992.97</v>
      </c>
      <c r="L71" s="20">
        <v>2484.1651000000002</v>
      </c>
      <c r="M71" s="20">
        <f t="shared" si="1"/>
        <v>508.80489999999963</v>
      </c>
    </row>
    <row r="72" spans="1:13" x14ac:dyDescent="0.3">
      <c r="A72" s="28">
        <v>7082</v>
      </c>
      <c r="B72" s="1" t="s">
        <v>200</v>
      </c>
      <c r="C72" s="8" t="s">
        <v>201</v>
      </c>
      <c r="D72" s="11">
        <v>12103060100330</v>
      </c>
      <c r="E72" s="48"/>
      <c r="F72" s="13">
        <v>44544</v>
      </c>
      <c r="G72" s="28">
        <v>0</v>
      </c>
      <c r="H72" s="28" t="s">
        <v>13</v>
      </c>
      <c r="I72" s="28" t="s">
        <v>9</v>
      </c>
      <c r="J72" s="28">
        <v>60</v>
      </c>
      <c r="K72" s="20">
        <v>1681.56</v>
      </c>
      <c r="L72" s="20">
        <v>1311.6168</v>
      </c>
      <c r="M72" s="20">
        <f t="shared" si="1"/>
        <v>369.94319999999993</v>
      </c>
    </row>
    <row r="73" spans="1:13" x14ac:dyDescent="0.3">
      <c r="A73" s="28">
        <v>7082</v>
      </c>
      <c r="B73" s="1" t="s">
        <v>200</v>
      </c>
      <c r="C73" s="8" t="s">
        <v>201</v>
      </c>
      <c r="D73" s="11">
        <v>12103060100330</v>
      </c>
      <c r="E73" s="48"/>
      <c r="F73" s="13">
        <v>44584</v>
      </c>
      <c r="G73" s="28">
        <v>1</v>
      </c>
      <c r="H73" s="28" t="s">
        <v>13</v>
      </c>
      <c r="I73" s="28" t="s">
        <v>10</v>
      </c>
      <c r="J73" s="28">
        <v>60</v>
      </c>
      <c r="K73" s="20">
        <v>1681.56</v>
      </c>
      <c r="L73" s="20">
        <v>1311.6168</v>
      </c>
      <c r="M73" s="20">
        <f t="shared" si="1"/>
        <v>369.94319999999993</v>
      </c>
    </row>
    <row r="74" spans="1:13" x14ac:dyDescent="0.3">
      <c r="A74" s="28">
        <v>7120</v>
      </c>
      <c r="B74" s="1" t="s">
        <v>192</v>
      </c>
      <c r="C74" s="8" t="s">
        <v>193</v>
      </c>
      <c r="D74" s="11">
        <v>12109903240330</v>
      </c>
      <c r="E74" s="48"/>
      <c r="F74" s="13">
        <v>44578</v>
      </c>
      <c r="G74" s="28">
        <v>0</v>
      </c>
      <c r="H74" s="28" t="s">
        <v>13</v>
      </c>
      <c r="I74" s="28" t="s">
        <v>9</v>
      </c>
      <c r="J74" s="28">
        <v>30</v>
      </c>
      <c r="K74" s="20">
        <v>1248.31</v>
      </c>
      <c r="L74" s="20">
        <v>1011.1311000000001</v>
      </c>
      <c r="M74" s="20">
        <f t="shared" si="1"/>
        <v>237.17889999999989</v>
      </c>
    </row>
    <row r="75" spans="1:13" x14ac:dyDescent="0.3">
      <c r="A75" s="28">
        <v>7139</v>
      </c>
      <c r="B75" s="1" t="s">
        <v>206</v>
      </c>
      <c r="C75" s="8" t="s">
        <v>207</v>
      </c>
      <c r="D75" s="11">
        <v>12103015100320</v>
      </c>
      <c r="E75" s="48"/>
      <c r="F75" s="13">
        <v>44558</v>
      </c>
      <c r="G75" s="28">
        <v>3</v>
      </c>
      <c r="H75" s="28" t="s">
        <v>13</v>
      </c>
      <c r="I75" s="28" t="s">
        <v>10</v>
      </c>
      <c r="J75" s="28">
        <v>30</v>
      </c>
      <c r="K75" s="20">
        <v>1857.43</v>
      </c>
      <c r="L75" s="20">
        <v>1578.8154999999999</v>
      </c>
      <c r="M75" s="20">
        <f t="shared" si="1"/>
        <v>278.61450000000013</v>
      </c>
    </row>
    <row r="76" spans="1:13" x14ac:dyDescent="0.3">
      <c r="A76" s="28">
        <v>7250</v>
      </c>
      <c r="B76" s="1" t="s">
        <v>208</v>
      </c>
      <c r="C76" s="8" t="s">
        <v>209</v>
      </c>
      <c r="D76" s="11">
        <v>12109903150320</v>
      </c>
      <c r="E76" s="48"/>
      <c r="F76" s="13">
        <v>44551</v>
      </c>
      <c r="G76" s="28">
        <v>1</v>
      </c>
      <c r="H76" s="28" t="s">
        <v>13</v>
      </c>
      <c r="I76" s="28" t="s">
        <v>10</v>
      </c>
      <c r="J76" s="28">
        <v>30</v>
      </c>
      <c r="K76" s="20">
        <v>3083.39</v>
      </c>
      <c r="L76" s="20">
        <v>2590.0475999999999</v>
      </c>
      <c r="M76" s="20">
        <f t="shared" si="1"/>
        <v>493.3424</v>
      </c>
    </row>
    <row r="77" spans="1:13" x14ac:dyDescent="0.3">
      <c r="A77" s="28">
        <v>7252</v>
      </c>
      <c r="B77" s="1" t="s">
        <v>194</v>
      </c>
      <c r="C77" s="8" t="s">
        <v>195</v>
      </c>
      <c r="D77" s="11">
        <v>62405525006540</v>
      </c>
      <c r="E77" s="48"/>
      <c r="F77" s="13">
        <v>44547</v>
      </c>
      <c r="G77" s="28">
        <v>0</v>
      </c>
      <c r="H77" s="28" t="s">
        <v>2</v>
      </c>
      <c r="I77" s="28" t="s">
        <v>9</v>
      </c>
      <c r="J77" s="28">
        <v>60</v>
      </c>
      <c r="K77" s="20">
        <v>182.08</v>
      </c>
      <c r="L77" s="20">
        <v>138.38080000000002</v>
      </c>
      <c r="M77" s="20">
        <f t="shared" si="1"/>
        <v>43.69919999999999</v>
      </c>
    </row>
    <row r="78" spans="1:13" x14ac:dyDescent="0.3">
      <c r="A78" s="28">
        <v>7260</v>
      </c>
      <c r="B78" s="1" t="s">
        <v>198</v>
      </c>
      <c r="C78" s="8" t="s">
        <v>199</v>
      </c>
      <c r="D78" s="11">
        <v>12109904290315</v>
      </c>
      <c r="E78" s="48"/>
      <c r="F78" s="13">
        <v>44590</v>
      </c>
      <c r="G78" s="28">
        <v>1</v>
      </c>
      <c r="H78" s="28" t="s">
        <v>13</v>
      </c>
      <c r="I78" s="28" t="s">
        <v>10</v>
      </c>
      <c r="J78" s="28">
        <v>30</v>
      </c>
      <c r="K78" s="20">
        <v>3288.69</v>
      </c>
      <c r="L78" s="20">
        <v>2630.9520000000002</v>
      </c>
      <c r="M78" s="20">
        <f t="shared" si="1"/>
        <v>657.73799999999983</v>
      </c>
    </row>
    <row r="79" spans="1:13" x14ac:dyDescent="0.3">
      <c r="A79" s="28">
        <v>7504</v>
      </c>
      <c r="B79" s="1" t="s">
        <v>192</v>
      </c>
      <c r="C79" s="8" t="s">
        <v>193</v>
      </c>
      <c r="D79" s="11">
        <v>12109903240330</v>
      </c>
      <c r="E79" s="48"/>
      <c r="F79" s="13">
        <v>44579</v>
      </c>
      <c r="G79" s="28">
        <v>0</v>
      </c>
      <c r="H79" s="28" t="s">
        <v>13</v>
      </c>
      <c r="I79" s="28" t="s">
        <v>9</v>
      </c>
      <c r="J79" s="28">
        <v>30</v>
      </c>
      <c r="K79" s="20">
        <v>1518.77</v>
      </c>
      <c r="L79" s="20">
        <v>1230.2037</v>
      </c>
      <c r="M79" s="20">
        <f t="shared" si="1"/>
        <v>288.56629999999996</v>
      </c>
    </row>
    <row r="80" spans="1:13" x14ac:dyDescent="0.3">
      <c r="A80" s="28">
        <v>7596</v>
      </c>
      <c r="B80" s="1" t="s">
        <v>196</v>
      </c>
      <c r="C80" s="8" t="s">
        <v>197</v>
      </c>
      <c r="D80" s="11">
        <v>12109902300320</v>
      </c>
      <c r="E80" s="48"/>
      <c r="F80" s="13">
        <v>44539</v>
      </c>
      <c r="G80" s="28">
        <v>1</v>
      </c>
      <c r="H80" s="28" t="s">
        <v>2</v>
      </c>
      <c r="I80" s="28" t="s">
        <v>10</v>
      </c>
      <c r="J80" s="28">
        <v>30</v>
      </c>
      <c r="K80" s="20">
        <v>420.04</v>
      </c>
      <c r="L80" s="20">
        <v>340.23240000000004</v>
      </c>
      <c r="M80" s="20">
        <f t="shared" si="1"/>
        <v>79.807599999999979</v>
      </c>
    </row>
    <row r="81" spans="1:13" x14ac:dyDescent="0.3">
      <c r="A81" s="28">
        <v>7596</v>
      </c>
      <c r="B81" s="1" t="s">
        <v>196</v>
      </c>
      <c r="C81" s="8" t="s">
        <v>197</v>
      </c>
      <c r="D81" s="11">
        <v>12109902300320</v>
      </c>
      <c r="E81" s="48"/>
      <c r="F81" s="13">
        <v>44574</v>
      </c>
      <c r="G81" s="28">
        <v>2</v>
      </c>
      <c r="H81" s="28" t="s">
        <v>2</v>
      </c>
      <c r="I81" s="28" t="s">
        <v>10</v>
      </c>
      <c r="J81" s="28">
        <v>30</v>
      </c>
      <c r="K81" s="20">
        <v>420.04</v>
      </c>
      <c r="L81" s="20">
        <v>340.23240000000004</v>
      </c>
      <c r="M81" s="20">
        <f t="shared" si="1"/>
        <v>79.807599999999979</v>
      </c>
    </row>
    <row r="82" spans="1:13" x14ac:dyDescent="0.3">
      <c r="A82" s="28">
        <v>7623</v>
      </c>
      <c r="B82" s="1" t="s">
        <v>210</v>
      </c>
      <c r="C82" s="8" t="s">
        <v>211</v>
      </c>
      <c r="D82" s="11">
        <v>62405530006540</v>
      </c>
      <c r="E82" s="48"/>
      <c r="F82" s="13">
        <v>44564</v>
      </c>
      <c r="G82" s="28">
        <v>0</v>
      </c>
      <c r="H82" s="28" t="s">
        <v>13</v>
      </c>
      <c r="I82" s="28" t="s">
        <v>9</v>
      </c>
      <c r="J82" s="28">
        <v>120</v>
      </c>
      <c r="K82" s="20">
        <v>7624.23</v>
      </c>
      <c r="L82" s="20">
        <v>6175.6262999999999</v>
      </c>
      <c r="M82" s="20">
        <f t="shared" si="1"/>
        <v>1448.6036999999997</v>
      </c>
    </row>
    <row r="83" spans="1:13" x14ac:dyDescent="0.3">
      <c r="A83" s="28">
        <v>7631</v>
      </c>
      <c r="B83" s="1" t="s">
        <v>192</v>
      </c>
      <c r="C83" s="8" t="s">
        <v>193</v>
      </c>
      <c r="D83" s="11">
        <v>12109903240330</v>
      </c>
      <c r="E83" s="48"/>
      <c r="F83" s="13">
        <v>44551</v>
      </c>
      <c r="G83" s="28">
        <v>4</v>
      </c>
      <c r="H83" s="28" t="s">
        <v>13</v>
      </c>
      <c r="I83" s="28" t="s">
        <v>10</v>
      </c>
      <c r="J83" s="28">
        <v>30</v>
      </c>
      <c r="K83" s="20">
        <v>315.16000000000003</v>
      </c>
      <c r="L83" s="20">
        <v>255.27960000000004</v>
      </c>
      <c r="M83" s="20">
        <f t="shared" si="1"/>
        <v>59.88039999999998</v>
      </c>
    </row>
    <row r="84" spans="1:13" x14ac:dyDescent="0.3">
      <c r="A84" s="28">
        <v>7631</v>
      </c>
      <c r="B84" s="1" t="s">
        <v>192</v>
      </c>
      <c r="C84" s="8" t="s">
        <v>193</v>
      </c>
      <c r="D84" s="11">
        <v>12109903240330</v>
      </c>
      <c r="E84" s="48"/>
      <c r="F84" s="13">
        <v>44582</v>
      </c>
      <c r="G84" s="28">
        <v>4</v>
      </c>
      <c r="H84" s="28" t="s">
        <v>13</v>
      </c>
      <c r="I84" s="28" t="s">
        <v>10</v>
      </c>
      <c r="J84" s="28">
        <v>30</v>
      </c>
      <c r="K84" s="20">
        <v>315.76</v>
      </c>
      <c r="L84" s="20">
        <v>255.76560000000001</v>
      </c>
      <c r="M84" s="20">
        <f t="shared" si="1"/>
        <v>59.994399999999985</v>
      </c>
    </row>
    <row r="85" spans="1:13" x14ac:dyDescent="0.3">
      <c r="A85" s="28">
        <v>7677</v>
      </c>
      <c r="B85" s="1" t="s">
        <v>192</v>
      </c>
      <c r="C85" s="8" t="s">
        <v>193</v>
      </c>
      <c r="D85" s="11">
        <v>12109903240330</v>
      </c>
      <c r="E85" s="48"/>
      <c r="F85" s="13">
        <v>44574</v>
      </c>
      <c r="G85" s="28">
        <v>0</v>
      </c>
      <c r="H85" s="28" t="s">
        <v>13</v>
      </c>
      <c r="I85" s="28" t="s">
        <v>9</v>
      </c>
      <c r="J85" s="28">
        <v>7</v>
      </c>
      <c r="K85" s="20">
        <v>839.91</v>
      </c>
      <c r="L85" s="20">
        <v>680.32709999999997</v>
      </c>
      <c r="M85" s="20">
        <f t="shared" si="1"/>
        <v>159.5829</v>
      </c>
    </row>
    <row r="86" spans="1:13" x14ac:dyDescent="0.3">
      <c r="A86" s="28">
        <v>7757</v>
      </c>
      <c r="B86" s="1" t="s">
        <v>204</v>
      </c>
      <c r="C86" s="8" t="s">
        <v>205</v>
      </c>
      <c r="D86" s="11">
        <v>62405525006540</v>
      </c>
      <c r="E86" s="48"/>
      <c r="F86" s="13">
        <v>44553</v>
      </c>
      <c r="G86" s="28">
        <v>7</v>
      </c>
      <c r="H86" s="28" t="s">
        <v>13</v>
      </c>
      <c r="I86" s="28" t="s">
        <v>10</v>
      </c>
      <c r="J86" s="28">
        <v>60</v>
      </c>
      <c r="K86" s="20">
        <v>7562.51</v>
      </c>
      <c r="L86" s="20">
        <v>6201.2582000000002</v>
      </c>
      <c r="M86" s="20">
        <f t="shared" si="1"/>
        <v>1361.2518</v>
      </c>
    </row>
    <row r="87" spans="1:13" x14ac:dyDescent="0.3">
      <c r="A87" s="28">
        <v>7765</v>
      </c>
      <c r="B87" s="1" t="s">
        <v>208</v>
      </c>
      <c r="C87" s="8" t="s">
        <v>209</v>
      </c>
      <c r="D87" s="11">
        <v>12109903150320</v>
      </c>
      <c r="E87" s="48"/>
      <c r="F87" s="13">
        <v>44534</v>
      </c>
      <c r="G87" s="28">
        <v>8</v>
      </c>
      <c r="H87" s="28" t="s">
        <v>13</v>
      </c>
      <c r="I87" s="28" t="s">
        <v>10</v>
      </c>
      <c r="J87" s="28">
        <v>30</v>
      </c>
      <c r="K87" s="20">
        <v>3058.32</v>
      </c>
      <c r="L87" s="20">
        <v>2568.9888000000001</v>
      </c>
      <c r="M87" s="20">
        <f t="shared" si="1"/>
        <v>489.33120000000008</v>
      </c>
    </row>
    <row r="88" spans="1:13" x14ac:dyDescent="0.3">
      <c r="A88" s="28">
        <v>7765</v>
      </c>
      <c r="B88" s="1" t="s">
        <v>208</v>
      </c>
      <c r="C88" s="8" t="s">
        <v>209</v>
      </c>
      <c r="D88" s="11">
        <v>12109903150320</v>
      </c>
      <c r="E88" s="48"/>
      <c r="F88" s="13">
        <v>44565</v>
      </c>
      <c r="G88" s="28">
        <v>8</v>
      </c>
      <c r="H88" s="28" t="s">
        <v>13</v>
      </c>
      <c r="I88" s="28" t="s">
        <v>10</v>
      </c>
      <c r="J88" s="28">
        <v>30</v>
      </c>
      <c r="K88" s="20">
        <v>3058.32</v>
      </c>
      <c r="L88" s="20">
        <v>2568.9888000000001</v>
      </c>
      <c r="M88" s="20">
        <f t="shared" si="1"/>
        <v>489.33120000000008</v>
      </c>
    </row>
    <row r="89" spans="1:13" x14ac:dyDescent="0.3">
      <c r="A89" s="28">
        <v>7990</v>
      </c>
      <c r="B89" s="1" t="s">
        <v>208</v>
      </c>
      <c r="C89" s="8" t="s">
        <v>209</v>
      </c>
      <c r="D89" s="11">
        <v>12109903150320</v>
      </c>
      <c r="E89" s="48"/>
      <c r="F89" s="13">
        <v>44568</v>
      </c>
      <c r="G89" s="28">
        <v>2</v>
      </c>
      <c r="H89" s="28" t="s">
        <v>13</v>
      </c>
      <c r="I89" s="28" t="s">
        <v>10</v>
      </c>
      <c r="J89" s="28">
        <v>30</v>
      </c>
      <c r="K89" s="20">
        <v>3058.32</v>
      </c>
      <c r="L89" s="20">
        <v>2568.9888000000001</v>
      </c>
      <c r="M89" s="20">
        <f t="shared" si="1"/>
        <v>489.33120000000008</v>
      </c>
    </row>
    <row r="90" spans="1:13" x14ac:dyDescent="0.3">
      <c r="A90" s="28">
        <v>7990</v>
      </c>
      <c r="B90" s="1" t="s">
        <v>208</v>
      </c>
      <c r="C90" s="8" t="s">
        <v>209</v>
      </c>
      <c r="D90" s="11">
        <v>12109903150320</v>
      </c>
      <c r="E90" s="48"/>
      <c r="F90" s="13">
        <v>44592</v>
      </c>
      <c r="G90" s="28">
        <v>3</v>
      </c>
      <c r="H90" s="28" t="s">
        <v>13</v>
      </c>
      <c r="I90" s="28" t="s">
        <v>10</v>
      </c>
      <c r="J90" s="28">
        <v>30</v>
      </c>
      <c r="K90" s="20">
        <v>3058.32</v>
      </c>
      <c r="L90" s="20">
        <v>2568.9888000000001</v>
      </c>
      <c r="M90" s="20">
        <f t="shared" si="1"/>
        <v>489.33120000000008</v>
      </c>
    </row>
    <row r="91" spans="1:13" x14ac:dyDescent="0.3">
      <c r="A91" s="28">
        <v>7996</v>
      </c>
      <c r="B91" s="1" t="s">
        <v>210</v>
      </c>
      <c r="C91" s="8" t="s">
        <v>211</v>
      </c>
      <c r="D91" s="11">
        <v>62405530006540</v>
      </c>
      <c r="E91" s="48"/>
      <c r="F91" s="13">
        <v>44536</v>
      </c>
      <c r="G91" s="28">
        <v>6</v>
      </c>
      <c r="H91" s="28" t="s">
        <v>13</v>
      </c>
      <c r="I91" s="28" t="s">
        <v>10</v>
      </c>
      <c r="J91" s="28">
        <v>120</v>
      </c>
      <c r="K91" s="20">
        <v>7402.19</v>
      </c>
      <c r="L91" s="20">
        <v>5995.7739000000001</v>
      </c>
      <c r="M91" s="20">
        <f t="shared" si="1"/>
        <v>1406.4160999999995</v>
      </c>
    </row>
    <row r="92" spans="1:13" x14ac:dyDescent="0.3">
      <c r="A92" s="28">
        <v>7996</v>
      </c>
      <c r="B92" s="1" t="s">
        <v>210</v>
      </c>
      <c r="C92" s="8" t="s">
        <v>211</v>
      </c>
      <c r="D92" s="11">
        <v>62405530006540</v>
      </c>
      <c r="E92" s="48"/>
      <c r="F92" s="13">
        <v>44560</v>
      </c>
      <c r="G92" s="28">
        <v>7</v>
      </c>
      <c r="H92" s="28" t="s">
        <v>13</v>
      </c>
      <c r="I92" s="28" t="s">
        <v>10</v>
      </c>
      <c r="J92" s="28">
        <v>120</v>
      </c>
      <c r="K92" s="20">
        <v>7402.19</v>
      </c>
      <c r="L92" s="20">
        <v>5995.7739000000001</v>
      </c>
      <c r="M92" s="20">
        <f t="shared" si="1"/>
        <v>1406.4160999999995</v>
      </c>
    </row>
    <row r="93" spans="1:13" x14ac:dyDescent="0.3">
      <c r="A93" s="28">
        <v>8012</v>
      </c>
      <c r="B93" s="1" t="s">
        <v>200</v>
      </c>
      <c r="C93" s="8" t="s">
        <v>201</v>
      </c>
      <c r="D93" s="11">
        <v>12103060100330</v>
      </c>
      <c r="E93" s="48"/>
      <c r="F93" s="13">
        <v>44536</v>
      </c>
      <c r="G93" s="28">
        <v>0</v>
      </c>
      <c r="H93" s="28" t="s">
        <v>13</v>
      </c>
      <c r="I93" s="28" t="s">
        <v>9</v>
      </c>
      <c r="J93" s="28">
        <v>60</v>
      </c>
      <c r="K93" s="20">
        <v>1681.56</v>
      </c>
      <c r="L93" s="20">
        <v>1311.6168</v>
      </c>
      <c r="M93" s="20">
        <f t="shared" si="1"/>
        <v>369.94319999999993</v>
      </c>
    </row>
    <row r="94" spans="1:13" x14ac:dyDescent="0.3">
      <c r="A94" s="28">
        <v>8012</v>
      </c>
      <c r="B94" s="1" t="s">
        <v>200</v>
      </c>
      <c r="C94" s="8" t="s">
        <v>201</v>
      </c>
      <c r="D94" s="11">
        <v>12103060100330</v>
      </c>
      <c r="E94" s="48"/>
      <c r="F94" s="13">
        <v>44569</v>
      </c>
      <c r="G94" s="28">
        <v>2</v>
      </c>
      <c r="H94" s="28" t="s">
        <v>13</v>
      </c>
      <c r="I94" s="28" t="s">
        <v>10</v>
      </c>
      <c r="J94" s="28">
        <v>60</v>
      </c>
      <c r="K94" s="20">
        <v>1681.56</v>
      </c>
      <c r="L94" s="20">
        <v>1311.6168</v>
      </c>
      <c r="M94" s="20">
        <f t="shared" si="1"/>
        <v>369.94319999999993</v>
      </c>
    </row>
    <row r="95" spans="1:13" x14ac:dyDescent="0.3">
      <c r="A95" s="28">
        <v>8161</v>
      </c>
      <c r="B95" s="1" t="s">
        <v>198</v>
      </c>
      <c r="C95" s="8" t="s">
        <v>199</v>
      </c>
      <c r="D95" s="11">
        <v>12109904290315</v>
      </c>
      <c r="E95" s="48"/>
      <c r="F95" s="13">
        <v>44588</v>
      </c>
      <c r="G95" s="28">
        <v>1</v>
      </c>
      <c r="H95" s="28" t="s">
        <v>13</v>
      </c>
      <c r="I95" s="28" t="s">
        <v>10</v>
      </c>
      <c r="J95" s="28">
        <v>30</v>
      </c>
      <c r="K95" s="20">
        <v>3288.69</v>
      </c>
      <c r="L95" s="20">
        <v>2630.9520000000002</v>
      </c>
      <c r="M95" s="20">
        <f t="shared" si="1"/>
        <v>657.73799999999983</v>
      </c>
    </row>
    <row r="96" spans="1:13" x14ac:dyDescent="0.3">
      <c r="A96" s="28">
        <v>8329</v>
      </c>
      <c r="B96" s="1" t="s">
        <v>208</v>
      </c>
      <c r="C96" s="8" t="s">
        <v>209</v>
      </c>
      <c r="D96" s="11">
        <v>12109903150320</v>
      </c>
      <c r="E96" s="48"/>
      <c r="F96" s="13">
        <v>44567</v>
      </c>
      <c r="G96" s="28">
        <v>9</v>
      </c>
      <c r="H96" s="28" t="s">
        <v>13</v>
      </c>
      <c r="I96" s="28" t="s">
        <v>10</v>
      </c>
      <c r="J96" s="28">
        <v>30</v>
      </c>
      <c r="K96" s="20">
        <v>3058.32</v>
      </c>
      <c r="L96" s="20">
        <v>2568.9888000000001</v>
      </c>
      <c r="M96" s="20">
        <f t="shared" si="1"/>
        <v>489.33120000000008</v>
      </c>
    </row>
    <row r="97" spans="1:13" x14ac:dyDescent="0.3">
      <c r="A97" s="28">
        <v>8455</v>
      </c>
      <c r="B97" s="1" t="s">
        <v>206</v>
      </c>
      <c r="C97" s="8" t="s">
        <v>207</v>
      </c>
      <c r="D97" s="11">
        <v>12103015100320</v>
      </c>
      <c r="E97" s="48"/>
      <c r="F97" s="13">
        <v>44553</v>
      </c>
      <c r="G97" s="28">
        <v>2</v>
      </c>
      <c r="H97" s="28" t="s">
        <v>13</v>
      </c>
      <c r="I97" s="28" t="s">
        <v>10</v>
      </c>
      <c r="J97" s="28">
        <v>30</v>
      </c>
      <c r="K97" s="20">
        <v>1857.43</v>
      </c>
      <c r="L97" s="20">
        <v>1578.8154999999999</v>
      </c>
      <c r="M97" s="20">
        <f t="shared" si="1"/>
        <v>278.61450000000013</v>
      </c>
    </row>
    <row r="98" spans="1:13" x14ac:dyDescent="0.3">
      <c r="A98" s="28">
        <v>8465</v>
      </c>
      <c r="B98" s="1" t="s">
        <v>202</v>
      </c>
      <c r="C98" s="8" t="s">
        <v>203</v>
      </c>
      <c r="D98" s="11">
        <v>12109903390320</v>
      </c>
      <c r="E98" s="48"/>
      <c r="F98" s="13">
        <v>44586</v>
      </c>
      <c r="G98" s="28">
        <v>4</v>
      </c>
      <c r="H98" s="28" t="s">
        <v>13</v>
      </c>
      <c r="I98" s="28" t="s">
        <v>10</v>
      </c>
      <c r="J98" s="28">
        <v>30</v>
      </c>
      <c r="K98" s="20">
        <v>2986.27</v>
      </c>
      <c r="L98" s="20">
        <v>2478.6041</v>
      </c>
      <c r="M98" s="20">
        <f t="shared" si="1"/>
        <v>507.66589999999997</v>
      </c>
    </row>
    <row r="99" spans="1:13" x14ac:dyDescent="0.3">
      <c r="A99" s="28">
        <v>8469</v>
      </c>
      <c r="B99" s="1" t="s">
        <v>192</v>
      </c>
      <c r="C99" s="8" t="s">
        <v>193</v>
      </c>
      <c r="D99" s="11">
        <v>12109903240330</v>
      </c>
      <c r="E99" s="48"/>
      <c r="F99" s="13">
        <v>44576</v>
      </c>
      <c r="G99" s="28">
        <v>0</v>
      </c>
      <c r="H99" s="28" t="s">
        <v>13</v>
      </c>
      <c r="I99" s="28" t="s">
        <v>9</v>
      </c>
      <c r="J99" s="28">
        <v>30</v>
      </c>
      <c r="K99" s="20">
        <v>3151.55</v>
      </c>
      <c r="L99" s="20">
        <v>2552.7555000000002</v>
      </c>
      <c r="M99" s="20">
        <f t="shared" si="1"/>
        <v>598.79449999999997</v>
      </c>
    </row>
    <row r="100" spans="1:13" x14ac:dyDescent="0.3">
      <c r="A100" s="28">
        <v>8487</v>
      </c>
      <c r="B100" s="1" t="s">
        <v>194</v>
      </c>
      <c r="C100" s="8" t="s">
        <v>195</v>
      </c>
      <c r="D100" s="11">
        <v>62405525006540</v>
      </c>
      <c r="E100" s="48"/>
      <c r="F100" s="13">
        <v>44585</v>
      </c>
      <c r="G100" s="28">
        <v>0</v>
      </c>
      <c r="H100" s="28" t="s">
        <v>2</v>
      </c>
      <c r="I100" s="28" t="s">
        <v>9</v>
      </c>
      <c r="J100" s="28">
        <v>60</v>
      </c>
      <c r="K100" s="20">
        <v>182.08</v>
      </c>
      <c r="L100" s="20">
        <v>138.38080000000002</v>
      </c>
      <c r="M100" s="20">
        <f t="shared" si="1"/>
        <v>43.69919999999999</v>
      </c>
    </row>
    <row r="101" spans="1:13" x14ac:dyDescent="0.3">
      <c r="A101" s="28">
        <v>8549</v>
      </c>
      <c r="B101" s="1" t="s">
        <v>192</v>
      </c>
      <c r="C101" s="8" t="s">
        <v>193</v>
      </c>
      <c r="D101" s="11">
        <v>12109903240330</v>
      </c>
      <c r="E101" s="48"/>
      <c r="F101" s="13">
        <v>44557</v>
      </c>
      <c r="G101" s="28">
        <v>4</v>
      </c>
      <c r="H101" s="28" t="s">
        <v>13</v>
      </c>
      <c r="I101" s="28" t="s">
        <v>10</v>
      </c>
      <c r="J101" s="28">
        <v>30</v>
      </c>
      <c r="K101" s="20">
        <v>3176.55</v>
      </c>
      <c r="L101" s="20">
        <v>2573.0055000000002</v>
      </c>
      <c r="M101" s="20">
        <f t="shared" si="1"/>
        <v>603.54449999999997</v>
      </c>
    </row>
    <row r="102" spans="1:13" x14ac:dyDescent="0.3">
      <c r="A102" s="28">
        <v>8552</v>
      </c>
      <c r="B102" s="1" t="s">
        <v>208</v>
      </c>
      <c r="C102" s="8" t="s">
        <v>209</v>
      </c>
      <c r="D102" s="11">
        <v>12109903150320</v>
      </c>
      <c r="E102" s="48"/>
      <c r="F102" s="13">
        <v>44559</v>
      </c>
      <c r="G102" s="28">
        <v>6</v>
      </c>
      <c r="H102" s="28" t="s">
        <v>13</v>
      </c>
      <c r="I102" s="28" t="s">
        <v>10</v>
      </c>
      <c r="J102" s="28">
        <v>30</v>
      </c>
      <c r="K102" s="20">
        <v>3083.39</v>
      </c>
      <c r="L102" s="20">
        <v>2590.0475999999999</v>
      </c>
      <c r="M102" s="20">
        <f t="shared" si="1"/>
        <v>493.3424</v>
      </c>
    </row>
    <row r="103" spans="1:13" x14ac:dyDescent="0.3">
      <c r="A103" s="28">
        <v>8601</v>
      </c>
      <c r="B103" s="1" t="s">
        <v>198</v>
      </c>
      <c r="C103" s="8" t="s">
        <v>199</v>
      </c>
      <c r="D103" s="11">
        <v>12109904290315</v>
      </c>
      <c r="E103" s="48"/>
      <c r="F103" s="13">
        <v>44545</v>
      </c>
      <c r="G103" s="28">
        <v>1</v>
      </c>
      <c r="H103" s="28" t="s">
        <v>13</v>
      </c>
      <c r="I103" s="28" t="s">
        <v>10</v>
      </c>
      <c r="J103" s="28">
        <v>30</v>
      </c>
      <c r="K103" s="20">
        <v>3288.69</v>
      </c>
      <c r="L103" s="20">
        <v>2630.9520000000002</v>
      </c>
      <c r="M103" s="20">
        <f t="shared" si="1"/>
        <v>657.73799999999983</v>
      </c>
    </row>
    <row r="104" spans="1:13" x14ac:dyDescent="0.3">
      <c r="A104" s="28">
        <v>8759</v>
      </c>
      <c r="B104" s="1" t="s">
        <v>200</v>
      </c>
      <c r="C104" s="8" t="s">
        <v>201</v>
      </c>
      <c r="D104" s="11">
        <v>12103060100330</v>
      </c>
      <c r="E104" s="48"/>
      <c r="F104" s="13">
        <v>44590</v>
      </c>
      <c r="G104" s="28">
        <v>1</v>
      </c>
      <c r="H104" s="28" t="s">
        <v>13</v>
      </c>
      <c r="I104" s="28" t="s">
        <v>10</v>
      </c>
      <c r="J104" s="28">
        <v>60</v>
      </c>
      <c r="K104" s="20">
        <v>1681.56</v>
      </c>
      <c r="L104" s="20">
        <v>1311.6168</v>
      </c>
      <c r="M104" s="20">
        <f t="shared" si="1"/>
        <v>369.94319999999993</v>
      </c>
    </row>
    <row r="105" spans="1:13" x14ac:dyDescent="0.3">
      <c r="A105" s="28">
        <v>8773</v>
      </c>
      <c r="B105" s="1" t="s">
        <v>192</v>
      </c>
      <c r="C105" s="8" t="s">
        <v>193</v>
      </c>
      <c r="D105" s="11">
        <v>12109903240330</v>
      </c>
      <c r="E105" s="48"/>
      <c r="F105" s="13">
        <v>44592</v>
      </c>
      <c r="G105" s="28">
        <v>0</v>
      </c>
      <c r="H105" s="28" t="s">
        <v>13</v>
      </c>
      <c r="I105" s="28" t="s">
        <v>9</v>
      </c>
      <c r="J105" s="28">
        <v>30</v>
      </c>
      <c r="K105" s="20">
        <v>510.97</v>
      </c>
      <c r="L105" s="20">
        <v>413.88570000000004</v>
      </c>
      <c r="M105" s="20">
        <f t="shared" si="1"/>
        <v>97.084299999999985</v>
      </c>
    </row>
    <row r="106" spans="1:13" x14ac:dyDescent="0.3">
      <c r="A106" s="28">
        <v>8787</v>
      </c>
      <c r="B106" s="1" t="s">
        <v>208</v>
      </c>
      <c r="C106" s="8" t="s">
        <v>209</v>
      </c>
      <c r="D106" s="11">
        <v>12109903150320</v>
      </c>
      <c r="E106" s="48"/>
      <c r="F106" s="13">
        <v>44546</v>
      </c>
      <c r="G106" s="28">
        <v>0</v>
      </c>
      <c r="H106" s="28" t="s">
        <v>13</v>
      </c>
      <c r="I106" s="28" t="s">
        <v>9</v>
      </c>
      <c r="J106" s="28">
        <v>30</v>
      </c>
      <c r="K106" s="20">
        <v>3083.39</v>
      </c>
      <c r="L106" s="20">
        <v>2590.0475999999999</v>
      </c>
      <c r="M106" s="20">
        <f t="shared" si="1"/>
        <v>493.3424</v>
      </c>
    </row>
    <row r="107" spans="1:13" x14ac:dyDescent="0.3">
      <c r="A107" s="28">
        <v>8787</v>
      </c>
      <c r="B107" s="1" t="s">
        <v>208</v>
      </c>
      <c r="C107" s="8" t="s">
        <v>209</v>
      </c>
      <c r="D107" s="11">
        <v>12109903150320</v>
      </c>
      <c r="E107" s="48"/>
      <c r="F107" s="13">
        <v>44578</v>
      </c>
      <c r="G107" s="28">
        <v>0</v>
      </c>
      <c r="H107" s="28" t="s">
        <v>13</v>
      </c>
      <c r="I107" s="28" t="s">
        <v>9</v>
      </c>
      <c r="J107" s="28">
        <v>30</v>
      </c>
      <c r="K107" s="20">
        <v>3083.39</v>
      </c>
      <c r="L107" s="20">
        <v>2590.0475999999999</v>
      </c>
      <c r="M107" s="20">
        <f t="shared" si="1"/>
        <v>493.3424</v>
      </c>
    </row>
    <row r="108" spans="1:13" x14ac:dyDescent="0.3">
      <c r="A108" s="28">
        <v>8894</v>
      </c>
      <c r="B108" s="1" t="s">
        <v>208</v>
      </c>
      <c r="C108" s="8" t="s">
        <v>209</v>
      </c>
      <c r="D108" s="11">
        <v>12109903150320</v>
      </c>
      <c r="E108" s="48"/>
      <c r="F108" s="13">
        <v>44537</v>
      </c>
      <c r="G108" s="28">
        <v>2</v>
      </c>
      <c r="H108" s="28" t="s">
        <v>13</v>
      </c>
      <c r="I108" s="28" t="s">
        <v>10</v>
      </c>
      <c r="J108" s="28">
        <v>30</v>
      </c>
      <c r="K108" s="20">
        <v>3083.39</v>
      </c>
      <c r="L108" s="20">
        <v>2590.0475999999999</v>
      </c>
      <c r="M108" s="20">
        <f t="shared" si="1"/>
        <v>493.3424</v>
      </c>
    </row>
    <row r="109" spans="1:13" x14ac:dyDescent="0.3">
      <c r="A109" s="28">
        <v>8930</v>
      </c>
      <c r="B109" s="1" t="s">
        <v>189</v>
      </c>
      <c r="C109" s="8" t="s">
        <v>190</v>
      </c>
      <c r="D109" s="11">
        <v>62404070000320</v>
      </c>
      <c r="E109" s="48"/>
      <c r="F109" s="13">
        <v>44562</v>
      </c>
      <c r="G109" s="28">
        <v>0</v>
      </c>
      <c r="H109" s="28" t="s">
        <v>13</v>
      </c>
      <c r="I109" s="28" t="s">
        <v>9</v>
      </c>
      <c r="J109" s="28">
        <v>30</v>
      </c>
      <c r="K109" s="20">
        <v>7998.97</v>
      </c>
      <c r="L109" s="20">
        <v>6399.1760000000004</v>
      </c>
      <c r="M109" s="20">
        <f t="shared" si="1"/>
        <v>1599.7939999999999</v>
      </c>
    </row>
    <row r="110" spans="1:13" x14ac:dyDescent="0.3">
      <c r="A110" s="28">
        <v>9015</v>
      </c>
      <c r="B110" s="1" t="s">
        <v>192</v>
      </c>
      <c r="C110" s="8" t="s">
        <v>193</v>
      </c>
      <c r="D110" s="11">
        <v>12109903240330</v>
      </c>
      <c r="E110" s="48"/>
      <c r="F110" s="13">
        <v>44581</v>
      </c>
      <c r="G110" s="28">
        <v>2</v>
      </c>
      <c r="H110" s="28" t="s">
        <v>13</v>
      </c>
      <c r="I110" s="28" t="s">
        <v>10</v>
      </c>
      <c r="J110" s="28">
        <v>30</v>
      </c>
      <c r="K110" s="20">
        <v>606.26</v>
      </c>
      <c r="L110" s="20">
        <v>491.07060000000001</v>
      </c>
      <c r="M110" s="20">
        <f t="shared" si="1"/>
        <v>115.18939999999998</v>
      </c>
    </row>
    <row r="111" spans="1:13" x14ac:dyDescent="0.3">
      <c r="A111" s="28">
        <v>9042</v>
      </c>
      <c r="B111" s="1" t="s">
        <v>192</v>
      </c>
      <c r="C111" s="8" t="s">
        <v>193</v>
      </c>
      <c r="D111" s="11">
        <v>12109903240330</v>
      </c>
      <c r="E111" s="48"/>
      <c r="F111" s="13">
        <v>44546</v>
      </c>
      <c r="G111" s="28">
        <v>1</v>
      </c>
      <c r="H111" s="28" t="s">
        <v>13</v>
      </c>
      <c r="I111" s="28" t="s">
        <v>10</v>
      </c>
      <c r="J111" s="28">
        <v>14</v>
      </c>
      <c r="K111" s="20">
        <v>1002.86</v>
      </c>
      <c r="L111" s="20">
        <v>812.31660000000011</v>
      </c>
      <c r="M111" s="20">
        <f t="shared" si="1"/>
        <v>190.54339999999991</v>
      </c>
    </row>
    <row r="112" spans="1:13" x14ac:dyDescent="0.3">
      <c r="A112" s="28">
        <v>9097</v>
      </c>
      <c r="B112" s="1" t="s">
        <v>202</v>
      </c>
      <c r="C112" s="8" t="s">
        <v>203</v>
      </c>
      <c r="D112" s="11">
        <v>12109903390320</v>
      </c>
      <c r="E112" s="48"/>
      <c r="F112" s="13">
        <v>44538</v>
      </c>
      <c r="G112" s="28">
        <v>0</v>
      </c>
      <c r="H112" s="28" t="s">
        <v>13</v>
      </c>
      <c r="I112" s="28" t="s">
        <v>9</v>
      </c>
      <c r="J112" s="28">
        <v>30</v>
      </c>
      <c r="K112" s="20">
        <v>2992.97</v>
      </c>
      <c r="L112" s="20">
        <v>2484.1651000000002</v>
      </c>
      <c r="M112" s="20">
        <f t="shared" si="1"/>
        <v>508.80489999999963</v>
      </c>
    </row>
    <row r="113" spans="1:13" x14ac:dyDescent="0.3">
      <c r="A113" s="28">
        <v>9106</v>
      </c>
      <c r="B113" s="1" t="s">
        <v>202</v>
      </c>
      <c r="C113" s="8" t="s">
        <v>203</v>
      </c>
      <c r="D113" s="11">
        <v>12109903390320</v>
      </c>
      <c r="E113" s="48"/>
      <c r="F113" s="13">
        <v>44569</v>
      </c>
      <c r="G113" s="28">
        <v>3</v>
      </c>
      <c r="H113" s="28" t="s">
        <v>13</v>
      </c>
      <c r="I113" s="28" t="s">
        <v>10</v>
      </c>
      <c r="J113" s="28">
        <v>30</v>
      </c>
      <c r="K113" s="20">
        <v>2992.97</v>
      </c>
      <c r="L113" s="20">
        <v>2484.1651000000002</v>
      </c>
      <c r="M113" s="20">
        <f t="shared" si="1"/>
        <v>508.80489999999963</v>
      </c>
    </row>
    <row r="114" spans="1:13" x14ac:dyDescent="0.3">
      <c r="A114" s="28">
        <v>9111</v>
      </c>
      <c r="B114" s="1" t="s">
        <v>192</v>
      </c>
      <c r="C114" s="8" t="s">
        <v>193</v>
      </c>
      <c r="D114" s="11">
        <v>12109903240330</v>
      </c>
      <c r="E114" s="48"/>
      <c r="F114" s="13">
        <v>44537</v>
      </c>
      <c r="G114" s="28">
        <v>0</v>
      </c>
      <c r="H114" s="28" t="s">
        <v>13</v>
      </c>
      <c r="I114" s="28" t="s">
        <v>9</v>
      </c>
      <c r="J114" s="28">
        <v>3</v>
      </c>
      <c r="K114" s="20">
        <v>338.15</v>
      </c>
      <c r="L114" s="20">
        <v>273.9015</v>
      </c>
      <c r="M114" s="20">
        <f t="shared" si="1"/>
        <v>64.248499999999979</v>
      </c>
    </row>
    <row r="115" spans="1:13" x14ac:dyDescent="0.3">
      <c r="A115" s="28">
        <v>9166</v>
      </c>
      <c r="B115" s="1" t="s">
        <v>202</v>
      </c>
      <c r="C115" s="8" t="s">
        <v>203</v>
      </c>
      <c r="D115" s="11">
        <v>12109903390320</v>
      </c>
      <c r="E115" s="48"/>
      <c r="F115" s="13">
        <v>44588</v>
      </c>
      <c r="G115" s="28">
        <v>1</v>
      </c>
      <c r="H115" s="28" t="s">
        <v>13</v>
      </c>
      <c r="I115" s="28" t="s">
        <v>10</v>
      </c>
      <c r="J115" s="28">
        <v>30</v>
      </c>
      <c r="K115" s="20">
        <v>2992.97</v>
      </c>
      <c r="L115" s="20">
        <v>2484.1651000000002</v>
      </c>
      <c r="M115" s="20">
        <f t="shared" si="1"/>
        <v>508.80489999999963</v>
      </c>
    </row>
    <row r="116" spans="1:13" x14ac:dyDescent="0.3">
      <c r="A116" s="28">
        <v>9188</v>
      </c>
      <c r="B116" s="1" t="s">
        <v>192</v>
      </c>
      <c r="C116" s="8" t="s">
        <v>193</v>
      </c>
      <c r="D116" s="11">
        <v>12109903240330</v>
      </c>
      <c r="E116" s="48"/>
      <c r="F116" s="13">
        <v>44568</v>
      </c>
      <c r="G116" s="28">
        <v>9</v>
      </c>
      <c r="H116" s="28" t="s">
        <v>13</v>
      </c>
      <c r="I116" s="28" t="s">
        <v>10</v>
      </c>
      <c r="J116" s="28">
        <v>30</v>
      </c>
      <c r="K116" s="20">
        <v>498.31</v>
      </c>
      <c r="L116" s="20">
        <v>403.6311</v>
      </c>
      <c r="M116" s="20">
        <f t="shared" si="1"/>
        <v>94.678899999999999</v>
      </c>
    </row>
    <row r="117" spans="1:13" x14ac:dyDescent="0.3">
      <c r="A117" s="28">
        <v>9242</v>
      </c>
      <c r="B117" s="1" t="s">
        <v>192</v>
      </c>
      <c r="C117" s="8" t="s">
        <v>193</v>
      </c>
      <c r="D117" s="11">
        <v>12109903240330</v>
      </c>
      <c r="E117" s="48"/>
      <c r="F117" s="13">
        <v>44536</v>
      </c>
      <c r="G117" s="28">
        <v>0</v>
      </c>
      <c r="H117" s="28" t="s">
        <v>13</v>
      </c>
      <c r="I117" s="28" t="s">
        <v>9</v>
      </c>
      <c r="J117" s="28">
        <v>30</v>
      </c>
      <c r="K117" s="20">
        <v>3176.55</v>
      </c>
      <c r="L117" s="20">
        <v>2573.0055000000002</v>
      </c>
      <c r="M117" s="20">
        <f t="shared" si="1"/>
        <v>603.54449999999997</v>
      </c>
    </row>
    <row r="118" spans="1:13" x14ac:dyDescent="0.3">
      <c r="A118" s="28">
        <v>9242</v>
      </c>
      <c r="B118" s="1" t="s">
        <v>192</v>
      </c>
      <c r="C118" s="8" t="s">
        <v>193</v>
      </c>
      <c r="D118" s="11">
        <v>12109903240330</v>
      </c>
      <c r="E118" s="48"/>
      <c r="F118" s="13">
        <v>44567</v>
      </c>
      <c r="G118" s="28">
        <v>0</v>
      </c>
      <c r="H118" s="28" t="s">
        <v>13</v>
      </c>
      <c r="I118" s="28" t="s">
        <v>9</v>
      </c>
      <c r="J118" s="28">
        <v>30</v>
      </c>
      <c r="K118" s="20">
        <v>3176.55</v>
      </c>
      <c r="L118" s="20">
        <v>2573.0055000000002</v>
      </c>
      <c r="M118" s="20">
        <f t="shared" si="1"/>
        <v>603.54449999999997</v>
      </c>
    </row>
    <row r="119" spans="1:13" x14ac:dyDescent="0.3">
      <c r="A119" s="28">
        <v>9293</v>
      </c>
      <c r="B119" s="1" t="s">
        <v>208</v>
      </c>
      <c r="C119" s="8" t="s">
        <v>209</v>
      </c>
      <c r="D119" s="11">
        <v>12109903150320</v>
      </c>
      <c r="E119" s="48"/>
      <c r="F119" s="13">
        <v>44532</v>
      </c>
      <c r="G119" s="28">
        <v>2</v>
      </c>
      <c r="H119" s="28" t="s">
        <v>13</v>
      </c>
      <c r="I119" s="28" t="s">
        <v>10</v>
      </c>
      <c r="J119" s="28">
        <v>30</v>
      </c>
      <c r="K119" s="20">
        <v>3083.39</v>
      </c>
      <c r="L119" s="20">
        <v>2590.0475999999999</v>
      </c>
      <c r="M119" s="20">
        <f t="shared" si="1"/>
        <v>493.3424</v>
      </c>
    </row>
    <row r="120" spans="1:13" x14ac:dyDescent="0.3">
      <c r="A120" s="28">
        <v>9303</v>
      </c>
      <c r="B120" s="1" t="s">
        <v>189</v>
      </c>
      <c r="C120" s="8" t="s">
        <v>190</v>
      </c>
      <c r="D120" s="11">
        <v>62404070000320</v>
      </c>
      <c r="E120" s="48"/>
      <c r="F120" s="13">
        <v>44583</v>
      </c>
      <c r="G120" s="28">
        <v>0</v>
      </c>
      <c r="H120" s="28" t="s">
        <v>13</v>
      </c>
      <c r="I120" s="28" t="s">
        <v>9</v>
      </c>
      <c r="J120" s="28">
        <v>30</v>
      </c>
      <c r="K120" s="20">
        <v>5663.07</v>
      </c>
      <c r="L120" s="20">
        <v>4530.4560000000001</v>
      </c>
      <c r="M120" s="20">
        <f t="shared" si="1"/>
        <v>1132.6139999999996</v>
      </c>
    </row>
    <row r="121" spans="1:13" x14ac:dyDescent="0.3">
      <c r="A121" s="28">
        <v>9324</v>
      </c>
      <c r="B121" s="1" t="s">
        <v>206</v>
      </c>
      <c r="C121" s="8" t="s">
        <v>207</v>
      </c>
      <c r="D121" s="11">
        <v>12103015100320</v>
      </c>
      <c r="E121" s="48"/>
      <c r="F121" s="13">
        <v>44562</v>
      </c>
      <c r="G121" s="28">
        <v>3</v>
      </c>
      <c r="H121" s="28" t="s">
        <v>13</v>
      </c>
      <c r="I121" s="28" t="s">
        <v>10</v>
      </c>
      <c r="J121" s="28">
        <v>30</v>
      </c>
      <c r="K121" s="20">
        <v>1857.43</v>
      </c>
      <c r="L121" s="20">
        <v>1578.8154999999999</v>
      </c>
      <c r="M121" s="20">
        <f t="shared" si="1"/>
        <v>278.61450000000013</v>
      </c>
    </row>
    <row r="122" spans="1:13" x14ac:dyDescent="0.3">
      <c r="A122" s="28">
        <v>9465</v>
      </c>
      <c r="B122" s="1" t="s">
        <v>198</v>
      </c>
      <c r="C122" s="8" t="s">
        <v>199</v>
      </c>
      <c r="D122" s="11">
        <v>12109904290315</v>
      </c>
      <c r="E122" s="48"/>
      <c r="F122" s="13">
        <v>44552</v>
      </c>
      <c r="G122" s="28">
        <v>0</v>
      </c>
      <c r="H122" s="28" t="s">
        <v>13</v>
      </c>
      <c r="I122" s="28" t="s">
        <v>9</v>
      </c>
      <c r="J122" s="28">
        <v>30</v>
      </c>
      <c r="K122" s="20">
        <v>3288.69</v>
      </c>
      <c r="L122" s="20">
        <v>2630.9520000000002</v>
      </c>
      <c r="M122" s="20">
        <f t="shared" si="1"/>
        <v>657.73799999999983</v>
      </c>
    </row>
    <row r="123" spans="1:13" x14ac:dyDescent="0.3">
      <c r="A123" s="28">
        <v>9521</v>
      </c>
      <c r="B123" s="1" t="s">
        <v>194</v>
      </c>
      <c r="C123" s="8" t="s">
        <v>195</v>
      </c>
      <c r="D123" s="11">
        <v>62405525006540</v>
      </c>
      <c r="E123" s="48"/>
      <c r="F123" s="13">
        <v>44552</v>
      </c>
      <c r="G123" s="28">
        <v>7</v>
      </c>
      <c r="H123" s="28" t="s">
        <v>2</v>
      </c>
      <c r="I123" s="28" t="s">
        <v>10</v>
      </c>
      <c r="J123" s="28">
        <v>60</v>
      </c>
      <c r="K123" s="20">
        <v>182.08</v>
      </c>
      <c r="L123" s="20">
        <v>138.38080000000002</v>
      </c>
      <c r="M123" s="20">
        <f t="shared" si="1"/>
        <v>43.69919999999999</v>
      </c>
    </row>
    <row r="124" spans="1:13" x14ac:dyDescent="0.3">
      <c r="A124" s="28">
        <v>9521</v>
      </c>
      <c r="B124" s="1" t="s">
        <v>194</v>
      </c>
      <c r="C124" s="8" t="s">
        <v>195</v>
      </c>
      <c r="D124" s="11">
        <v>62405525006540</v>
      </c>
      <c r="E124" s="48"/>
      <c r="F124" s="13">
        <v>44588</v>
      </c>
      <c r="G124" s="28">
        <v>8</v>
      </c>
      <c r="H124" s="28" t="s">
        <v>2</v>
      </c>
      <c r="I124" s="28" t="s">
        <v>10</v>
      </c>
      <c r="J124" s="28">
        <v>60</v>
      </c>
      <c r="K124" s="20">
        <v>182.08</v>
      </c>
      <c r="L124" s="20">
        <v>138.38080000000002</v>
      </c>
      <c r="M124" s="20">
        <f t="shared" si="1"/>
        <v>43.69919999999999</v>
      </c>
    </row>
    <row r="125" spans="1:13" x14ac:dyDescent="0.3">
      <c r="A125" s="28">
        <v>9532</v>
      </c>
      <c r="B125" s="1" t="s">
        <v>210</v>
      </c>
      <c r="C125" s="8" t="s">
        <v>211</v>
      </c>
      <c r="D125" s="11">
        <v>62405530006540</v>
      </c>
      <c r="E125" s="48"/>
      <c r="F125" s="13">
        <v>44557</v>
      </c>
      <c r="G125" s="28">
        <v>6</v>
      </c>
      <c r="H125" s="28" t="s">
        <v>13</v>
      </c>
      <c r="I125" s="28" t="s">
        <v>10</v>
      </c>
      <c r="J125" s="28">
        <v>120</v>
      </c>
      <c r="K125" s="20">
        <v>7302.3</v>
      </c>
      <c r="L125" s="20">
        <v>5914.8630000000003</v>
      </c>
      <c r="M125" s="20">
        <f t="shared" si="1"/>
        <v>1387.4369999999999</v>
      </c>
    </row>
    <row r="126" spans="1:13" x14ac:dyDescent="0.3">
      <c r="A126" s="28">
        <v>9532</v>
      </c>
      <c r="B126" s="1" t="s">
        <v>210</v>
      </c>
      <c r="C126" s="8" t="s">
        <v>211</v>
      </c>
      <c r="D126" s="11">
        <v>62405530006540</v>
      </c>
      <c r="E126" s="48"/>
      <c r="F126" s="13">
        <v>44589</v>
      </c>
      <c r="G126" s="28">
        <v>7</v>
      </c>
      <c r="H126" s="28" t="s">
        <v>13</v>
      </c>
      <c r="I126" s="28" t="s">
        <v>10</v>
      </c>
      <c r="J126" s="28">
        <v>120</v>
      </c>
      <c r="K126" s="20">
        <v>7452.82</v>
      </c>
      <c r="L126" s="20">
        <v>6036.7842000000001</v>
      </c>
      <c r="M126" s="20">
        <f t="shared" si="1"/>
        <v>1416.0357999999997</v>
      </c>
    </row>
    <row r="127" spans="1:13" x14ac:dyDescent="0.3">
      <c r="A127" s="28">
        <v>9611</v>
      </c>
      <c r="B127" s="1" t="s">
        <v>192</v>
      </c>
      <c r="C127" s="8" t="s">
        <v>193</v>
      </c>
      <c r="D127" s="11">
        <v>12109903240330</v>
      </c>
      <c r="E127" s="48"/>
      <c r="F127" s="13">
        <v>44537</v>
      </c>
      <c r="G127" s="28">
        <v>0</v>
      </c>
      <c r="H127" s="28" t="s">
        <v>13</v>
      </c>
      <c r="I127" s="28" t="s">
        <v>9</v>
      </c>
      <c r="J127" s="28">
        <v>3</v>
      </c>
      <c r="K127" s="20">
        <v>362.07</v>
      </c>
      <c r="L127" s="20">
        <v>293.27670000000001</v>
      </c>
      <c r="M127" s="20">
        <f t="shared" si="1"/>
        <v>68.793299999999988</v>
      </c>
    </row>
    <row r="128" spans="1:13" x14ac:dyDescent="0.3">
      <c r="A128" s="28">
        <v>9659</v>
      </c>
      <c r="B128" s="1" t="s">
        <v>192</v>
      </c>
      <c r="C128" s="8" t="s">
        <v>193</v>
      </c>
      <c r="D128" s="11">
        <v>12109903240330</v>
      </c>
      <c r="E128" s="48"/>
      <c r="F128" s="13">
        <v>44547</v>
      </c>
      <c r="G128" s="28">
        <v>5</v>
      </c>
      <c r="H128" s="28" t="s">
        <v>13</v>
      </c>
      <c r="I128" s="28" t="s">
        <v>10</v>
      </c>
      <c r="J128" s="28">
        <v>30</v>
      </c>
      <c r="K128" s="20">
        <v>3176.55</v>
      </c>
      <c r="L128" s="20">
        <v>2573.0055000000002</v>
      </c>
      <c r="M128" s="20">
        <f t="shared" si="1"/>
        <v>603.54449999999997</v>
      </c>
    </row>
    <row r="129" spans="1:13" x14ac:dyDescent="0.3">
      <c r="A129" s="28">
        <v>9689</v>
      </c>
      <c r="B129" s="1" t="s">
        <v>204</v>
      </c>
      <c r="C129" s="8" t="s">
        <v>205</v>
      </c>
      <c r="D129" s="11">
        <v>62405525006540</v>
      </c>
      <c r="E129" s="48"/>
      <c r="F129" s="13">
        <v>44543</v>
      </c>
      <c r="G129" s="28">
        <v>3</v>
      </c>
      <c r="H129" s="28" t="s">
        <v>13</v>
      </c>
      <c r="I129" s="28" t="s">
        <v>10</v>
      </c>
      <c r="J129" s="28">
        <v>60</v>
      </c>
      <c r="K129" s="20">
        <v>7477.33</v>
      </c>
      <c r="L129" s="20">
        <v>6131.4106000000002</v>
      </c>
      <c r="M129" s="20">
        <f t="shared" si="1"/>
        <v>1345.9193999999998</v>
      </c>
    </row>
    <row r="130" spans="1:13" x14ac:dyDescent="0.3">
      <c r="A130" s="28">
        <v>9855</v>
      </c>
      <c r="B130" s="1" t="s">
        <v>200</v>
      </c>
      <c r="C130" s="8" t="s">
        <v>201</v>
      </c>
      <c r="D130" s="11">
        <v>12103060100330</v>
      </c>
      <c r="E130" s="48"/>
      <c r="F130" s="13">
        <v>44573</v>
      </c>
      <c r="G130" s="28">
        <v>1</v>
      </c>
      <c r="H130" s="28" t="s">
        <v>13</v>
      </c>
      <c r="I130" s="28" t="s">
        <v>10</v>
      </c>
      <c r="J130" s="28">
        <v>60</v>
      </c>
      <c r="K130" s="20">
        <v>1681.56</v>
      </c>
      <c r="L130" s="20">
        <v>1311.6168</v>
      </c>
      <c r="M130" s="20">
        <f t="shared" si="1"/>
        <v>369.94319999999993</v>
      </c>
    </row>
    <row r="131" spans="1:13" x14ac:dyDescent="0.3">
      <c r="A131" s="28">
        <v>9961</v>
      </c>
      <c r="B131" s="1" t="s">
        <v>202</v>
      </c>
      <c r="C131" s="8" t="s">
        <v>203</v>
      </c>
      <c r="D131" s="11">
        <v>12109903390320</v>
      </c>
      <c r="E131" s="48"/>
      <c r="F131" s="13">
        <v>44551</v>
      </c>
      <c r="G131" s="28">
        <v>0</v>
      </c>
      <c r="H131" s="28" t="s">
        <v>13</v>
      </c>
      <c r="I131" s="28" t="s">
        <v>9</v>
      </c>
      <c r="J131" s="28">
        <v>30</v>
      </c>
      <c r="K131" s="20">
        <v>2992.97</v>
      </c>
      <c r="L131" s="20">
        <v>2484.1651000000002</v>
      </c>
      <c r="M131" s="20">
        <f t="shared" ref="M131:M194" si="2">K131-L131</f>
        <v>508.80489999999963</v>
      </c>
    </row>
    <row r="132" spans="1:13" x14ac:dyDescent="0.3">
      <c r="A132" s="28">
        <v>9961</v>
      </c>
      <c r="B132" s="1" t="s">
        <v>202</v>
      </c>
      <c r="C132" s="8" t="s">
        <v>203</v>
      </c>
      <c r="D132" s="11">
        <v>12109903390320</v>
      </c>
      <c r="E132" s="48"/>
      <c r="F132" s="13">
        <v>44582</v>
      </c>
      <c r="G132" s="28">
        <v>0</v>
      </c>
      <c r="H132" s="28" t="s">
        <v>13</v>
      </c>
      <c r="I132" s="28" t="s">
        <v>9</v>
      </c>
      <c r="J132" s="28">
        <v>30</v>
      </c>
      <c r="K132" s="20">
        <v>2992.97</v>
      </c>
      <c r="L132" s="20">
        <v>2484.1651000000002</v>
      </c>
      <c r="M132" s="20">
        <f t="shared" si="2"/>
        <v>508.80489999999963</v>
      </c>
    </row>
    <row r="133" spans="1:13" x14ac:dyDescent="0.3">
      <c r="A133" s="29">
        <v>10345</v>
      </c>
      <c r="B133" t="s">
        <v>55</v>
      </c>
      <c r="C133" s="2" t="s">
        <v>56</v>
      </c>
      <c r="D133" s="3">
        <v>66603065107530</v>
      </c>
      <c r="E133" s="49"/>
      <c r="F133" s="14">
        <v>44588</v>
      </c>
      <c r="G133" s="29">
        <v>2</v>
      </c>
      <c r="H133" s="29" t="s">
        <v>13</v>
      </c>
      <c r="I133" s="29" t="s">
        <v>10</v>
      </c>
      <c r="J133" s="29">
        <v>30</v>
      </c>
      <c r="K133" s="21">
        <v>5040.57</v>
      </c>
      <c r="L133" s="20">
        <v>4133.2673999999997</v>
      </c>
      <c r="M133" s="20">
        <f t="shared" si="2"/>
        <v>907.30259999999998</v>
      </c>
    </row>
    <row r="134" spans="1:13" x14ac:dyDescent="0.3">
      <c r="A134" s="29">
        <v>10743</v>
      </c>
      <c r="B134" t="s">
        <v>67</v>
      </c>
      <c r="C134" s="2" t="s">
        <v>134</v>
      </c>
      <c r="D134" s="3">
        <v>41550020100320</v>
      </c>
      <c r="E134" s="49"/>
      <c r="F134" s="14">
        <v>44538</v>
      </c>
      <c r="G134" s="29">
        <v>0</v>
      </c>
      <c r="H134" s="29" t="s">
        <v>2</v>
      </c>
      <c r="I134" s="29" t="s">
        <v>9</v>
      </c>
      <c r="J134" s="29">
        <v>30</v>
      </c>
      <c r="K134" s="21">
        <v>1.99</v>
      </c>
      <c r="L134" s="20">
        <v>1.6318000000000001</v>
      </c>
      <c r="M134" s="20">
        <f t="shared" si="2"/>
        <v>0.35819999999999985</v>
      </c>
    </row>
    <row r="135" spans="1:13" x14ac:dyDescent="0.3">
      <c r="A135" s="29">
        <v>10743</v>
      </c>
      <c r="B135" t="s">
        <v>67</v>
      </c>
      <c r="C135" s="2" t="s">
        <v>68</v>
      </c>
      <c r="D135" s="3">
        <v>41550020100320</v>
      </c>
      <c r="E135" s="49"/>
      <c r="F135" s="14">
        <v>44571</v>
      </c>
      <c r="G135" s="29">
        <v>1</v>
      </c>
      <c r="H135" s="29" t="s">
        <v>2</v>
      </c>
      <c r="I135" s="29" t="s">
        <v>10</v>
      </c>
      <c r="J135" s="29">
        <v>30</v>
      </c>
      <c r="K135" s="21">
        <v>5.65</v>
      </c>
      <c r="L135" s="20">
        <v>4.6330000000000009</v>
      </c>
      <c r="M135" s="20">
        <f t="shared" si="2"/>
        <v>1.0169999999999995</v>
      </c>
    </row>
    <row r="136" spans="1:13" x14ac:dyDescent="0.3">
      <c r="A136" s="29">
        <v>10832</v>
      </c>
      <c r="B136" t="s">
        <v>158</v>
      </c>
      <c r="C136" s="2" t="s">
        <v>159</v>
      </c>
      <c r="D136" s="3">
        <v>33200030057530</v>
      </c>
      <c r="E136" s="49"/>
      <c r="F136" s="14">
        <v>44558</v>
      </c>
      <c r="G136" s="29">
        <v>11</v>
      </c>
      <c r="H136" s="29" t="s">
        <v>2</v>
      </c>
      <c r="I136" s="29" t="s">
        <v>10</v>
      </c>
      <c r="J136" s="29">
        <v>28</v>
      </c>
      <c r="K136" s="21">
        <v>8.5</v>
      </c>
      <c r="L136" s="20">
        <v>6.8000000000000007</v>
      </c>
      <c r="M136" s="20">
        <f t="shared" si="2"/>
        <v>1.6999999999999993</v>
      </c>
    </row>
    <row r="137" spans="1:13" x14ac:dyDescent="0.3">
      <c r="A137" s="29">
        <v>10832</v>
      </c>
      <c r="B137" t="s">
        <v>158</v>
      </c>
      <c r="C137" s="2" t="s">
        <v>159</v>
      </c>
      <c r="D137" s="3">
        <v>33200030057530</v>
      </c>
      <c r="E137" s="49"/>
      <c r="F137" s="14">
        <v>44589</v>
      </c>
      <c r="G137" s="29">
        <v>11</v>
      </c>
      <c r="H137" s="29" t="s">
        <v>2</v>
      </c>
      <c r="I137" s="29" t="s">
        <v>10</v>
      </c>
      <c r="J137" s="29">
        <v>28</v>
      </c>
      <c r="K137" s="21">
        <v>8.5</v>
      </c>
      <c r="L137" s="20">
        <v>6.8000000000000007</v>
      </c>
      <c r="M137" s="20">
        <f t="shared" si="2"/>
        <v>1.6999999999999993</v>
      </c>
    </row>
    <row r="138" spans="1:13" x14ac:dyDescent="0.3">
      <c r="A138" s="29">
        <v>10946</v>
      </c>
      <c r="B138" t="s">
        <v>46</v>
      </c>
      <c r="C138" s="2" t="s">
        <v>48</v>
      </c>
      <c r="D138" s="3" t="s">
        <v>47</v>
      </c>
      <c r="E138" s="49"/>
      <c r="F138" s="14">
        <v>44581</v>
      </c>
      <c r="G138" s="29">
        <v>5</v>
      </c>
      <c r="H138" s="29" t="s">
        <v>13</v>
      </c>
      <c r="I138" s="29" t="s">
        <v>10</v>
      </c>
      <c r="J138" s="29">
        <v>4</v>
      </c>
      <c r="K138" s="21">
        <v>13541.26</v>
      </c>
      <c r="L138" s="20">
        <v>10697.5954</v>
      </c>
      <c r="M138" s="20">
        <f t="shared" si="2"/>
        <v>2843.6646000000001</v>
      </c>
    </row>
    <row r="139" spans="1:13" x14ac:dyDescent="0.3">
      <c r="A139" s="29">
        <v>10956</v>
      </c>
      <c r="B139" t="s">
        <v>128</v>
      </c>
      <c r="C139" s="2" t="s">
        <v>130</v>
      </c>
      <c r="D139" s="3" t="s">
        <v>129</v>
      </c>
      <c r="E139" s="49"/>
      <c r="F139" s="14">
        <v>44534</v>
      </c>
      <c r="G139" s="29">
        <v>1</v>
      </c>
      <c r="H139" s="29" t="s">
        <v>13</v>
      </c>
      <c r="I139" s="29" t="s">
        <v>10</v>
      </c>
      <c r="J139" s="29">
        <v>1</v>
      </c>
      <c r="K139" s="22">
        <v>3927.04</v>
      </c>
      <c r="L139" s="20">
        <v>2945.2799999999997</v>
      </c>
      <c r="M139" s="20">
        <f t="shared" si="2"/>
        <v>981.76000000000022</v>
      </c>
    </row>
    <row r="140" spans="1:13" x14ac:dyDescent="0.3">
      <c r="A140" s="29">
        <v>10956</v>
      </c>
      <c r="B140" t="s">
        <v>52</v>
      </c>
      <c r="C140" s="2" t="s">
        <v>54</v>
      </c>
      <c r="D140" s="3" t="s">
        <v>53</v>
      </c>
      <c r="E140" s="49"/>
      <c r="F140" s="14">
        <v>44563</v>
      </c>
      <c r="G140" s="29">
        <v>2</v>
      </c>
      <c r="H140" s="29" t="s">
        <v>13</v>
      </c>
      <c r="I140" s="29" t="s">
        <v>10</v>
      </c>
      <c r="J140" s="29">
        <v>1</v>
      </c>
      <c r="K140" s="21">
        <v>5789.34</v>
      </c>
      <c r="L140" s="20">
        <v>4573.5786000000007</v>
      </c>
      <c r="M140" s="20">
        <f t="shared" si="2"/>
        <v>1215.7613999999994</v>
      </c>
    </row>
    <row r="141" spans="1:13" x14ac:dyDescent="0.3">
      <c r="A141" s="29">
        <v>11105</v>
      </c>
      <c r="B141" t="s">
        <v>161</v>
      </c>
      <c r="C141" s="2" t="s">
        <v>162</v>
      </c>
      <c r="D141" s="3">
        <v>49270060006520</v>
      </c>
      <c r="E141" s="49"/>
      <c r="F141" s="14">
        <v>44544</v>
      </c>
      <c r="G141" s="29">
        <v>0</v>
      </c>
      <c r="H141" s="29" t="s">
        <v>2</v>
      </c>
      <c r="I141" s="29" t="s">
        <v>9</v>
      </c>
      <c r="J141" s="29">
        <v>60</v>
      </c>
      <c r="K141" s="21">
        <v>19</v>
      </c>
      <c r="L141" s="20">
        <v>15.959999999999999</v>
      </c>
      <c r="M141" s="20">
        <f t="shared" si="2"/>
        <v>3.0400000000000009</v>
      </c>
    </row>
    <row r="142" spans="1:13" x14ac:dyDescent="0.3">
      <c r="A142" s="29">
        <v>11105</v>
      </c>
      <c r="B142" t="s">
        <v>161</v>
      </c>
      <c r="C142" s="2" t="s">
        <v>162</v>
      </c>
      <c r="D142" s="3">
        <v>49270060006520</v>
      </c>
      <c r="E142" s="49"/>
      <c r="F142" s="14">
        <v>44575</v>
      </c>
      <c r="G142" s="29">
        <v>0</v>
      </c>
      <c r="H142" s="29" t="s">
        <v>2</v>
      </c>
      <c r="I142" s="29" t="s">
        <v>9</v>
      </c>
      <c r="J142" s="29">
        <v>60</v>
      </c>
      <c r="K142" s="21">
        <v>19</v>
      </c>
      <c r="L142" s="20">
        <v>15.959999999999999</v>
      </c>
      <c r="M142" s="20">
        <f t="shared" si="2"/>
        <v>3.0400000000000009</v>
      </c>
    </row>
    <row r="143" spans="1:13" x14ac:dyDescent="0.3">
      <c r="A143" s="29">
        <v>11240</v>
      </c>
      <c r="B143" t="s">
        <v>142</v>
      </c>
      <c r="C143" s="2" t="s">
        <v>143</v>
      </c>
      <c r="D143" s="3">
        <v>85158020100320</v>
      </c>
      <c r="E143" s="49"/>
      <c r="F143" s="14">
        <v>44533</v>
      </c>
      <c r="G143" s="29">
        <v>0</v>
      </c>
      <c r="H143" s="29" t="s">
        <v>2</v>
      </c>
      <c r="I143" s="29" t="s">
        <v>9</v>
      </c>
      <c r="J143" s="29">
        <v>30</v>
      </c>
      <c r="K143" s="21">
        <v>10.43</v>
      </c>
      <c r="L143" s="20">
        <v>8.3439999999999994</v>
      </c>
      <c r="M143" s="20">
        <f t="shared" si="2"/>
        <v>2.0860000000000003</v>
      </c>
    </row>
    <row r="144" spans="1:13" x14ac:dyDescent="0.3">
      <c r="A144" s="29">
        <v>11281</v>
      </c>
      <c r="B144" t="s">
        <v>65</v>
      </c>
      <c r="C144" s="2" t="s">
        <v>131</v>
      </c>
      <c r="D144" s="3">
        <v>2100020000110</v>
      </c>
      <c r="E144" s="49"/>
      <c r="F144" s="14">
        <v>44560</v>
      </c>
      <c r="G144" s="29">
        <v>0</v>
      </c>
      <c r="H144" s="29" t="s">
        <v>2</v>
      </c>
      <c r="I144" s="29" t="s">
        <v>9</v>
      </c>
      <c r="J144" s="29">
        <v>20</v>
      </c>
      <c r="K144" s="21">
        <v>1.84</v>
      </c>
      <c r="L144" s="20">
        <v>1.4168000000000001</v>
      </c>
      <c r="M144" s="20">
        <f t="shared" si="2"/>
        <v>0.42320000000000002</v>
      </c>
    </row>
    <row r="145" spans="1:13" x14ac:dyDescent="0.3">
      <c r="A145" s="29">
        <v>11281</v>
      </c>
      <c r="B145" t="s">
        <v>65</v>
      </c>
      <c r="C145" s="2" t="s">
        <v>131</v>
      </c>
      <c r="D145" s="3">
        <v>2100020000110</v>
      </c>
      <c r="E145" s="49"/>
      <c r="F145" s="14">
        <v>44590</v>
      </c>
      <c r="G145" s="29">
        <v>0</v>
      </c>
      <c r="H145" s="29" t="s">
        <v>2</v>
      </c>
      <c r="I145" s="29" t="s">
        <v>9</v>
      </c>
      <c r="J145" s="29">
        <v>20</v>
      </c>
      <c r="K145" s="21">
        <v>1.84</v>
      </c>
      <c r="L145" s="20">
        <v>1.4168000000000001</v>
      </c>
      <c r="M145" s="20">
        <f t="shared" si="2"/>
        <v>0.42320000000000002</v>
      </c>
    </row>
    <row r="146" spans="1:13" x14ac:dyDescent="0.3">
      <c r="A146" s="29">
        <v>11512</v>
      </c>
      <c r="B146" t="s">
        <v>65</v>
      </c>
      <c r="C146" s="2" t="s">
        <v>66</v>
      </c>
      <c r="D146" s="3">
        <v>2100020000110</v>
      </c>
      <c r="E146" s="49"/>
      <c r="F146" s="14">
        <v>44551</v>
      </c>
      <c r="G146" s="29">
        <v>0</v>
      </c>
      <c r="H146" s="29" t="s">
        <v>2</v>
      </c>
      <c r="I146" s="29" t="s">
        <v>9</v>
      </c>
      <c r="J146" s="29">
        <v>15</v>
      </c>
      <c r="K146" s="21">
        <v>1.29</v>
      </c>
      <c r="L146" s="20">
        <v>0.99330000000000007</v>
      </c>
      <c r="M146" s="20">
        <f t="shared" si="2"/>
        <v>0.29669999999999996</v>
      </c>
    </row>
    <row r="147" spans="1:13" x14ac:dyDescent="0.3">
      <c r="A147" s="29">
        <v>11512</v>
      </c>
      <c r="B147" t="s">
        <v>65</v>
      </c>
      <c r="C147" s="2" t="s">
        <v>66</v>
      </c>
      <c r="D147" s="3">
        <v>2100020000110</v>
      </c>
      <c r="E147" s="49"/>
      <c r="F147" s="14">
        <v>44581</v>
      </c>
      <c r="G147" s="29">
        <v>0</v>
      </c>
      <c r="H147" s="29" t="s">
        <v>2</v>
      </c>
      <c r="I147" s="29" t="s">
        <v>9</v>
      </c>
      <c r="J147" s="29">
        <v>15</v>
      </c>
      <c r="K147" s="21">
        <v>1.29</v>
      </c>
      <c r="L147" s="20">
        <v>0.99330000000000007</v>
      </c>
      <c r="M147" s="20">
        <f t="shared" si="2"/>
        <v>0.29669999999999996</v>
      </c>
    </row>
    <row r="148" spans="1:13" x14ac:dyDescent="0.3">
      <c r="A148" s="29">
        <v>11575</v>
      </c>
      <c r="B148" t="s">
        <v>73</v>
      </c>
      <c r="C148" s="2" t="s">
        <v>74</v>
      </c>
      <c r="D148" s="3">
        <v>37600040000303</v>
      </c>
      <c r="E148" s="49"/>
      <c r="F148" s="14">
        <v>44569</v>
      </c>
      <c r="G148" s="29">
        <v>2</v>
      </c>
      <c r="H148" s="29" t="s">
        <v>2</v>
      </c>
      <c r="I148" s="29" t="s">
        <v>10</v>
      </c>
      <c r="J148" s="29">
        <v>30</v>
      </c>
      <c r="K148" s="21">
        <v>10.39</v>
      </c>
      <c r="L148" s="20">
        <v>8.7276000000000007</v>
      </c>
      <c r="M148" s="20">
        <f t="shared" si="2"/>
        <v>1.6623999999999999</v>
      </c>
    </row>
    <row r="149" spans="1:13" x14ac:dyDescent="0.3">
      <c r="A149" s="29">
        <v>11590</v>
      </c>
      <c r="B149" t="s">
        <v>49</v>
      </c>
      <c r="C149" s="2" t="s">
        <v>51</v>
      </c>
      <c r="D149" s="3" t="s">
        <v>50</v>
      </c>
      <c r="E149" s="49"/>
      <c r="F149" s="14">
        <v>44557</v>
      </c>
      <c r="G149" s="29">
        <v>0</v>
      </c>
      <c r="H149" s="29" t="s">
        <v>13</v>
      </c>
      <c r="I149" s="29" t="s">
        <v>9</v>
      </c>
      <c r="J149" s="29">
        <v>1</v>
      </c>
      <c r="K149" s="22">
        <v>25549.19</v>
      </c>
      <c r="L149" s="20">
        <v>19417.384399999999</v>
      </c>
      <c r="M149" s="20">
        <f t="shared" si="2"/>
        <v>6131.8055999999997</v>
      </c>
    </row>
    <row r="150" spans="1:13" x14ac:dyDescent="0.3">
      <c r="A150" s="29">
        <v>11590</v>
      </c>
      <c r="B150" t="s">
        <v>49</v>
      </c>
      <c r="C150" s="2" t="s">
        <v>51</v>
      </c>
      <c r="D150" s="3" t="s">
        <v>50</v>
      </c>
      <c r="E150" s="49"/>
      <c r="F150" s="14">
        <v>44586</v>
      </c>
      <c r="G150" s="29">
        <v>0</v>
      </c>
      <c r="H150" s="29" t="s">
        <v>13</v>
      </c>
      <c r="I150" s="29" t="s">
        <v>9</v>
      </c>
      <c r="J150" s="29">
        <v>1</v>
      </c>
      <c r="K150" s="22">
        <v>25549.19</v>
      </c>
      <c r="L150" s="20">
        <v>19417.384399999999</v>
      </c>
      <c r="M150" s="20">
        <f t="shared" si="2"/>
        <v>6131.8055999999997</v>
      </c>
    </row>
    <row r="151" spans="1:13" x14ac:dyDescent="0.3">
      <c r="A151" s="29">
        <v>11641</v>
      </c>
      <c r="B151" t="s">
        <v>168</v>
      </c>
      <c r="C151" s="2" t="s">
        <v>169</v>
      </c>
      <c r="D151" s="3">
        <v>58120080100305</v>
      </c>
      <c r="E151" s="49"/>
      <c r="F151" s="14">
        <v>44589</v>
      </c>
      <c r="G151" s="29">
        <v>2</v>
      </c>
      <c r="H151" s="29" t="s">
        <v>2</v>
      </c>
      <c r="I151" s="29" t="s">
        <v>10</v>
      </c>
      <c r="J151" s="29">
        <v>60</v>
      </c>
      <c r="K151" s="21">
        <v>13.05</v>
      </c>
      <c r="L151" s="20">
        <v>10.701000000000001</v>
      </c>
      <c r="M151" s="20">
        <f t="shared" si="2"/>
        <v>2.3490000000000002</v>
      </c>
    </row>
    <row r="152" spans="1:13" x14ac:dyDescent="0.3">
      <c r="A152" s="29">
        <v>11641</v>
      </c>
      <c r="B152" t="s">
        <v>168</v>
      </c>
      <c r="C152" s="2" t="s">
        <v>169</v>
      </c>
      <c r="D152" s="3">
        <v>58120080100305</v>
      </c>
      <c r="E152" s="49"/>
      <c r="F152" s="14">
        <v>44589</v>
      </c>
      <c r="G152" s="29">
        <v>2</v>
      </c>
      <c r="H152" s="29" t="s">
        <v>2</v>
      </c>
      <c r="I152" s="29" t="s">
        <v>10</v>
      </c>
      <c r="J152" s="29">
        <v>60</v>
      </c>
      <c r="K152" s="21">
        <v>13.05</v>
      </c>
      <c r="L152" s="20">
        <v>10.701000000000001</v>
      </c>
      <c r="M152" s="20">
        <f t="shared" si="2"/>
        <v>2.3490000000000002</v>
      </c>
    </row>
    <row r="153" spans="1:13" x14ac:dyDescent="0.3">
      <c r="A153" s="29">
        <v>11698</v>
      </c>
      <c r="B153" t="s">
        <v>144</v>
      </c>
      <c r="C153" s="2" t="s">
        <v>145</v>
      </c>
      <c r="D153" s="3">
        <v>75100050100303</v>
      </c>
      <c r="E153" s="49"/>
      <c r="F153" s="14">
        <v>44546</v>
      </c>
      <c r="G153" s="29">
        <v>0</v>
      </c>
      <c r="H153" s="29" t="s">
        <v>2</v>
      </c>
      <c r="I153" s="29" t="s">
        <v>9</v>
      </c>
      <c r="J153" s="29">
        <v>12</v>
      </c>
      <c r="K153" s="21">
        <v>8.27</v>
      </c>
      <c r="L153" s="20">
        <v>6.2851999999999997</v>
      </c>
      <c r="M153" s="20">
        <f t="shared" si="2"/>
        <v>1.9847999999999999</v>
      </c>
    </row>
    <row r="154" spans="1:13" x14ac:dyDescent="0.3">
      <c r="A154" s="29">
        <v>11698</v>
      </c>
      <c r="B154" t="s">
        <v>144</v>
      </c>
      <c r="C154" s="2" t="s">
        <v>145</v>
      </c>
      <c r="D154" s="3">
        <v>75100050100303</v>
      </c>
      <c r="E154" s="49"/>
      <c r="F154" s="14">
        <v>44577</v>
      </c>
      <c r="G154" s="29">
        <v>0</v>
      </c>
      <c r="H154" s="29" t="s">
        <v>2</v>
      </c>
      <c r="I154" s="29" t="s">
        <v>9</v>
      </c>
      <c r="J154" s="29">
        <v>12</v>
      </c>
      <c r="K154" s="21">
        <v>8.27</v>
      </c>
      <c r="L154" s="20">
        <v>6.2851999999999997</v>
      </c>
      <c r="M154" s="20">
        <f t="shared" si="2"/>
        <v>1.9847999999999999</v>
      </c>
    </row>
    <row r="155" spans="1:13" x14ac:dyDescent="0.3">
      <c r="A155" s="29">
        <v>11809</v>
      </c>
      <c r="B155" t="s">
        <v>152</v>
      </c>
      <c r="C155" s="2" t="s">
        <v>153</v>
      </c>
      <c r="D155" s="3">
        <v>36100030000310</v>
      </c>
      <c r="E155" s="49"/>
      <c r="F155" s="14">
        <v>44540</v>
      </c>
      <c r="G155" s="29">
        <v>0</v>
      </c>
      <c r="H155" s="29" t="s">
        <v>2</v>
      </c>
      <c r="I155" s="29" t="s">
        <v>9</v>
      </c>
      <c r="J155" s="29">
        <v>30</v>
      </c>
      <c r="K155" s="21">
        <v>11</v>
      </c>
      <c r="L155" s="20">
        <v>8.58</v>
      </c>
      <c r="M155" s="20">
        <f t="shared" si="2"/>
        <v>2.42</v>
      </c>
    </row>
    <row r="156" spans="1:13" x14ac:dyDescent="0.3">
      <c r="A156" s="29">
        <v>11818</v>
      </c>
      <c r="B156" t="s">
        <v>59</v>
      </c>
      <c r="C156" s="2" t="s">
        <v>60</v>
      </c>
      <c r="D156" s="3">
        <v>33300007000320</v>
      </c>
      <c r="E156" s="49"/>
      <c r="F156" s="14">
        <v>44553</v>
      </c>
      <c r="G156" s="29">
        <v>0</v>
      </c>
      <c r="H156" s="29" t="s">
        <v>2</v>
      </c>
      <c r="I156" s="29" t="s">
        <v>9</v>
      </c>
      <c r="J156" s="29">
        <v>60</v>
      </c>
      <c r="K156" s="21">
        <v>9.34</v>
      </c>
      <c r="L156" s="20">
        <v>7.8455999999999992</v>
      </c>
      <c r="M156" s="20">
        <f t="shared" si="2"/>
        <v>1.4944000000000006</v>
      </c>
    </row>
    <row r="157" spans="1:13" x14ac:dyDescent="0.3">
      <c r="A157" s="29">
        <v>11818</v>
      </c>
      <c r="B157" t="s">
        <v>59</v>
      </c>
      <c r="C157" s="2" t="s">
        <v>60</v>
      </c>
      <c r="D157" s="3">
        <v>33300007000320</v>
      </c>
      <c r="E157" s="49"/>
      <c r="F157" s="14">
        <v>44584</v>
      </c>
      <c r="G157" s="29">
        <v>0</v>
      </c>
      <c r="H157" s="29" t="s">
        <v>2</v>
      </c>
      <c r="I157" s="29" t="s">
        <v>9</v>
      </c>
      <c r="J157" s="29">
        <v>60</v>
      </c>
      <c r="K157" s="21">
        <v>9.34</v>
      </c>
      <c r="L157" s="20">
        <v>7.8455999999999992</v>
      </c>
      <c r="M157" s="20">
        <f t="shared" si="2"/>
        <v>1.4944000000000006</v>
      </c>
    </row>
    <row r="158" spans="1:13" x14ac:dyDescent="0.3">
      <c r="A158" s="29">
        <v>11970</v>
      </c>
      <c r="B158" t="s">
        <v>155</v>
      </c>
      <c r="C158" s="2" t="s">
        <v>156</v>
      </c>
      <c r="D158" s="3">
        <v>27250050000350</v>
      </c>
      <c r="E158" s="49"/>
      <c r="F158" s="14">
        <v>44550</v>
      </c>
      <c r="G158" s="29">
        <v>0</v>
      </c>
      <c r="H158" s="29" t="s">
        <v>2</v>
      </c>
      <c r="I158" s="29" t="s">
        <v>9</v>
      </c>
      <c r="J158" s="29">
        <v>60</v>
      </c>
      <c r="K158" s="21">
        <v>1.1399999999999999</v>
      </c>
      <c r="L158" s="20">
        <v>0.94620000000000004</v>
      </c>
      <c r="M158" s="20">
        <f t="shared" si="2"/>
        <v>0.19379999999999986</v>
      </c>
    </row>
    <row r="159" spans="1:13" x14ac:dyDescent="0.3">
      <c r="A159" s="29">
        <v>11970</v>
      </c>
      <c r="B159" t="s">
        <v>155</v>
      </c>
      <c r="C159" s="2" t="s">
        <v>156</v>
      </c>
      <c r="D159" s="3">
        <v>27250050000350</v>
      </c>
      <c r="E159" s="49"/>
      <c r="F159" s="14">
        <v>44564</v>
      </c>
      <c r="G159" s="29">
        <v>0</v>
      </c>
      <c r="H159" s="29" t="s">
        <v>2</v>
      </c>
      <c r="I159" s="29" t="s">
        <v>9</v>
      </c>
      <c r="J159" s="29">
        <v>60</v>
      </c>
      <c r="K159" s="21">
        <v>1.1399999999999999</v>
      </c>
      <c r="L159" s="20">
        <v>0.94620000000000004</v>
      </c>
      <c r="M159" s="20">
        <f t="shared" si="2"/>
        <v>0.19379999999999986</v>
      </c>
    </row>
    <row r="160" spans="1:13" x14ac:dyDescent="0.3">
      <c r="A160" s="29">
        <v>11989</v>
      </c>
      <c r="B160" t="s">
        <v>121</v>
      </c>
      <c r="C160" s="2" t="s">
        <v>122</v>
      </c>
      <c r="D160" s="3">
        <v>21534940000320</v>
      </c>
      <c r="E160" s="49"/>
      <c r="F160" s="14">
        <v>44558</v>
      </c>
      <c r="G160" s="29">
        <v>4</v>
      </c>
      <c r="H160" s="29" t="s">
        <v>13</v>
      </c>
      <c r="I160" s="29" t="s">
        <v>10</v>
      </c>
      <c r="J160" s="29">
        <v>60</v>
      </c>
      <c r="K160" s="22">
        <v>34070.949999999997</v>
      </c>
      <c r="L160" s="20">
        <v>26916.050499999998</v>
      </c>
      <c r="M160" s="20">
        <f t="shared" si="2"/>
        <v>7154.8994999999995</v>
      </c>
    </row>
    <row r="161" spans="1:13" x14ac:dyDescent="0.3">
      <c r="A161" s="29">
        <v>11989</v>
      </c>
      <c r="B161" t="s">
        <v>121</v>
      </c>
      <c r="C161" s="2" t="s">
        <v>122</v>
      </c>
      <c r="D161" s="3">
        <v>21534940000320</v>
      </c>
      <c r="E161" s="49"/>
      <c r="F161" s="14">
        <v>44589</v>
      </c>
      <c r="G161" s="29">
        <v>4</v>
      </c>
      <c r="H161" s="29" t="s">
        <v>13</v>
      </c>
      <c r="I161" s="29" t="s">
        <v>10</v>
      </c>
      <c r="J161" s="29">
        <v>60</v>
      </c>
      <c r="K161" s="22">
        <v>34070.949999999997</v>
      </c>
      <c r="L161" s="20">
        <v>26916.050499999998</v>
      </c>
      <c r="M161" s="20">
        <f t="shared" si="2"/>
        <v>7154.8994999999995</v>
      </c>
    </row>
    <row r="162" spans="1:13" x14ac:dyDescent="0.3">
      <c r="A162" s="29">
        <v>12064</v>
      </c>
      <c r="B162" t="s">
        <v>170</v>
      </c>
      <c r="C162" s="2" t="s">
        <v>171</v>
      </c>
      <c r="D162" s="3">
        <v>36150080000330</v>
      </c>
      <c r="E162" s="49"/>
      <c r="F162" s="14">
        <v>44538</v>
      </c>
      <c r="G162" s="29">
        <v>0</v>
      </c>
      <c r="H162" s="29" t="s">
        <v>2</v>
      </c>
      <c r="I162" s="29" t="s">
        <v>9</v>
      </c>
      <c r="J162" s="29">
        <v>90</v>
      </c>
      <c r="K162" s="21">
        <v>15.75</v>
      </c>
      <c r="L162" s="20">
        <v>13.387499999999999</v>
      </c>
      <c r="M162" s="20">
        <f t="shared" si="2"/>
        <v>2.3625000000000007</v>
      </c>
    </row>
    <row r="163" spans="1:13" x14ac:dyDescent="0.3">
      <c r="A163" s="29">
        <v>12121</v>
      </c>
      <c r="B163" t="s">
        <v>75</v>
      </c>
      <c r="C163" s="2" t="s">
        <v>76</v>
      </c>
      <c r="D163" s="3">
        <v>57200040100310</v>
      </c>
      <c r="E163" s="49"/>
      <c r="F163" s="14">
        <v>44573</v>
      </c>
      <c r="G163" s="29">
        <v>0</v>
      </c>
      <c r="H163" s="29" t="s">
        <v>2</v>
      </c>
      <c r="I163" s="29" t="s">
        <v>9</v>
      </c>
      <c r="J163" s="29">
        <v>60</v>
      </c>
      <c r="K163" s="21">
        <v>19.39</v>
      </c>
      <c r="L163" s="20">
        <v>16.4815</v>
      </c>
      <c r="M163" s="20">
        <f t="shared" si="2"/>
        <v>2.9085000000000001</v>
      </c>
    </row>
    <row r="164" spans="1:13" x14ac:dyDescent="0.3">
      <c r="A164" s="29">
        <v>12308</v>
      </c>
      <c r="B164" t="s">
        <v>65</v>
      </c>
      <c r="C164" s="2" t="s">
        <v>132</v>
      </c>
      <c r="D164" s="3">
        <v>2100020000110</v>
      </c>
      <c r="E164" s="49"/>
      <c r="F164" s="14">
        <v>44568</v>
      </c>
      <c r="G164" s="29">
        <v>0</v>
      </c>
      <c r="H164" s="29" t="s">
        <v>2</v>
      </c>
      <c r="I164" s="29" t="s">
        <v>9</v>
      </c>
      <c r="J164" s="29">
        <v>10</v>
      </c>
      <c r="K164" s="21">
        <v>1.3</v>
      </c>
      <c r="L164" s="20">
        <v>1.0010000000000001</v>
      </c>
      <c r="M164" s="20">
        <f t="shared" si="2"/>
        <v>0.29899999999999993</v>
      </c>
    </row>
    <row r="165" spans="1:13" x14ac:dyDescent="0.3">
      <c r="A165" s="29">
        <v>12337</v>
      </c>
      <c r="B165" t="s">
        <v>172</v>
      </c>
      <c r="C165" s="2" t="s">
        <v>173</v>
      </c>
      <c r="D165" s="3">
        <v>36150080000340</v>
      </c>
      <c r="E165" s="49"/>
      <c r="F165" s="14">
        <v>44553</v>
      </c>
      <c r="G165" s="29">
        <v>1</v>
      </c>
      <c r="H165" s="29" t="s">
        <v>2</v>
      </c>
      <c r="I165" s="29" t="s">
        <v>10</v>
      </c>
      <c r="J165" s="29">
        <v>90</v>
      </c>
      <c r="K165" s="21">
        <v>28.39</v>
      </c>
      <c r="L165" s="20">
        <v>21.5764</v>
      </c>
      <c r="M165" s="20">
        <f t="shared" si="2"/>
        <v>6.813600000000001</v>
      </c>
    </row>
    <row r="166" spans="1:13" x14ac:dyDescent="0.3">
      <c r="A166" s="29">
        <v>12337</v>
      </c>
      <c r="B166" t="s">
        <v>172</v>
      </c>
      <c r="C166" s="2" t="s">
        <v>173</v>
      </c>
      <c r="D166" s="3">
        <v>36150080000340</v>
      </c>
      <c r="E166" s="49"/>
      <c r="F166" s="14">
        <v>44553</v>
      </c>
      <c r="G166" s="29">
        <v>1</v>
      </c>
      <c r="H166" s="29" t="s">
        <v>2</v>
      </c>
      <c r="I166" s="29" t="s">
        <v>10</v>
      </c>
      <c r="J166" s="29">
        <v>90</v>
      </c>
      <c r="K166" s="21">
        <v>28.39</v>
      </c>
      <c r="L166" s="20">
        <v>21.5764</v>
      </c>
      <c r="M166" s="20">
        <f t="shared" si="2"/>
        <v>6.813600000000001</v>
      </c>
    </row>
    <row r="167" spans="1:13" x14ac:dyDescent="0.3">
      <c r="A167" s="29">
        <v>12378</v>
      </c>
      <c r="B167" t="s">
        <v>152</v>
      </c>
      <c r="C167" s="2" t="s">
        <v>153</v>
      </c>
      <c r="D167" s="3">
        <v>36100030000310</v>
      </c>
      <c r="E167" s="49"/>
      <c r="F167" s="14">
        <v>44537</v>
      </c>
      <c r="G167" s="29">
        <v>0</v>
      </c>
      <c r="H167" s="29" t="s">
        <v>2</v>
      </c>
      <c r="I167" s="29" t="s">
        <v>9</v>
      </c>
      <c r="J167" s="29">
        <v>180</v>
      </c>
      <c r="K167" s="21">
        <v>29.5</v>
      </c>
      <c r="L167" s="20">
        <v>23.01</v>
      </c>
      <c r="M167" s="20">
        <f t="shared" si="2"/>
        <v>6.4899999999999984</v>
      </c>
    </row>
    <row r="168" spans="1:13" x14ac:dyDescent="0.3">
      <c r="A168" s="29">
        <v>12428</v>
      </c>
      <c r="B168" t="s">
        <v>75</v>
      </c>
      <c r="C168" s="2" t="s">
        <v>77</v>
      </c>
      <c r="D168" s="3">
        <v>57200040100310</v>
      </c>
      <c r="E168" s="49"/>
      <c r="F168" s="14">
        <v>44571</v>
      </c>
      <c r="G168" s="29">
        <v>4</v>
      </c>
      <c r="H168" s="29" t="s">
        <v>2</v>
      </c>
      <c r="I168" s="29" t="s">
        <v>10</v>
      </c>
      <c r="J168" s="29">
        <v>100</v>
      </c>
      <c r="K168" s="21">
        <v>21.65</v>
      </c>
      <c r="L168" s="20">
        <v>18.4025</v>
      </c>
      <c r="M168" s="20">
        <f t="shared" si="2"/>
        <v>3.2474999999999987</v>
      </c>
    </row>
    <row r="169" spans="1:13" x14ac:dyDescent="0.3">
      <c r="A169" s="29">
        <v>12499</v>
      </c>
      <c r="B169" t="s">
        <v>152</v>
      </c>
      <c r="C169" s="2" t="s">
        <v>153</v>
      </c>
      <c r="D169" s="3">
        <v>36100030000310</v>
      </c>
      <c r="E169" s="49"/>
      <c r="F169" s="14">
        <v>44544</v>
      </c>
      <c r="G169" s="29">
        <v>5</v>
      </c>
      <c r="H169" s="29" t="s">
        <v>2</v>
      </c>
      <c r="I169" s="29" t="s">
        <v>10</v>
      </c>
      <c r="J169" s="29">
        <v>28</v>
      </c>
      <c r="K169" s="21">
        <v>2.71</v>
      </c>
      <c r="L169" s="20">
        <v>2.1137999999999999</v>
      </c>
      <c r="M169" s="20">
        <f t="shared" si="2"/>
        <v>0.59620000000000006</v>
      </c>
    </row>
    <row r="170" spans="1:13" x14ac:dyDescent="0.3">
      <c r="A170" s="29">
        <v>12499</v>
      </c>
      <c r="B170" t="s">
        <v>152</v>
      </c>
      <c r="C170" s="2" t="s">
        <v>153</v>
      </c>
      <c r="D170" s="3">
        <v>36100030000310</v>
      </c>
      <c r="E170" s="49"/>
      <c r="F170" s="14">
        <v>44544</v>
      </c>
      <c r="G170" s="29">
        <v>5</v>
      </c>
      <c r="H170" s="29" t="s">
        <v>2</v>
      </c>
      <c r="I170" s="29" t="s">
        <v>10</v>
      </c>
      <c r="J170" s="29">
        <v>28</v>
      </c>
      <c r="K170" s="21">
        <v>2.71</v>
      </c>
      <c r="L170" s="20">
        <v>2.1137999999999999</v>
      </c>
      <c r="M170" s="20">
        <f t="shared" si="2"/>
        <v>0.59620000000000006</v>
      </c>
    </row>
    <row r="171" spans="1:13" x14ac:dyDescent="0.3">
      <c r="A171" s="29">
        <v>12525</v>
      </c>
      <c r="B171" t="s">
        <v>144</v>
      </c>
      <c r="C171" s="2" t="s">
        <v>145</v>
      </c>
      <c r="D171" s="3">
        <v>75100050100303</v>
      </c>
      <c r="E171" s="49"/>
      <c r="F171" s="14">
        <v>44550</v>
      </c>
      <c r="G171" s="29">
        <v>0</v>
      </c>
      <c r="H171" s="29" t="s">
        <v>2</v>
      </c>
      <c r="I171" s="29" t="s">
        <v>9</v>
      </c>
      <c r="J171" s="29">
        <v>30</v>
      </c>
      <c r="K171" s="21">
        <v>2.5299999999999998</v>
      </c>
      <c r="L171" s="20">
        <v>1.9227999999999998</v>
      </c>
      <c r="M171" s="20">
        <f t="shared" si="2"/>
        <v>0.60719999999999996</v>
      </c>
    </row>
    <row r="172" spans="1:13" x14ac:dyDescent="0.3">
      <c r="A172" s="29">
        <v>12525</v>
      </c>
      <c r="B172" t="s">
        <v>144</v>
      </c>
      <c r="C172" s="2" t="s">
        <v>145</v>
      </c>
      <c r="D172" s="3">
        <v>75100050100303</v>
      </c>
      <c r="E172" s="49"/>
      <c r="F172" s="14">
        <v>44581</v>
      </c>
      <c r="G172" s="29">
        <v>0</v>
      </c>
      <c r="H172" s="29" t="s">
        <v>2</v>
      </c>
      <c r="I172" s="29" t="s">
        <v>9</v>
      </c>
      <c r="J172" s="29">
        <v>30</v>
      </c>
      <c r="K172" s="21">
        <v>2.5299999999999998</v>
      </c>
      <c r="L172" s="20">
        <v>1.9227999999999998</v>
      </c>
      <c r="M172" s="20">
        <f t="shared" si="2"/>
        <v>0.60719999999999996</v>
      </c>
    </row>
    <row r="173" spans="1:13" x14ac:dyDescent="0.3">
      <c r="A173" s="29">
        <v>12576</v>
      </c>
      <c r="B173" t="s">
        <v>137</v>
      </c>
      <c r="C173" s="2" t="s">
        <v>138</v>
      </c>
      <c r="D173" s="3">
        <v>58160020100320</v>
      </c>
      <c r="E173" s="49"/>
      <c r="F173" s="14">
        <v>44533</v>
      </c>
      <c r="G173" s="29">
        <v>6</v>
      </c>
      <c r="H173" s="29" t="s">
        <v>2</v>
      </c>
      <c r="I173" s="29" t="s">
        <v>10</v>
      </c>
      <c r="J173" s="29">
        <v>28</v>
      </c>
      <c r="K173" s="21">
        <v>3</v>
      </c>
      <c r="L173" s="20">
        <v>2.34</v>
      </c>
      <c r="M173" s="20">
        <f t="shared" si="2"/>
        <v>0.66000000000000014</v>
      </c>
    </row>
    <row r="174" spans="1:13" x14ac:dyDescent="0.3">
      <c r="A174" s="29">
        <v>12587</v>
      </c>
      <c r="B174" t="s">
        <v>67</v>
      </c>
      <c r="C174" s="2" t="s">
        <v>68</v>
      </c>
      <c r="D174" s="3">
        <v>41550020100320</v>
      </c>
      <c r="E174" s="49"/>
      <c r="F174" s="14">
        <v>44557</v>
      </c>
      <c r="G174" s="29">
        <v>1</v>
      </c>
      <c r="H174" s="29" t="s">
        <v>2</v>
      </c>
      <c r="I174" s="29" t="s">
        <v>10</v>
      </c>
      <c r="J174" s="29">
        <v>27</v>
      </c>
      <c r="K174" s="21">
        <v>2.09</v>
      </c>
      <c r="L174" s="20">
        <v>1.7138</v>
      </c>
      <c r="M174" s="20">
        <f t="shared" si="2"/>
        <v>0.37619999999999987</v>
      </c>
    </row>
    <row r="175" spans="1:13" x14ac:dyDescent="0.3">
      <c r="A175" s="29">
        <v>12587</v>
      </c>
      <c r="B175" t="s">
        <v>67</v>
      </c>
      <c r="C175" s="2" t="s">
        <v>68</v>
      </c>
      <c r="D175" s="3">
        <v>41550020100320</v>
      </c>
      <c r="E175" s="49"/>
      <c r="F175" s="14">
        <v>44588</v>
      </c>
      <c r="G175" s="29">
        <v>1</v>
      </c>
      <c r="H175" s="29" t="s">
        <v>2</v>
      </c>
      <c r="I175" s="29" t="s">
        <v>10</v>
      </c>
      <c r="J175" s="29">
        <v>27</v>
      </c>
      <c r="K175" s="21">
        <v>2.09</v>
      </c>
      <c r="L175" s="20">
        <v>1.7138</v>
      </c>
      <c r="M175" s="20">
        <f t="shared" si="2"/>
        <v>0.37619999999999987</v>
      </c>
    </row>
    <row r="176" spans="1:13" x14ac:dyDescent="0.3">
      <c r="A176" s="29">
        <v>12611</v>
      </c>
      <c r="B176" t="s">
        <v>155</v>
      </c>
      <c r="C176" s="2" t="s">
        <v>156</v>
      </c>
      <c r="D176" s="3">
        <v>27250050000350</v>
      </c>
      <c r="E176" s="49"/>
      <c r="F176" s="14">
        <v>44539</v>
      </c>
      <c r="G176" s="29">
        <v>0</v>
      </c>
      <c r="H176" s="29" t="s">
        <v>2</v>
      </c>
      <c r="I176" s="29" t="s">
        <v>9</v>
      </c>
      <c r="J176" s="29">
        <v>180</v>
      </c>
      <c r="K176" s="21">
        <v>4.8600000000000003</v>
      </c>
      <c r="L176" s="20">
        <v>4.0338000000000003</v>
      </c>
      <c r="M176" s="20">
        <f t="shared" si="2"/>
        <v>0.82620000000000005</v>
      </c>
    </row>
    <row r="177" spans="1:13" x14ac:dyDescent="0.3">
      <c r="A177" s="29">
        <v>12753</v>
      </c>
      <c r="B177" t="s">
        <v>67</v>
      </c>
      <c r="C177" s="2" t="s">
        <v>134</v>
      </c>
      <c r="D177" s="3">
        <v>41550020100320</v>
      </c>
      <c r="E177" s="49"/>
      <c r="F177" s="14">
        <v>44532</v>
      </c>
      <c r="G177" s="29">
        <v>0</v>
      </c>
      <c r="H177" s="29" t="s">
        <v>2</v>
      </c>
      <c r="I177" s="29" t="s">
        <v>9</v>
      </c>
      <c r="J177" s="29">
        <v>30</v>
      </c>
      <c r="K177" s="21">
        <v>0.64</v>
      </c>
      <c r="L177" s="20">
        <v>0.52480000000000004</v>
      </c>
      <c r="M177" s="20">
        <f t="shared" si="2"/>
        <v>0.11519999999999997</v>
      </c>
    </row>
    <row r="178" spans="1:13" x14ac:dyDescent="0.3">
      <c r="A178" s="29">
        <v>13096</v>
      </c>
      <c r="B178" t="s">
        <v>150</v>
      </c>
      <c r="C178" s="2" t="s">
        <v>151</v>
      </c>
      <c r="D178" s="3">
        <v>72600030000110</v>
      </c>
      <c r="E178" s="49"/>
      <c r="F178" s="14">
        <v>44539</v>
      </c>
      <c r="G178" s="29">
        <v>0</v>
      </c>
      <c r="H178" s="29" t="s">
        <v>2</v>
      </c>
      <c r="I178" s="29" t="s">
        <v>9</v>
      </c>
      <c r="J178" s="29">
        <v>63</v>
      </c>
      <c r="K178" s="21">
        <v>12.22</v>
      </c>
      <c r="L178" s="20">
        <v>10.0204</v>
      </c>
      <c r="M178" s="20">
        <f t="shared" si="2"/>
        <v>2.1996000000000002</v>
      </c>
    </row>
    <row r="179" spans="1:13" x14ac:dyDescent="0.3">
      <c r="A179" s="29">
        <v>13142</v>
      </c>
      <c r="B179" t="s">
        <v>103</v>
      </c>
      <c r="C179" s="2" t="s">
        <v>105</v>
      </c>
      <c r="D179" s="3" t="s">
        <v>104</v>
      </c>
      <c r="E179" s="49"/>
      <c r="F179" s="14">
        <v>44570</v>
      </c>
      <c r="G179" s="29">
        <v>1</v>
      </c>
      <c r="H179" s="29" t="s">
        <v>13</v>
      </c>
      <c r="I179" s="29" t="s">
        <v>10</v>
      </c>
      <c r="J179" s="29">
        <v>60</v>
      </c>
      <c r="K179" s="22">
        <v>21748.68</v>
      </c>
      <c r="L179" s="20">
        <v>16963.970400000002</v>
      </c>
      <c r="M179" s="20">
        <f t="shared" si="2"/>
        <v>4784.7095999999983</v>
      </c>
    </row>
    <row r="180" spans="1:13" x14ac:dyDescent="0.3">
      <c r="A180" s="29">
        <v>13220</v>
      </c>
      <c r="B180" t="s">
        <v>158</v>
      </c>
      <c r="C180" s="2" t="s">
        <v>159</v>
      </c>
      <c r="D180" s="3">
        <v>33200030057530</v>
      </c>
      <c r="E180" s="49"/>
      <c r="F180" s="14">
        <v>44532</v>
      </c>
      <c r="G180" s="29">
        <v>8</v>
      </c>
      <c r="H180" s="29" t="s">
        <v>2</v>
      </c>
      <c r="I180" s="29" t="s">
        <v>10</v>
      </c>
      <c r="J180" s="29">
        <v>30</v>
      </c>
      <c r="K180" s="21">
        <v>13.92</v>
      </c>
      <c r="L180" s="20">
        <v>11.136000000000001</v>
      </c>
      <c r="M180" s="20">
        <f t="shared" si="2"/>
        <v>2.7839999999999989</v>
      </c>
    </row>
    <row r="181" spans="1:13" x14ac:dyDescent="0.3">
      <c r="A181" s="29">
        <v>13381</v>
      </c>
      <c r="B181" t="s">
        <v>123</v>
      </c>
      <c r="C181" s="2" t="s">
        <v>124</v>
      </c>
      <c r="D181" s="3">
        <v>21470080000360</v>
      </c>
      <c r="E181" s="49"/>
      <c r="F181" s="14">
        <v>44547</v>
      </c>
      <c r="G181" s="29">
        <v>4</v>
      </c>
      <c r="H181" s="29" t="s">
        <v>13</v>
      </c>
      <c r="I181" s="29" t="s">
        <v>10</v>
      </c>
      <c r="J181" s="29">
        <v>60</v>
      </c>
      <c r="K181" s="22">
        <v>6389.88</v>
      </c>
      <c r="L181" s="20">
        <v>4920.2076000000006</v>
      </c>
      <c r="M181" s="20">
        <f t="shared" si="2"/>
        <v>1469.6723999999995</v>
      </c>
    </row>
    <row r="182" spans="1:13" x14ac:dyDescent="0.3">
      <c r="A182" s="29">
        <v>13381</v>
      </c>
      <c r="B182" t="s">
        <v>123</v>
      </c>
      <c r="C182" s="2" t="s">
        <v>124</v>
      </c>
      <c r="D182" s="3">
        <v>21470080000360</v>
      </c>
      <c r="E182" s="49"/>
      <c r="F182" s="14">
        <v>44547</v>
      </c>
      <c r="G182" s="29">
        <v>4</v>
      </c>
      <c r="H182" s="29" t="s">
        <v>13</v>
      </c>
      <c r="I182" s="29" t="s">
        <v>10</v>
      </c>
      <c r="J182" s="29">
        <v>60</v>
      </c>
      <c r="K182" s="22">
        <v>6389.88</v>
      </c>
      <c r="L182" s="20">
        <v>4920.2076000000006</v>
      </c>
      <c r="M182" s="20">
        <f t="shared" si="2"/>
        <v>1469.6723999999995</v>
      </c>
    </row>
    <row r="183" spans="1:13" x14ac:dyDescent="0.3">
      <c r="A183" s="29">
        <v>13438</v>
      </c>
      <c r="B183" t="s">
        <v>93</v>
      </c>
      <c r="C183" s="2" t="s">
        <v>94</v>
      </c>
      <c r="D183" s="3">
        <v>83370060000340</v>
      </c>
      <c r="E183" s="49"/>
      <c r="F183" s="14">
        <v>44586</v>
      </c>
      <c r="G183" s="29">
        <v>0</v>
      </c>
      <c r="H183" s="29" t="s">
        <v>13</v>
      </c>
      <c r="I183" s="29" t="s">
        <v>9</v>
      </c>
      <c r="J183" s="29">
        <v>30</v>
      </c>
      <c r="K183" s="21">
        <v>493.27</v>
      </c>
      <c r="L183" s="20">
        <v>414.34679999999997</v>
      </c>
      <c r="M183" s="20">
        <f t="shared" si="2"/>
        <v>78.923200000000008</v>
      </c>
    </row>
    <row r="184" spans="1:13" x14ac:dyDescent="0.3">
      <c r="A184" s="29">
        <v>13581</v>
      </c>
      <c r="B184" t="s">
        <v>46</v>
      </c>
      <c r="C184" s="2" t="s">
        <v>48</v>
      </c>
      <c r="D184" s="3" t="s">
        <v>47</v>
      </c>
      <c r="E184" s="49"/>
      <c r="F184" s="14">
        <v>44592</v>
      </c>
      <c r="G184" s="29">
        <v>2</v>
      </c>
      <c r="H184" s="29" t="s">
        <v>13</v>
      </c>
      <c r="I184" s="29" t="s">
        <v>10</v>
      </c>
      <c r="J184" s="29">
        <v>2</v>
      </c>
      <c r="K184" s="21">
        <v>6096.25</v>
      </c>
      <c r="L184" s="20">
        <v>4816.0375000000004</v>
      </c>
      <c r="M184" s="20">
        <f t="shared" si="2"/>
        <v>1280.2124999999996</v>
      </c>
    </row>
    <row r="185" spans="1:13" x14ac:dyDescent="0.3">
      <c r="A185" s="29">
        <v>13735</v>
      </c>
      <c r="B185" t="s">
        <v>179</v>
      </c>
      <c r="C185" s="2" t="s">
        <v>182</v>
      </c>
      <c r="D185" s="3">
        <v>83370060000320</v>
      </c>
      <c r="E185" s="49"/>
      <c r="F185" s="14">
        <v>44553</v>
      </c>
      <c r="G185" s="29">
        <v>2</v>
      </c>
      <c r="H185" s="29" t="s">
        <v>13</v>
      </c>
      <c r="I185" s="29" t="s">
        <v>10</v>
      </c>
      <c r="J185" s="29">
        <v>30</v>
      </c>
      <c r="K185" s="21">
        <v>435.85</v>
      </c>
      <c r="L185" s="20">
        <v>348.68000000000006</v>
      </c>
      <c r="M185" s="20">
        <f t="shared" si="2"/>
        <v>87.169999999999959</v>
      </c>
    </row>
    <row r="186" spans="1:13" x14ac:dyDescent="0.3">
      <c r="A186" s="29">
        <v>13735</v>
      </c>
      <c r="B186" t="s">
        <v>179</v>
      </c>
      <c r="C186" s="2" t="s">
        <v>182</v>
      </c>
      <c r="D186" s="3">
        <v>83370060000320</v>
      </c>
      <c r="E186" s="49"/>
      <c r="F186" s="14">
        <v>44584</v>
      </c>
      <c r="G186" s="29">
        <v>2</v>
      </c>
      <c r="H186" s="29" t="s">
        <v>13</v>
      </c>
      <c r="I186" s="29" t="s">
        <v>10</v>
      </c>
      <c r="J186" s="29">
        <v>30</v>
      </c>
      <c r="K186" s="21">
        <v>435.85</v>
      </c>
      <c r="L186" s="20">
        <v>348.68000000000006</v>
      </c>
      <c r="M186" s="20">
        <f t="shared" si="2"/>
        <v>87.169999999999959</v>
      </c>
    </row>
    <row r="187" spans="1:13" x14ac:dyDescent="0.3">
      <c r="A187" s="29">
        <v>14086</v>
      </c>
      <c r="B187" t="s">
        <v>46</v>
      </c>
      <c r="C187" s="2" t="s">
        <v>48</v>
      </c>
      <c r="D187" s="3" t="s">
        <v>47</v>
      </c>
      <c r="E187" s="49"/>
      <c r="F187" s="14">
        <v>44559</v>
      </c>
      <c r="G187" s="29">
        <v>3</v>
      </c>
      <c r="H187" s="29" t="s">
        <v>13</v>
      </c>
      <c r="I187" s="29" t="s">
        <v>10</v>
      </c>
      <c r="J187" s="29">
        <v>2</v>
      </c>
      <c r="K187" s="22">
        <v>5783.32</v>
      </c>
      <c r="L187" s="20">
        <v>4568.8227999999999</v>
      </c>
      <c r="M187" s="20">
        <f t="shared" si="2"/>
        <v>1214.4971999999998</v>
      </c>
    </row>
    <row r="188" spans="1:13" x14ac:dyDescent="0.3">
      <c r="A188" s="29">
        <v>14086</v>
      </c>
      <c r="B188" t="s">
        <v>46</v>
      </c>
      <c r="C188" s="2" t="s">
        <v>48</v>
      </c>
      <c r="D188" s="3" t="s">
        <v>47</v>
      </c>
      <c r="E188" s="49"/>
      <c r="F188" s="14">
        <v>44580</v>
      </c>
      <c r="G188" s="29">
        <v>3</v>
      </c>
      <c r="H188" s="29" t="s">
        <v>13</v>
      </c>
      <c r="I188" s="29" t="s">
        <v>10</v>
      </c>
      <c r="J188" s="29">
        <v>2</v>
      </c>
      <c r="K188" s="22">
        <v>5783.32</v>
      </c>
      <c r="L188" s="20">
        <v>4568.8227999999999</v>
      </c>
      <c r="M188" s="20">
        <f t="shared" si="2"/>
        <v>1214.4971999999998</v>
      </c>
    </row>
    <row r="189" spans="1:13" x14ac:dyDescent="0.3">
      <c r="A189" s="29">
        <v>14199</v>
      </c>
      <c r="B189" t="s">
        <v>83</v>
      </c>
      <c r="C189" s="2" t="s">
        <v>84</v>
      </c>
      <c r="D189" s="3">
        <v>22100045000315</v>
      </c>
      <c r="E189" s="49"/>
      <c r="F189" s="14">
        <v>44565</v>
      </c>
      <c r="G189" s="29">
        <v>2</v>
      </c>
      <c r="H189" s="29" t="s">
        <v>2</v>
      </c>
      <c r="I189" s="29" t="s">
        <v>10</v>
      </c>
      <c r="J189" s="29">
        <v>30</v>
      </c>
      <c r="K189" s="21">
        <v>2.4</v>
      </c>
      <c r="L189" s="20">
        <v>1.8959999999999999</v>
      </c>
      <c r="M189" s="20">
        <f t="shared" si="2"/>
        <v>0.504</v>
      </c>
    </row>
    <row r="190" spans="1:13" x14ac:dyDescent="0.3">
      <c r="A190" s="29">
        <v>14250</v>
      </c>
      <c r="B190" t="s">
        <v>179</v>
      </c>
      <c r="C190" s="2" t="s">
        <v>181</v>
      </c>
      <c r="D190" s="3">
        <v>83370060000320</v>
      </c>
      <c r="E190" s="49"/>
      <c r="F190" s="14">
        <v>44543</v>
      </c>
      <c r="G190" s="29">
        <v>0</v>
      </c>
      <c r="H190" s="29" t="s">
        <v>13</v>
      </c>
      <c r="I190" s="29" t="s">
        <v>9</v>
      </c>
      <c r="J190" s="29">
        <v>30</v>
      </c>
      <c r="K190" s="21">
        <v>475.85</v>
      </c>
      <c r="L190" s="20">
        <v>380.68000000000006</v>
      </c>
      <c r="M190" s="20">
        <f t="shared" si="2"/>
        <v>95.169999999999959</v>
      </c>
    </row>
    <row r="191" spans="1:13" x14ac:dyDescent="0.3">
      <c r="A191" s="29">
        <v>14250</v>
      </c>
      <c r="B191" t="s">
        <v>93</v>
      </c>
      <c r="C191" s="2" t="s">
        <v>94</v>
      </c>
      <c r="D191" s="3">
        <v>83370060000340</v>
      </c>
      <c r="E191" s="49"/>
      <c r="F191" s="14">
        <v>44574</v>
      </c>
      <c r="G191" s="29">
        <v>0</v>
      </c>
      <c r="H191" s="29" t="s">
        <v>13</v>
      </c>
      <c r="I191" s="29" t="s">
        <v>9</v>
      </c>
      <c r="J191" s="29">
        <v>30</v>
      </c>
      <c r="K191" s="21">
        <v>472.94</v>
      </c>
      <c r="L191" s="20">
        <v>397.26959999999997</v>
      </c>
      <c r="M191" s="20">
        <f t="shared" si="2"/>
        <v>75.670400000000029</v>
      </c>
    </row>
    <row r="192" spans="1:13" x14ac:dyDescent="0.3">
      <c r="A192" s="29">
        <v>14303</v>
      </c>
      <c r="B192" t="s">
        <v>85</v>
      </c>
      <c r="C192" s="2" t="s">
        <v>167</v>
      </c>
      <c r="D192" s="3">
        <v>39400060100310</v>
      </c>
      <c r="E192" s="49"/>
      <c r="F192" s="14">
        <v>44537</v>
      </c>
      <c r="G192" s="29">
        <v>0</v>
      </c>
      <c r="H192" s="29" t="s">
        <v>2</v>
      </c>
      <c r="I192" s="29" t="s">
        <v>9</v>
      </c>
      <c r="J192" s="29">
        <v>30</v>
      </c>
      <c r="K192" s="21">
        <v>2.41</v>
      </c>
      <c r="L192" s="20">
        <v>1.9039000000000001</v>
      </c>
      <c r="M192" s="20">
        <f t="shared" si="2"/>
        <v>0.50609999999999999</v>
      </c>
    </row>
    <row r="193" spans="1:13" x14ac:dyDescent="0.3">
      <c r="A193" s="29">
        <v>14414</v>
      </c>
      <c r="B193" t="s">
        <v>19</v>
      </c>
      <c r="C193" s="2" t="s">
        <v>20</v>
      </c>
      <c r="D193" s="3">
        <v>21531060000340</v>
      </c>
      <c r="E193" s="49"/>
      <c r="F193" s="14">
        <v>44572</v>
      </c>
      <c r="G193" s="29">
        <v>1</v>
      </c>
      <c r="H193" s="29" t="s">
        <v>13</v>
      </c>
      <c r="I193" s="29" t="s">
        <v>10</v>
      </c>
      <c r="J193" s="29">
        <v>21</v>
      </c>
      <c r="K193" s="21">
        <v>14925.02</v>
      </c>
      <c r="L193" s="20">
        <v>11790.765800000001</v>
      </c>
      <c r="M193" s="20">
        <f t="shared" si="2"/>
        <v>3134.2541999999994</v>
      </c>
    </row>
    <row r="194" spans="1:13" x14ac:dyDescent="0.3">
      <c r="A194" s="29">
        <v>14445</v>
      </c>
      <c r="B194" t="s">
        <v>65</v>
      </c>
      <c r="C194" s="2" t="s">
        <v>66</v>
      </c>
      <c r="D194" s="3">
        <v>2100020000110</v>
      </c>
      <c r="E194" s="49"/>
      <c r="F194" s="14">
        <v>44534</v>
      </c>
      <c r="G194" s="29">
        <v>0</v>
      </c>
      <c r="H194" s="29" t="s">
        <v>2</v>
      </c>
      <c r="I194" s="29" t="s">
        <v>9</v>
      </c>
      <c r="J194" s="29">
        <v>14</v>
      </c>
      <c r="K194" s="21">
        <v>2.1800000000000002</v>
      </c>
      <c r="L194" s="20">
        <v>1.6786000000000001</v>
      </c>
      <c r="M194" s="20">
        <f t="shared" si="2"/>
        <v>0.50140000000000007</v>
      </c>
    </row>
    <row r="195" spans="1:13" x14ac:dyDescent="0.3">
      <c r="A195" s="29">
        <v>14502</v>
      </c>
      <c r="B195" t="s">
        <v>67</v>
      </c>
      <c r="C195" s="2" t="s">
        <v>68</v>
      </c>
      <c r="D195" s="3">
        <v>41550020100320</v>
      </c>
      <c r="E195" s="49"/>
      <c r="F195" s="14">
        <v>44580</v>
      </c>
      <c r="G195" s="29">
        <v>2</v>
      </c>
      <c r="H195" s="29" t="s">
        <v>2</v>
      </c>
      <c r="I195" s="29" t="s">
        <v>10</v>
      </c>
      <c r="J195" s="29">
        <v>30</v>
      </c>
      <c r="K195" s="21">
        <v>5.65</v>
      </c>
      <c r="L195" s="20">
        <v>4.6330000000000009</v>
      </c>
      <c r="M195" s="20">
        <f t="shared" ref="M195:M258" si="3">K195-L195</f>
        <v>1.0169999999999995</v>
      </c>
    </row>
    <row r="196" spans="1:13" x14ac:dyDescent="0.3">
      <c r="A196" s="29">
        <v>14767</v>
      </c>
      <c r="B196" t="s">
        <v>121</v>
      </c>
      <c r="C196" s="2" t="s">
        <v>122</v>
      </c>
      <c r="D196" s="3">
        <v>21534940000320</v>
      </c>
      <c r="E196" s="49"/>
      <c r="F196" s="14">
        <v>44536</v>
      </c>
      <c r="G196" s="29">
        <v>0</v>
      </c>
      <c r="H196" s="29" t="s">
        <v>13</v>
      </c>
      <c r="I196" s="29" t="s">
        <v>9</v>
      </c>
      <c r="J196" s="29">
        <v>60</v>
      </c>
      <c r="K196" s="22">
        <v>27415.18</v>
      </c>
      <c r="L196" s="20">
        <v>21657.992200000001</v>
      </c>
      <c r="M196" s="20">
        <f t="shared" si="3"/>
        <v>5757.1877999999997</v>
      </c>
    </row>
    <row r="197" spans="1:13" x14ac:dyDescent="0.3">
      <c r="A197" s="29">
        <v>14780</v>
      </c>
      <c r="B197" t="s">
        <v>115</v>
      </c>
      <c r="C197" s="2" t="s">
        <v>116</v>
      </c>
      <c r="D197" s="3">
        <v>21531820000380</v>
      </c>
      <c r="E197" s="49"/>
      <c r="F197" s="14">
        <v>44560</v>
      </c>
      <c r="G197" s="29">
        <v>0</v>
      </c>
      <c r="H197" s="29" t="s">
        <v>13</v>
      </c>
      <c r="I197" s="29" t="s">
        <v>9</v>
      </c>
      <c r="J197" s="29">
        <v>30</v>
      </c>
      <c r="K197" s="22">
        <v>14645.49</v>
      </c>
      <c r="L197" s="20">
        <v>12448.666499999999</v>
      </c>
      <c r="M197" s="20">
        <f t="shared" si="3"/>
        <v>2196.8235000000004</v>
      </c>
    </row>
    <row r="198" spans="1:13" x14ac:dyDescent="0.3">
      <c r="A198" s="29">
        <v>14875</v>
      </c>
      <c r="B198" t="s">
        <v>23</v>
      </c>
      <c r="C198" s="2" t="s">
        <v>24</v>
      </c>
      <c r="D198" s="3">
        <v>21531835100340</v>
      </c>
      <c r="E198" s="49"/>
      <c r="F198" s="14">
        <v>44565</v>
      </c>
      <c r="G198" s="29">
        <v>7</v>
      </c>
      <c r="H198" s="29" t="s">
        <v>2</v>
      </c>
      <c r="I198" s="29" t="s">
        <v>10</v>
      </c>
      <c r="J198" s="29">
        <v>30</v>
      </c>
      <c r="K198" s="21">
        <v>5247.47</v>
      </c>
      <c r="L198" s="20">
        <v>4250.4507000000003</v>
      </c>
      <c r="M198" s="20">
        <f t="shared" si="3"/>
        <v>997.01929999999993</v>
      </c>
    </row>
    <row r="199" spans="1:13" x14ac:dyDescent="0.3">
      <c r="A199" s="29">
        <v>14975</v>
      </c>
      <c r="B199" t="s">
        <v>177</v>
      </c>
      <c r="C199" s="2" t="s">
        <v>178</v>
      </c>
      <c r="D199" s="3">
        <v>44100080100120</v>
      </c>
      <c r="E199" s="49"/>
      <c r="F199" s="14">
        <v>44538</v>
      </c>
      <c r="G199" s="29">
        <v>0</v>
      </c>
      <c r="H199" s="29" t="s">
        <v>13</v>
      </c>
      <c r="I199" s="29" t="s">
        <v>9</v>
      </c>
      <c r="J199" s="29">
        <v>30</v>
      </c>
      <c r="K199" s="21">
        <v>464.35</v>
      </c>
      <c r="L199" s="20">
        <v>348.26250000000005</v>
      </c>
      <c r="M199" s="20">
        <f t="shared" si="3"/>
        <v>116.08749999999998</v>
      </c>
    </row>
    <row r="200" spans="1:13" x14ac:dyDescent="0.3">
      <c r="A200" s="29">
        <v>15016</v>
      </c>
      <c r="B200" t="s">
        <v>46</v>
      </c>
      <c r="C200" s="2" t="s">
        <v>48</v>
      </c>
      <c r="D200" s="3" t="s">
        <v>47</v>
      </c>
      <c r="E200" s="49"/>
      <c r="F200" s="14">
        <v>44544</v>
      </c>
      <c r="G200" s="29">
        <v>4</v>
      </c>
      <c r="H200" s="29" t="s">
        <v>13</v>
      </c>
      <c r="I200" s="29" t="s">
        <v>10</v>
      </c>
      <c r="J200" s="29">
        <v>4</v>
      </c>
      <c r="K200" s="22">
        <v>11566.49</v>
      </c>
      <c r="L200" s="20">
        <v>9137.5270999999993</v>
      </c>
      <c r="M200" s="20">
        <f t="shared" si="3"/>
        <v>2428.9629000000004</v>
      </c>
    </row>
    <row r="201" spans="1:13" x14ac:dyDescent="0.3">
      <c r="A201" s="29">
        <v>15016</v>
      </c>
      <c r="B201" t="s">
        <v>46</v>
      </c>
      <c r="C201" s="2" t="s">
        <v>48</v>
      </c>
      <c r="D201" s="3" t="s">
        <v>47</v>
      </c>
      <c r="E201" s="49"/>
      <c r="F201" s="14">
        <v>44575</v>
      </c>
      <c r="G201" s="29">
        <v>4</v>
      </c>
      <c r="H201" s="29" t="s">
        <v>13</v>
      </c>
      <c r="I201" s="29" t="s">
        <v>10</v>
      </c>
      <c r="J201" s="29">
        <v>4</v>
      </c>
      <c r="K201" s="22">
        <v>11566.49</v>
      </c>
      <c r="L201" s="20">
        <v>9137.5270999999993</v>
      </c>
      <c r="M201" s="20">
        <f t="shared" si="3"/>
        <v>2428.9629000000004</v>
      </c>
    </row>
    <row r="202" spans="1:13" x14ac:dyDescent="0.3">
      <c r="A202" s="29">
        <v>15110</v>
      </c>
      <c r="B202" t="s">
        <v>81</v>
      </c>
      <c r="C202" s="2" t="s">
        <v>82</v>
      </c>
      <c r="D202" s="3">
        <v>65100075100320</v>
      </c>
      <c r="E202" s="49"/>
      <c r="F202" s="14">
        <v>44582</v>
      </c>
      <c r="G202" s="29">
        <v>0</v>
      </c>
      <c r="H202" s="29" t="s">
        <v>2</v>
      </c>
      <c r="I202" s="29" t="s">
        <v>9</v>
      </c>
      <c r="J202" s="29">
        <v>60</v>
      </c>
      <c r="K202" s="21">
        <v>7.46</v>
      </c>
      <c r="L202" s="20">
        <v>5.968</v>
      </c>
      <c r="M202" s="20">
        <f t="shared" si="3"/>
        <v>1.492</v>
      </c>
    </row>
    <row r="203" spans="1:13" x14ac:dyDescent="0.3">
      <c r="A203" s="29">
        <v>15156</v>
      </c>
      <c r="B203" t="s">
        <v>172</v>
      </c>
      <c r="C203" s="2" t="s">
        <v>173</v>
      </c>
      <c r="D203" s="3">
        <v>36150080000340</v>
      </c>
      <c r="E203" s="49"/>
      <c r="F203" s="14">
        <v>44531</v>
      </c>
      <c r="G203" s="29">
        <v>2</v>
      </c>
      <c r="H203" s="29" t="s">
        <v>2</v>
      </c>
      <c r="I203" s="29" t="s">
        <v>10</v>
      </c>
      <c r="J203" s="29">
        <v>30</v>
      </c>
      <c r="K203" s="21">
        <v>10.91</v>
      </c>
      <c r="L203" s="20">
        <v>8.2916000000000007</v>
      </c>
      <c r="M203" s="20">
        <f t="shared" si="3"/>
        <v>2.6183999999999994</v>
      </c>
    </row>
    <row r="204" spans="1:13" x14ac:dyDescent="0.3">
      <c r="A204" s="29">
        <v>15280</v>
      </c>
      <c r="B204" t="s">
        <v>78</v>
      </c>
      <c r="C204" s="2" t="s">
        <v>79</v>
      </c>
      <c r="D204" s="3">
        <v>27700050000320</v>
      </c>
      <c r="E204" s="49"/>
      <c r="F204" s="14">
        <v>44575</v>
      </c>
      <c r="G204" s="29">
        <v>0</v>
      </c>
      <c r="H204" s="29" t="s">
        <v>13</v>
      </c>
      <c r="I204" s="29" t="s">
        <v>9</v>
      </c>
      <c r="J204" s="29">
        <v>30</v>
      </c>
      <c r="K204" s="21">
        <v>547.80999999999995</v>
      </c>
      <c r="L204" s="20">
        <v>416.33559999999994</v>
      </c>
      <c r="M204" s="20">
        <f t="shared" si="3"/>
        <v>131.4744</v>
      </c>
    </row>
    <row r="205" spans="1:13" x14ac:dyDescent="0.3">
      <c r="A205" s="29">
        <v>15452</v>
      </c>
      <c r="B205" t="s">
        <v>170</v>
      </c>
      <c r="C205" s="2" t="s">
        <v>171</v>
      </c>
      <c r="D205" s="3">
        <v>36150080000330</v>
      </c>
      <c r="E205" s="49"/>
      <c r="F205" s="14">
        <v>44539</v>
      </c>
      <c r="G205" s="29">
        <v>0</v>
      </c>
      <c r="H205" s="29" t="s">
        <v>2</v>
      </c>
      <c r="I205" s="29" t="s">
        <v>9</v>
      </c>
      <c r="J205" s="29">
        <v>30</v>
      </c>
      <c r="K205" s="21">
        <v>8.27</v>
      </c>
      <c r="L205" s="20">
        <v>7.0294999999999996</v>
      </c>
      <c r="M205" s="20">
        <f t="shared" si="3"/>
        <v>1.2404999999999999</v>
      </c>
    </row>
    <row r="206" spans="1:13" x14ac:dyDescent="0.3">
      <c r="A206" s="29">
        <v>15482</v>
      </c>
      <c r="B206" t="s">
        <v>40</v>
      </c>
      <c r="C206" s="2" t="s">
        <v>42</v>
      </c>
      <c r="D206" s="3" t="s">
        <v>41</v>
      </c>
      <c r="E206" s="49"/>
      <c r="F206" s="14">
        <v>44564</v>
      </c>
      <c r="G206" s="29">
        <v>0</v>
      </c>
      <c r="H206" s="29" t="s">
        <v>13</v>
      </c>
      <c r="I206" s="29" t="s">
        <v>9</v>
      </c>
      <c r="J206" s="29">
        <v>2</v>
      </c>
      <c r="K206" s="21">
        <v>6445.99</v>
      </c>
      <c r="L206" s="20">
        <v>5350.1716999999999</v>
      </c>
      <c r="M206" s="20">
        <f t="shared" si="3"/>
        <v>1095.8182999999999</v>
      </c>
    </row>
    <row r="207" spans="1:13" x14ac:dyDescent="0.3">
      <c r="A207" s="29">
        <v>15501</v>
      </c>
      <c r="B207" t="s">
        <v>17</v>
      </c>
      <c r="C207" s="2" t="s">
        <v>18</v>
      </c>
      <c r="D207" s="3">
        <v>21300005000350</v>
      </c>
      <c r="E207" s="49"/>
      <c r="F207" s="14">
        <v>44553</v>
      </c>
      <c r="G207" s="29">
        <v>0</v>
      </c>
      <c r="H207" s="29" t="s">
        <v>2</v>
      </c>
      <c r="I207" s="29" t="s">
        <v>9</v>
      </c>
      <c r="J207" s="29">
        <v>12</v>
      </c>
      <c r="K207" s="22">
        <v>22</v>
      </c>
      <c r="L207" s="20">
        <v>17.82</v>
      </c>
      <c r="M207" s="20">
        <f t="shared" si="3"/>
        <v>4.18</v>
      </c>
    </row>
    <row r="208" spans="1:13" x14ac:dyDescent="0.3">
      <c r="A208" s="29">
        <v>15501</v>
      </c>
      <c r="B208" t="s">
        <v>17</v>
      </c>
      <c r="C208" s="2" t="s">
        <v>18</v>
      </c>
      <c r="D208" s="3">
        <v>21300005000350</v>
      </c>
      <c r="E208" s="49"/>
      <c r="F208" s="14">
        <v>44584</v>
      </c>
      <c r="G208" s="29">
        <v>0</v>
      </c>
      <c r="H208" s="29" t="s">
        <v>2</v>
      </c>
      <c r="I208" s="29" t="s">
        <v>9</v>
      </c>
      <c r="J208" s="29">
        <v>12</v>
      </c>
      <c r="K208" s="22">
        <v>22</v>
      </c>
      <c r="L208" s="20">
        <v>17.82</v>
      </c>
      <c r="M208" s="20">
        <f t="shared" si="3"/>
        <v>4.18</v>
      </c>
    </row>
    <row r="209" spans="1:13" x14ac:dyDescent="0.3">
      <c r="A209" s="29">
        <v>15555</v>
      </c>
      <c r="B209" t="s">
        <v>59</v>
      </c>
      <c r="C209" s="2" t="s">
        <v>60</v>
      </c>
      <c r="D209" s="3">
        <v>33300007000320</v>
      </c>
      <c r="E209" s="49"/>
      <c r="F209" s="14">
        <v>44574</v>
      </c>
      <c r="G209" s="29">
        <v>0</v>
      </c>
      <c r="H209" s="29" t="s">
        <v>2</v>
      </c>
      <c r="I209" s="29" t="s">
        <v>9</v>
      </c>
      <c r="J209" s="29">
        <v>180</v>
      </c>
      <c r="K209" s="21">
        <v>6.07</v>
      </c>
      <c r="L209" s="20">
        <v>5.0987999999999998</v>
      </c>
      <c r="M209" s="20">
        <f t="shared" si="3"/>
        <v>0.97120000000000051</v>
      </c>
    </row>
    <row r="210" spans="1:13" x14ac:dyDescent="0.3">
      <c r="A210" s="29">
        <v>15639</v>
      </c>
      <c r="B210" t="s">
        <v>65</v>
      </c>
      <c r="C210" s="2" t="s">
        <v>131</v>
      </c>
      <c r="D210" s="3">
        <v>2100020000110</v>
      </c>
      <c r="E210" s="49"/>
      <c r="F210" s="14">
        <v>44559</v>
      </c>
      <c r="G210" s="29">
        <v>0</v>
      </c>
      <c r="H210" s="29" t="s">
        <v>2</v>
      </c>
      <c r="I210" s="29" t="s">
        <v>9</v>
      </c>
      <c r="J210" s="29">
        <v>20</v>
      </c>
      <c r="K210" s="21">
        <v>1.69</v>
      </c>
      <c r="L210" s="20">
        <v>1.3012999999999999</v>
      </c>
      <c r="M210" s="20">
        <f t="shared" si="3"/>
        <v>0.38870000000000005</v>
      </c>
    </row>
    <row r="211" spans="1:13" x14ac:dyDescent="0.3">
      <c r="A211" s="29">
        <v>15639</v>
      </c>
      <c r="B211" t="s">
        <v>65</v>
      </c>
      <c r="C211" s="2" t="s">
        <v>131</v>
      </c>
      <c r="D211" s="3">
        <v>2100020000110</v>
      </c>
      <c r="E211" s="49"/>
      <c r="F211" s="14">
        <v>44589</v>
      </c>
      <c r="G211" s="29">
        <v>0</v>
      </c>
      <c r="H211" s="29" t="s">
        <v>2</v>
      </c>
      <c r="I211" s="29" t="s">
        <v>9</v>
      </c>
      <c r="J211" s="29">
        <v>20</v>
      </c>
      <c r="K211" s="21">
        <v>1.69</v>
      </c>
      <c r="L211" s="20">
        <v>1.3012999999999999</v>
      </c>
      <c r="M211" s="20">
        <f t="shared" si="3"/>
        <v>0.38870000000000005</v>
      </c>
    </row>
    <row r="212" spans="1:13" x14ac:dyDescent="0.3">
      <c r="A212" s="29">
        <v>15692</v>
      </c>
      <c r="B212" t="s">
        <v>97</v>
      </c>
      <c r="C212" s="2" t="s">
        <v>98</v>
      </c>
      <c r="D212" s="3">
        <v>21532133000340</v>
      </c>
      <c r="E212" s="49"/>
      <c r="F212" s="14">
        <v>44559</v>
      </c>
      <c r="G212" s="29">
        <v>3</v>
      </c>
      <c r="H212" s="29" t="s">
        <v>13</v>
      </c>
      <c r="I212" s="29" t="s">
        <v>10</v>
      </c>
      <c r="J212" s="29">
        <v>28</v>
      </c>
      <c r="K212" s="22">
        <v>13494.05</v>
      </c>
      <c r="L212" s="20">
        <v>11200.0615</v>
      </c>
      <c r="M212" s="20">
        <f t="shared" si="3"/>
        <v>2293.9884999999995</v>
      </c>
    </row>
    <row r="213" spans="1:13" x14ac:dyDescent="0.3">
      <c r="A213" s="29">
        <v>15692</v>
      </c>
      <c r="B213" t="s">
        <v>97</v>
      </c>
      <c r="C213" s="2" t="s">
        <v>98</v>
      </c>
      <c r="D213" s="3">
        <v>21532133000340</v>
      </c>
      <c r="E213" s="49"/>
      <c r="F213" s="14">
        <v>44590</v>
      </c>
      <c r="G213" s="29">
        <v>3</v>
      </c>
      <c r="H213" s="29" t="s">
        <v>13</v>
      </c>
      <c r="I213" s="29" t="s">
        <v>10</v>
      </c>
      <c r="J213" s="29">
        <v>28</v>
      </c>
      <c r="K213" s="22">
        <v>13494.05</v>
      </c>
      <c r="L213" s="20">
        <v>11200.0615</v>
      </c>
      <c r="M213" s="20">
        <f t="shared" si="3"/>
        <v>2293.9884999999995</v>
      </c>
    </row>
    <row r="214" spans="1:13" x14ac:dyDescent="0.3">
      <c r="A214" s="29">
        <v>16047</v>
      </c>
      <c r="B214" t="s">
        <v>135</v>
      </c>
      <c r="C214" s="2" t="s">
        <v>136</v>
      </c>
      <c r="D214" s="3">
        <v>37600025000305</v>
      </c>
      <c r="E214" s="49"/>
      <c r="F214" s="14">
        <v>44552</v>
      </c>
      <c r="G214" s="29">
        <v>0</v>
      </c>
      <c r="H214" s="29" t="s">
        <v>2</v>
      </c>
      <c r="I214" s="29" t="s">
        <v>9</v>
      </c>
      <c r="J214" s="29">
        <v>30</v>
      </c>
      <c r="K214" s="21">
        <v>10</v>
      </c>
      <c r="L214" s="20">
        <v>7.7</v>
      </c>
      <c r="M214" s="20">
        <f t="shared" si="3"/>
        <v>2.2999999999999998</v>
      </c>
    </row>
    <row r="215" spans="1:13" x14ac:dyDescent="0.3">
      <c r="A215" s="29">
        <v>16047</v>
      </c>
      <c r="B215" t="s">
        <v>135</v>
      </c>
      <c r="C215" s="2" t="s">
        <v>136</v>
      </c>
      <c r="D215" s="3">
        <v>37600025000305</v>
      </c>
      <c r="E215" s="49"/>
      <c r="F215" s="14">
        <v>44583</v>
      </c>
      <c r="G215" s="29">
        <v>0</v>
      </c>
      <c r="H215" s="29" t="s">
        <v>2</v>
      </c>
      <c r="I215" s="29" t="s">
        <v>9</v>
      </c>
      <c r="J215" s="29">
        <v>30</v>
      </c>
      <c r="K215" s="21">
        <v>10</v>
      </c>
      <c r="L215" s="20">
        <v>7.7</v>
      </c>
      <c r="M215" s="20">
        <f t="shared" si="3"/>
        <v>2.2999999999999998</v>
      </c>
    </row>
    <row r="216" spans="1:13" x14ac:dyDescent="0.3">
      <c r="A216" s="29">
        <v>16328</v>
      </c>
      <c r="B216" t="s">
        <v>85</v>
      </c>
      <c r="C216" s="2" t="s">
        <v>167</v>
      </c>
      <c r="D216" s="3">
        <v>39400060100310</v>
      </c>
      <c r="E216" s="49"/>
      <c r="F216" s="14">
        <v>44533</v>
      </c>
      <c r="G216" s="29">
        <v>3</v>
      </c>
      <c r="H216" s="29" t="s">
        <v>2</v>
      </c>
      <c r="I216" s="29" t="s">
        <v>10</v>
      </c>
      <c r="J216" s="29">
        <v>90</v>
      </c>
      <c r="K216" s="21">
        <v>30</v>
      </c>
      <c r="L216" s="20">
        <v>23.700000000000003</v>
      </c>
      <c r="M216" s="20">
        <f t="shared" si="3"/>
        <v>6.2999999999999972</v>
      </c>
    </row>
    <row r="217" spans="1:13" x14ac:dyDescent="0.3">
      <c r="A217" s="29">
        <v>16346</v>
      </c>
      <c r="B217" t="s">
        <v>83</v>
      </c>
      <c r="C217" s="2" t="s">
        <v>84</v>
      </c>
      <c r="D217" s="3">
        <v>22100045000315</v>
      </c>
      <c r="E217" s="49"/>
      <c r="F217" s="14">
        <v>44573</v>
      </c>
      <c r="G217" s="29">
        <v>3</v>
      </c>
      <c r="H217" s="29" t="s">
        <v>2</v>
      </c>
      <c r="I217" s="29" t="s">
        <v>10</v>
      </c>
      <c r="J217" s="29">
        <v>30</v>
      </c>
      <c r="K217" s="21">
        <v>2.4</v>
      </c>
      <c r="L217" s="20">
        <v>1.8959999999999999</v>
      </c>
      <c r="M217" s="20">
        <f t="shared" si="3"/>
        <v>0.504</v>
      </c>
    </row>
    <row r="218" spans="1:13" x14ac:dyDescent="0.3">
      <c r="A218" s="29">
        <v>16369</v>
      </c>
      <c r="B218" t="s">
        <v>165</v>
      </c>
      <c r="C218" s="2" t="s">
        <v>166</v>
      </c>
      <c r="D218" s="3">
        <v>49270070100620</v>
      </c>
      <c r="E218" s="49"/>
      <c r="F218" s="14">
        <v>44531</v>
      </c>
      <c r="G218" s="29">
        <v>0</v>
      </c>
      <c r="H218" s="29" t="s">
        <v>2</v>
      </c>
      <c r="I218" s="29" t="s">
        <v>9</v>
      </c>
      <c r="J218" s="29">
        <v>28</v>
      </c>
      <c r="K218" s="21">
        <v>4.4800000000000004</v>
      </c>
      <c r="L218" s="20">
        <v>3.7184000000000008</v>
      </c>
      <c r="M218" s="20">
        <f t="shared" si="3"/>
        <v>0.76159999999999961</v>
      </c>
    </row>
    <row r="219" spans="1:13" x14ac:dyDescent="0.3">
      <c r="A219" s="29">
        <v>16423</v>
      </c>
      <c r="B219" t="s">
        <v>78</v>
      </c>
      <c r="C219" s="2" t="s">
        <v>79</v>
      </c>
      <c r="D219" s="3">
        <v>27700050000320</v>
      </c>
      <c r="E219" s="49"/>
      <c r="F219" s="14">
        <v>44589</v>
      </c>
      <c r="G219" s="29">
        <v>1</v>
      </c>
      <c r="H219" s="29" t="s">
        <v>13</v>
      </c>
      <c r="I219" s="29" t="s">
        <v>10</v>
      </c>
      <c r="J219" s="29">
        <v>90</v>
      </c>
      <c r="K219" s="21">
        <v>1540.6</v>
      </c>
      <c r="L219" s="20">
        <v>1170.856</v>
      </c>
      <c r="M219" s="20">
        <f t="shared" si="3"/>
        <v>369.74399999999991</v>
      </c>
    </row>
    <row r="220" spans="1:13" x14ac:dyDescent="0.3">
      <c r="A220" s="29">
        <v>16446</v>
      </c>
      <c r="B220" t="s">
        <v>142</v>
      </c>
      <c r="C220" s="2" t="s">
        <v>143</v>
      </c>
      <c r="D220" s="3">
        <v>85158020100320</v>
      </c>
      <c r="E220" s="49"/>
      <c r="F220" s="14">
        <v>44559</v>
      </c>
      <c r="G220" s="29">
        <v>0</v>
      </c>
      <c r="H220" s="29" t="s">
        <v>2</v>
      </c>
      <c r="I220" s="29" t="s">
        <v>9</v>
      </c>
      <c r="J220" s="29">
        <v>30</v>
      </c>
      <c r="K220" s="21">
        <v>3.63</v>
      </c>
      <c r="L220" s="20">
        <v>2.9039999999999999</v>
      </c>
      <c r="M220" s="20">
        <f t="shared" si="3"/>
        <v>0.72599999999999998</v>
      </c>
    </row>
    <row r="221" spans="1:13" x14ac:dyDescent="0.3">
      <c r="A221" s="29">
        <v>16446</v>
      </c>
      <c r="B221" t="s">
        <v>142</v>
      </c>
      <c r="C221" s="2" t="s">
        <v>143</v>
      </c>
      <c r="D221" s="3">
        <v>85158020100320</v>
      </c>
      <c r="E221" s="49"/>
      <c r="F221" s="14">
        <v>44589</v>
      </c>
      <c r="G221" s="29">
        <v>0</v>
      </c>
      <c r="H221" s="29" t="s">
        <v>2</v>
      </c>
      <c r="I221" s="29" t="s">
        <v>9</v>
      </c>
      <c r="J221" s="29">
        <v>30</v>
      </c>
      <c r="K221" s="21">
        <v>3.63</v>
      </c>
      <c r="L221" s="20">
        <v>2.9039999999999999</v>
      </c>
      <c r="M221" s="20">
        <f t="shared" si="3"/>
        <v>0.72599999999999998</v>
      </c>
    </row>
    <row r="222" spans="1:13" x14ac:dyDescent="0.3">
      <c r="A222" s="29">
        <v>16556</v>
      </c>
      <c r="B222" t="s">
        <v>97</v>
      </c>
      <c r="C222" s="2" t="s">
        <v>98</v>
      </c>
      <c r="D222" s="3">
        <v>21532133000340</v>
      </c>
      <c r="E222" s="49"/>
      <c r="F222" s="14">
        <v>44533</v>
      </c>
      <c r="G222" s="29">
        <v>2</v>
      </c>
      <c r="H222" s="29" t="s">
        <v>13</v>
      </c>
      <c r="I222" s="29" t="s">
        <v>10</v>
      </c>
      <c r="J222" s="29">
        <v>28</v>
      </c>
      <c r="K222" s="22">
        <v>13494.05</v>
      </c>
      <c r="L222" s="20">
        <v>11200.0615</v>
      </c>
      <c r="M222" s="20">
        <f t="shared" si="3"/>
        <v>2293.9884999999995</v>
      </c>
    </row>
    <row r="223" spans="1:13" x14ac:dyDescent="0.3">
      <c r="A223" s="29">
        <v>16606</v>
      </c>
      <c r="B223" t="s">
        <v>19</v>
      </c>
      <c r="C223" s="2" t="s">
        <v>20</v>
      </c>
      <c r="D223" s="3">
        <v>21531060000340</v>
      </c>
      <c r="E223" s="49"/>
      <c r="F223" s="14">
        <v>44586</v>
      </c>
      <c r="G223" s="29">
        <v>0</v>
      </c>
      <c r="H223" s="29" t="s">
        <v>13</v>
      </c>
      <c r="I223" s="29" t="s">
        <v>9</v>
      </c>
      <c r="J223" s="29">
        <v>21</v>
      </c>
      <c r="K223" s="21">
        <v>14254.43</v>
      </c>
      <c r="L223" s="20">
        <v>11260.9997</v>
      </c>
      <c r="M223" s="20">
        <f t="shared" si="3"/>
        <v>2993.4303</v>
      </c>
    </row>
    <row r="224" spans="1:13" x14ac:dyDescent="0.3">
      <c r="A224" s="29">
        <v>16692</v>
      </c>
      <c r="B224" t="s">
        <v>144</v>
      </c>
      <c r="C224" s="2" t="s">
        <v>145</v>
      </c>
      <c r="D224" s="3">
        <v>75100050100303</v>
      </c>
      <c r="E224" s="49"/>
      <c r="F224" s="14">
        <v>44552</v>
      </c>
      <c r="G224" s="29">
        <v>0</v>
      </c>
      <c r="H224" s="29" t="s">
        <v>2</v>
      </c>
      <c r="I224" s="29" t="s">
        <v>9</v>
      </c>
      <c r="J224" s="29">
        <v>30</v>
      </c>
      <c r="K224" s="21">
        <v>7.35</v>
      </c>
      <c r="L224" s="20">
        <v>5.5859999999999994</v>
      </c>
      <c r="M224" s="20">
        <f t="shared" si="3"/>
        <v>1.7640000000000002</v>
      </c>
    </row>
    <row r="225" spans="1:13" x14ac:dyDescent="0.3">
      <c r="A225" s="29">
        <v>16692</v>
      </c>
      <c r="B225" t="s">
        <v>144</v>
      </c>
      <c r="C225" s="2" t="s">
        <v>145</v>
      </c>
      <c r="D225" s="3">
        <v>75100050100303</v>
      </c>
      <c r="E225" s="49"/>
      <c r="F225" s="14">
        <v>44583</v>
      </c>
      <c r="G225" s="29">
        <v>0</v>
      </c>
      <c r="H225" s="29" t="s">
        <v>2</v>
      </c>
      <c r="I225" s="29" t="s">
        <v>9</v>
      </c>
      <c r="J225" s="29">
        <v>30</v>
      </c>
      <c r="K225" s="21">
        <v>7.35</v>
      </c>
      <c r="L225" s="20">
        <v>5.5859999999999994</v>
      </c>
      <c r="M225" s="20">
        <f t="shared" si="3"/>
        <v>1.7640000000000002</v>
      </c>
    </row>
    <row r="226" spans="1:13" x14ac:dyDescent="0.3">
      <c r="A226" s="29">
        <v>16755</v>
      </c>
      <c r="B226" t="s">
        <v>148</v>
      </c>
      <c r="C226" s="2" t="s">
        <v>149</v>
      </c>
      <c r="D226" s="3">
        <v>36100020100315</v>
      </c>
      <c r="E226" s="49"/>
      <c r="F226" s="14">
        <v>44574</v>
      </c>
      <c r="G226" s="29">
        <v>0</v>
      </c>
      <c r="H226" s="29" t="s">
        <v>2</v>
      </c>
      <c r="I226" s="29" t="s">
        <v>9</v>
      </c>
      <c r="J226" s="29">
        <v>90</v>
      </c>
      <c r="K226" s="21">
        <v>31.09</v>
      </c>
      <c r="L226" s="20">
        <v>23.317499999999999</v>
      </c>
      <c r="M226" s="20">
        <f t="shared" si="3"/>
        <v>7.7725000000000009</v>
      </c>
    </row>
    <row r="227" spans="1:13" x14ac:dyDescent="0.3">
      <c r="A227" s="29">
        <v>16782</v>
      </c>
      <c r="B227" t="s">
        <v>46</v>
      </c>
      <c r="C227" s="2" t="s">
        <v>48</v>
      </c>
      <c r="D227" s="3" t="s">
        <v>47</v>
      </c>
      <c r="E227" s="49"/>
      <c r="F227" s="14">
        <v>44559</v>
      </c>
      <c r="G227" s="29">
        <v>9</v>
      </c>
      <c r="H227" s="29" t="s">
        <v>13</v>
      </c>
      <c r="I227" s="29" t="s">
        <v>10</v>
      </c>
      <c r="J227" s="29">
        <v>2</v>
      </c>
      <c r="K227" s="22">
        <v>5783.32</v>
      </c>
      <c r="L227" s="20">
        <v>4568.8227999999999</v>
      </c>
      <c r="M227" s="20">
        <f t="shared" si="3"/>
        <v>1214.4971999999998</v>
      </c>
    </row>
    <row r="228" spans="1:13" x14ac:dyDescent="0.3">
      <c r="A228" s="29">
        <v>16782</v>
      </c>
      <c r="B228" t="s">
        <v>46</v>
      </c>
      <c r="C228" s="2" t="s">
        <v>48</v>
      </c>
      <c r="D228" s="3" t="s">
        <v>47</v>
      </c>
      <c r="E228" s="49"/>
      <c r="F228" s="14">
        <v>44591</v>
      </c>
      <c r="G228" s="29">
        <v>9</v>
      </c>
      <c r="H228" s="29" t="s">
        <v>13</v>
      </c>
      <c r="I228" s="29" t="s">
        <v>10</v>
      </c>
      <c r="J228" s="29">
        <v>2</v>
      </c>
      <c r="K228" s="22">
        <v>5783.32</v>
      </c>
      <c r="L228" s="20">
        <v>4568.8227999999999</v>
      </c>
      <c r="M228" s="20">
        <f t="shared" si="3"/>
        <v>1214.4971999999998</v>
      </c>
    </row>
    <row r="229" spans="1:13" x14ac:dyDescent="0.3">
      <c r="A229" s="29">
        <v>16818</v>
      </c>
      <c r="B229" t="s">
        <v>146</v>
      </c>
      <c r="C229" s="2" t="s">
        <v>147</v>
      </c>
      <c r="D229" s="3">
        <v>83370010000330</v>
      </c>
      <c r="E229" s="49"/>
      <c r="F229" s="14">
        <v>44543</v>
      </c>
      <c r="G229" s="29">
        <v>0</v>
      </c>
      <c r="H229" s="29" t="s">
        <v>13</v>
      </c>
      <c r="I229" s="29" t="s">
        <v>9</v>
      </c>
      <c r="J229" s="29">
        <v>60</v>
      </c>
      <c r="K229" s="21">
        <v>483.35</v>
      </c>
      <c r="L229" s="20">
        <v>377.01300000000003</v>
      </c>
      <c r="M229" s="20">
        <f t="shared" si="3"/>
        <v>106.33699999999999</v>
      </c>
    </row>
    <row r="230" spans="1:13" x14ac:dyDescent="0.3">
      <c r="A230" s="29">
        <v>16838</v>
      </c>
      <c r="B230" t="s">
        <v>155</v>
      </c>
      <c r="C230" s="2" t="s">
        <v>156</v>
      </c>
      <c r="D230" s="3">
        <v>27250050000350</v>
      </c>
      <c r="E230" s="49"/>
      <c r="F230" s="14">
        <v>44550</v>
      </c>
      <c r="G230" s="29">
        <v>0</v>
      </c>
      <c r="H230" s="29" t="s">
        <v>2</v>
      </c>
      <c r="I230" s="29" t="s">
        <v>9</v>
      </c>
      <c r="J230" s="29">
        <v>180</v>
      </c>
      <c r="K230" s="21">
        <v>7.98</v>
      </c>
      <c r="L230" s="20">
        <v>6.6234000000000011</v>
      </c>
      <c r="M230" s="20">
        <f t="shared" si="3"/>
        <v>1.3565999999999994</v>
      </c>
    </row>
    <row r="231" spans="1:13" x14ac:dyDescent="0.3">
      <c r="A231" s="29">
        <v>16838</v>
      </c>
      <c r="B231" t="s">
        <v>155</v>
      </c>
      <c r="C231" s="2" t="s">
        <v>156</v>
      </c>
      <c r="D231" s="3">
        <v>27250050000350</v>
      </c>
      <c r="E231" s="49"/>
      <c r="F231" s="14">
        <v>44581</v>
      </c>
      <c r="G231" s="29">
        <v>0</v>
      </c>
      <c r="H231" s="29" t="s">
        <v>2</v>
      </c>
      <c r="I231" s="29" t="s">
        <v>9</v>
      </c>
      <c r="J231" s="29">
        <v>180</v>
      </c>
      <c r="K231" s="21">
        <v>7.98</v>
      </c>
      <c r="L231" s="20">
        <v>6.6234000000000011</v>
      </c>
      <c r="M231" s="20">
        <f t="shared" si="3"/>
        <v>1.3565999999999994</v>
      </c>
    </row>
    <row r="232" spans="1:13" x14ac:dyDescent="0.3">
      <c r="A232" s="29">
        <v>16889</v>
      </c>
      <c r="B232" t="s">
        <v>168</v>
      </c>
      <c r="C232" s="2" t="s">
        <v>169</v>
      </c>
      <c r="D232" s="3">
        <v>58120080100305</v>
      </c>
      <c r="E232" s="49"/>
      <c r="F232" s="14">
        <v>44544</v>
      </c>
      <c r="G232" s="29">
        <v>0</v>
      </c>
      <c r="H232" s="29" t="s">
        <v>2</v>
      </c>
      <c r="I232" s="29" t="s">
        <v>9</v>
      </c>
      <c r="J232" s="29">
        <v>15</v>
      </c>
      <c r="K232" s="21">
        <v>5.5</v>
      </c>
      <c r="L232" s="20">
        <v>4.5100000000000007</v>
      </c>
      <c r="M232" s="20">
        <f t="shared" si="3"/>
        <v>0.98999999999999932</v>
      </c>
    </row>
    <row r="233" spans="1:13" x14ac:dyDescent="0.3">
      <c r="A233" s="29">
        <v>16889</v>
      </c>
      <c r="B233" t="s">
        <v>168</v>
      </c>
      <c r="C233" s="2" t="s">
        <v>169</v>
      </c>
      <c r="D233" s="3">
        <v>58120080100305</v>
      </c>
      <c r="E233" s="49"/>
      <c r="F233" s="14">
        <v>44575</v>
      </c>
      <c r="G233" s="29">
        <v>0</v>
      </c>
      <c r="H233" s="29" t="s">
        <v>2</v>
      </c>
      <c r="I233" s="29" t="s">
        <v>9</v>
      </c>
      <c r="J233" s="29">
        <v>15</v>
      </c>
      <c r="K233" s="21">
        <v>5.5</v>
      </c>
      <c r="L233" s="20">
        <v>4.5100000000000007</v>
      </c>
      <c r="M233" s="20">
        <f t="shared" si="3"/>
        <v>0.98999999999999932</v>
      </c>
    </row>
    <row r="234" spans="1:13" x14ac:dyDescent="0.3">
      <c r="A234" s="29">
        <v>17015</v>
      </c>
      <c r="B234" t="s">
        <v>163</v>
      </c>
      <c r="C234" s="2" t="s">
        <v>164</v>
      </c>
      <c r="D234" s="3">
        <v>50250065007240</v>
      </c>
      <c r="E234" s="49"/>
      <c r="F234" s="14">
        <v>44552</v>
      </c>
      <c r="G234" s="29">
        <v>0</v>
      </c>
      <c r="H234" s="29" t="s">
        <v>2</v>
      </c>
      <c r="I234" s="29" t="s">
        <v>9</v>
      </c>
      <c r="J234" s="29">
        <v>60</v>
      </c>
      <c r="K234" s="21">
        <v>52.45</v>
      </c>
      <c r="L234" s="20">
        <v>41.435500000000005</v>
      </c>
      <c r="M234" s="20">
        <f t="shared" si="3"/>
        <v>11.014499999999998</v>
      </c>
    </row>
    <row r="235" spans="1:13" x14ac:dyDescent="0.3">
      <c r="A235" s="29">
        <v>17015</v>
      </c>
      <c r="B235" t="s">
        <v>163</v>
      </c>
      <c r="C235" s="2" t="s">
        <v>164</v>
      </c>
      <c r="D235" s="3">
        <v>50250065007240</v>
      </c>
      <c r="E235" s="49"/>
      <c r="F235" s="14">
        <v>44583</v>
      </c>
      <c r="G235" s="29">
        <v>0</v>
      </c>
      <c r="H235" s="29" t="s">
        <v>2</v>
      </c>
      <c r="I235" s="29" t="s">
        <v>9</v>
      </c>
      <c r="J235" s="29">
        <v>60</v>
      </c>
      <c r="K235" s="21">
        <v>52.45</v>
      </c>
      <c r="L235" s="20">
        <v>41.435500000000005</v>
      </c>
      <c r="M235" s="20">
        <f t="shared" si="3"/>
        <v>11.014499999999998</v>
      </c>
    </row>
    <row r="236" spans="1:13" x14ac:dyDescent="0.3">
      <c r="A236" s="29">
        <v>17029</v>
      </c>
      <c r="B236" t="s">
        <v>29</v>
      </c>
      <c r="C236" s="2" t="s">
        <v>30</v>
      </c>
      <c r="D236" s="3">
        <v>21360068200330</v>
      </c>
      <c r="E236" s="49"/>
      <c r="F236" s="14">
        <v>44567</v>
      </c>
      <c r="G236" s="29">
        <v>0</v>
      </c>
      <c r="H236" s="29" t="s">
        <v>13</v>
      </c>
      <c r="I236" s="29" t="s">
        <v>9</v>
      </c>
      <c r="J236" s="29">
        <v>30</v>
      </c>
      <c r="K236" s="21">
        <v>18265.11</v>
      </c>
      <c r="L236" s="20">
        <v>15525.343500000001</v>
      </c>
      <c r="M236" s="20">
        <f t="shared" si="3"/>
        <v>2739.7664999999997</v>
      </c>
    </row>
    <row r="237" spans="1:13" x14ac:dyDescent="0.3">
      <c r="A237" s="29">
        <v>17132</v>
      </c>
      <c r="B237" t="s">
        <v>43</v>
      </c>
      <c r="C237" s="2" t="s">
        <v>45</v>
      </c>
      <c r="D237" s="3" t="s">
        <v>44</v>
      </c>
      <c r="E237" s="49"/>
      <c r="F237" s="14">
        <v>44579</v>
      </c>
      <c r="G237" s="29">
        <v>12</v>
      </c>
      <c r="H237" s="29" t="s">
        <v>13</v>
      </c>
      <c r="I237" s="29" t="s">
        <v>10</v>
      </c>
      <c r="J237" s="29">
        <v>2</v>
      </c>
      <c r="K237" s="21">
        <v>6234.7</v>
      </c>
      <c r="L237" s="20">
        <v>5237.1479999999992</v>
      </c>
      <c r="M237" s="20">
        <f t="shared" si="3"/>
        <v>997.55200000000059</v>
      </c>
    </row>
    <row r="238" spans="1:13" x14ac:dyDescent="0.3">
      <c r="A238" s="29">
        <v>17162</v>
      </c>
      <c r="B238" t="s">
        <v>85</v>
      </c>
      <c r="C238" s="2" t="s">
        <v>167</v>
      </c>
      <c r="D238" s="3">
        <v>39400060100310</v>
      </c>
      <c r="E238" s="49"/>
      <c r="F238" s="14">
        <v>44555</v>
      </c>
      <c r="G238" s="29">
        <v>0</v>
      </c>
      <c r="H238" s="29" t="s">
        <v>2</v>
      </c>
      <c r="I238" s="29" t="s">
        <v>9</v>
      </c>
      <c r="J238" s="29">
        <v>90</v>
      </c>
      <c r="K238" s="21">
        <v>30</v>
      </c>
      <c r="L238" s="20">
        <v>23.700000000000003</v>
      </c>
      <c r="M238" s="20">
        <f t="shared" si="3"/>
        <v>6.2999999999999972</v>
      </c>
    </row>
    <row r="239" spans="1:13" x14ac:dyDescent="0.3">
      <c r="A239" s="29">
        <v>17162</v>
      </c>
      <c r="B239" t="s">
        <v>85</v>
      </c>
      <c r="C239" s="2" t="s">
        <v>167</v>
      </c>
      <c r="D239" s="3">
        <v>39400060100310</v>
      </c>
      <c r="E239" s="49"/>
      <c r="F239" s="14">
        <v>44585</v>
      </c>
      <c r="G239" s="29">
        <v>0</v>
      </c>
      <c r="H239" s="29" t="s">
        <v>2</v>
      </c>
      <c r="I239" s="29" t="s">
        <v>9</v>
      </c>
      <c r="J239" s="29">
        <v>90</v>
      </c>
      <c r="K239" s="21">
        <v>30</v>
      </c>
      <c r="L239" s="20">
        <v>23.700000000000003</v>
      </c>
      <c r="M239" s="20">
        <f t="shared" si="3"/>
        <v>6.2999999999999972</v>
      </c>
    </row>
    <row r="240" spans="1:13" x14ac:dyDescent="0.3">
      <c r="A240" s="29">
        <v>17167</v>
      </c>
      <c r="B240" t="s">
        <v>7</v>
      </c>
      <c r="C240" s="2" t="s">
        <v>8</v>
      </c>
      <c r="D240" s="3">
        <v>21406010200320</v>
      </c>
      <c r="E240" s="49"/>
      <c r="F240" s="14">
        <v>44568</v>
      </c>
      <c r="G240" s="29">
        <v>0</v>
      </c>
      <c r="H240" s="29" t="s">
        <v>2</v>
      </c>
      <c r="I240" s="29" t="s">
        <v>9</v>
      </c>
      <c r="J240" s="29">
        <v>120</v>
      </c>
      <c r="K240" s="22">
        <v>7167.71</v>
      </c>
      <c r="L240" s="20">
        <v>6020.8764000000001</v>
      </c>
      <c r="M240" s="20">
        <f t="shared" si="3"/>
        <v>1146.8335999999999</v>
      </c>
    </row>
    <row r="241" spans="1:13" x14ac:dyDescent="0.3">
      <c r="A241" s="29">
        <v>17189</v>
      </c>
      <c r="B241" t="s">
        <v>46</v>
      </c>
      <c r="C241" s="2" t="s">
        <v>48</v>
      </c>
      <c r="D241" s="3" t="s">
        <v>47</v>
      </c>
      <c r="E241" s="49"/>
      <c r="F241" s="14">
        <v>44568</v>
      </c>
      <c r="G241" s="29">
        <v>4</v>
      </c>
      <c r="H241" s="29" t="s">
        <v>13</v>
      </c>
      <c r="I241" s="29" t="s">
        <v>10</v>
      </c>
      <c r="J241" s="29">
        <v>2</v>
      </c>
      <c r="K241" s="22">
        <v>5783.32</v>
      </c>
      <c r="L241" s="20">
        <v>4568.8227999999999</v>
      </c>
      <c r="M241" s="20">
        <f t="shared" si="3"/>
        <v>1214.4971999999998</v>
      </c>
    </row>
    <row r="242" spans="1:13" x14ac:dyDescent="0.3">
      <c r="A242" s="29">
        <v>17199</v>
      </c>
      <c r="B242" t="s">
        <v>135</v>
      </c>
      <c r="C242" s="2" t="s">
        <v>136</v>
      </c>
      <c r="D242" s="3">
        <v>37600025000305</v>
      </c>
      <c r="E242" s="49"/>
      <c r="F242" s="14">
        <v>44550</v>
      </c>
      <c r="G242" s="29">
        <v>2</v>
      </c>
      <c r="H242" s="29" t="s">
        <v>2</v>
      </c>
      <c r="I242" s="29" t="s">
        <v>10</v>
      </c>
      <c r="J242" s="29">
        <v>90</v>
      </c>
      <c r="K242" s="21">
        <v>11</v>
      </c>
      <c r="L242" s="20">
        <v>8.4700000000000006</v>
      </c>
      <c r="M242" s="20">
        <f t="shared" si="3"/>
        <v>2.5299999999999994</v>
      </c>
    </row>
    <row r="243" spans="1:13" x14ac:dyDescent="0.3">
      <c r="A243" s="29">
        <v>17199</v>
      </c>
      <c r="B243" t="s">
        <v>135</v>
      </c>
      <c r="C243" s="2" t="s">
        <v>136</v>
      </c>
      <c r="D243" s="3">
        <v>37600025000305</v>
      </c>
      <c r="E243" s="49"/>
      <c r="F243" s="14">
        <v>44581</v>
      </c>
      <c r="G243" s="29">
        <v>2</v>
      </c>
      <c r="H243" s="29" t="s">
        <v>2</v>
      </c>
      <c r="I243" s="29" t="s">
        <v>10</v>
      </c>
      <c r="J243" s="29">
        <v>90</v>
      </c>
      <c r="K243" s="21">
        <v>11</v>
      </c>
      <c r="L243" s="20">
        <v>8.4700000000000006</v>
      </c>
      <c r="M243" s="20">
        <f t="shared" si="3"/>
        <v>2.5299999999999994</v>
      </c>
    </row>
    <row r="244" spans="1:13" x14ac:dyDescent="0.3">
      <c r="A244" s="29">
        <v>17205</v>
      </c>
      <c r="B244" t="s">
        <v>139</v>
      </c>
      <c r="C244" s="2" t="s">
        <v>141</v>
      </c>
      <c r="D244" s="3">
        <v>36201010100305</v>
      </c>
      <c r="E244" s="49"/>
      <c r="F244" s="14">
        <v>44545</v>
      </c>
      <c r="G244" s="29">
        <v>0</v>
      </c>
      <c r="H244" s="29" t="s">
        <v>2</v>
      </c>
      <c r="I244" s="29" t="s">
        <v>9</v>
      </c>
      <c r="J244" s="29">
        <v>30</v>
      </c>
      <c r="K244" s="21">
        <v>5.5</v>
      </c>
      <c r="L244" s="20">
        <v>4.4000000000000004</v>
      </c>
      <c r="M244" s="20">
        <f t="shared" si="3"/>
        <v>1.0999999999999996</v>
      </c>
    </row>
    <row r="245" spans="1:13" x14ac:dyDescent="0.3">
      <c r="A245" s="29">
        <v>17205</v>
      </c>
      <c r="B245" t="s">
        <v>139</v>
      </c>
      <c r="C245" s="2" t="s">
        <v>141</v>
      </c>
      <c r="D245" s="3">
        <v>36201010100305</v>
      </c>
      <c r="E245" s="49"/>
      <c r="F245" s="14">
        <v>44545</v>
      </c>
      <c r="G245" s="29">
        <v>0</v>
      </c>
      <c r="H245" s="29" t="s">
        <v>2</v>
      </c>
      <c r="I245" s="29" t="s">
        <v>9</v>
      </c>
      <c r="J245" s="29">
        <v>30</v>
      </c>
      <c r="K245" s="21">
        <v>5.5</v>
      </c>
      <c r="L245" s="20">
        <v>4.4000000000000004</v>
      </c>
      <c r="M245" s="20">
        <f t="shared" si="3"/>
        <v>1.0999999999999996</v>
      </c>
    </row>
    <row r="246" spans="1:13" x14ac:dyDescent="0.3">
      <c r="A246" s="29">
        <v>17311</v>
      </c>
      <c r="B246" t="s">
        <v>7</v>
      </c>
      <c r="C246" s="2" t="s">
        <v>8</v>
      </c>
      <c r="D246" s="3">
        <v>21406010200320</v>
      </c>
      <c r="E246" s="49"/>
      <c r="F246" s="14">
        <v>44568</v>
      </c>
      <c r="G246" s="29">
        <v>6</v>
      </c>
      <c r="H246" s="29" t="s">
        <v>2</v>
      </c>
      <c r="I246" s="29" t="s">
        <v>10</v>
      </c>
      <c r="J246" s="29">
        <v>180</v>
      </c>
      <c r="K246" s="22">
        <v>409.05</v>
      </c>
      <c r="L246" s="20">
        <v>343.60199999999998</v>
      </c>
      <c r="M246" s="20">
        <f t="shared" si="3"/>
        <v>65.448000000000036</v>
      </c>
    </row>
    <row r="247" spans="1:13" x14ac:dyDescent="0.3">
      <c r="A247" s="29">
        <v>17447</v>
      </c>
      <c r="B247" t="s">
        <v>85</v>
      </c>
      <c r="C247" s="2" t="s">
        <v>167</v>
      </c>
      <c r="D247" s="3">
        <v>39400060100310</v>
      </c>
      <c r="E247" s="49"/>
      <c r="F247" s="14">
        <v>44560</v>
      </c>
      <c r="G247" s="29">
        <v>0</v>
      </c>
      <c r="H247" s="29" t="s">
        <v>2</v>
      </c>
      <c r="I247" s="29" t="s">
        <v>9</v>
      </c>
      <c r="J247" s="29">
        <v>30</v>
      </c>
      <c r="K247" s="21">
        <v>2.41</v>
      </c>
      <c r="L247" s="20">
        <v>1.9039000000000001</v>
      </c>
      <c r="M247" s="20">
        <f t="shared" si="3"/>
        <v>0.50609999999999999</v>
      </c>
    </row>
    <row r="248" spans="1:13" x14ac:dyDescent="0.3">
      <c r="A248" s="29">
        <v>17447</v>
      </c>
      <c r="B248" t="s">
        <v>85</v>
      </c>
      <c r="C248" s="2" t="s">
        <v>167</v>
      </c>
      <c r="D248" s="3">
        <v>39400060100310</v>
      </c>
      <c r="E248" s="49"/>
      <c r="F248" s="14">
        <v>44589</v>
      </c>
      <c r="G248" s="29">
        <v>0</v>
      </c>
      <c r="H248" s="29" t="s">
        <v>2</v>
      </c>
      <c r="I248" s="29" t="s">
        <v>9</v>
      </c>
      <c r="J248" s="29">
        <v>30</v>
      </c>
      <c r="K248" s="21">
        <v>2.41</v>
      </c>
      <c r="L248" s="20">
        <v>1.9039000000000001</v>
      </c>
      <c r="M248" s="20">
        <f t="shared" si="3"/>
        <v>0.50609999999999999</v>
      </c>
    </row>
    <row r="249" spans="1:13" x14ac:dyDescent="0.3">
      <c r="A249" s="29">
        <v>17477</v>
      </c>
      <c r="B249" t="s">
        <v>163</v>
      </c>
      <c r="C249" s="2" t="s">
        <v>164</v>
      </c>
      <c r="D249" s="3">
        <v>50250065007240</v>
      </c>
      <c r="E249" s="49"/>
      <c r="F249" s="14">
        <v>44581</v>
      </c>
      <c r="G249" s="29">
        <v>0</v>
      </c>
      <c r="H249" s="29" t="s">
        <v>2</v>
      </c>
      <c r="I249" s="29" t="s">
        <v>9</v>
      </c>
      <c r="J249" s="29">
        <v>9</v>
      </c>
      <c r="K249" s="21">
        <v>3.32</v>
      </c>
      <c r="L249" s="20">
        <v>2.6227999999999998</v>
      </c>
      <c r="M249" s="20">
        <f t="shared" si="3"/>
        <v>0.69720000000000004</v>
      </c>
    </row>
    <row r="250" spans="1:13" x14ac:dyDescent="0.3">
      <c r="A250" s="29">
        <v>17497</v>
      </c>
      <c r="B250" t="s">
        <v>139</v>
      </c>
      <c r="C250" s="2" t="s">
        <v>141</v>
      </c>
      <c r="D250" s="3">
        <v>36201010100305</v>
      </c>
      <c r="E250" s="49"/>
      <c r="F250" s="14">
        <v>44588</v>
      </c>
      <c r="G250" s="29">
        <v>2</v>
      </c>
      <c r="H250" s="29" t="s">
        <v>2</v>
      </c>
      <c r="I250" s="29" t="s">
        <v>10</v>
      </c>
      <c r="J250" s="29">
        <v>30</v>
      </c>
      <c r="K250" s="21">
        <v>0.73</v>
      </c>
      <c r="L250" s="20">
        <v>0.58399999999999996</v>
      </c>
      <c r="M250" s="20">
        <f t="shared" si="3"/>
        <v>0.14600000000000002</v>
      </c>
    </row>
    <row r="251" spans="1:13" x14ac:dyDescent="0.3">
      <c r="A251" s="29">
        <v>17678</v>
      </c>
      <c r="B251" t="s">
        <v>135</v>
      </c>
      <c r="C251" s="2" t="s">
        <v>136</v>
      </c>
      <c r="D251" s="3">
        <v>37600025000305</v>
      </c>
      <c r="E251" s="49"/>
      <c r="F251" s="14">
        <v>44574</v>
      </c>
      <c r="G251" s="29">
        <v>0</v>
      </c>
      <c r="H251" s="29" t="s">
        <v>2</v>
      </c>
      <c r="I251" s="29" t="s">
        <v>9</v>
      </c>
      <c r="J251" s="29">
        <v>30</v>
      </c>
      <c r="K251" s="21">
        <v>9.3000000000000007</v>
      </c>
      <c r="L251" s="20">
        <v>7.1610000000000005</v>
      </c>
      <c r="M251" s="20">
        <f t="shared" si="3"/>
        <v>2.1390000000000002</v>
      </c>
    </row>
    <row r="252" spans="1:13" x14ac:dyDescent="0.3">
      <c r="A252" s="29">
        <v>17745</v>
      </c>
      <c r="B252" t="s">
        <v>135</v>
      </c>
      <c r="C252" s="2" t="s">
        <v>136</v>
      </c>
      <c r="D252" s="3">
        <v>37600025000305</v>
      </c>
      <c r="E252" s="49"/>
      <c r="F252" s="14">
        <v>44562</v>
      </c>
      <c r="G252" s="29">
        <v>0</v>
      </c>
      <c r="H252" s="29" t="s">
        <v>2</v>
      </c>
      <c r="I252" s="29" t="s">
        <v>9</v>
      </c>
      <c r="J252" s="29">
        <v>30</v>
      </c>
      <c r="K252" s="21">
        <v>5.55</v>
      </c>
      <c r="L252" s="20">
        <v>4.2735000000000003</v>
      </c>
      <c r="M252" s="20">
        <f t="shared" si="3"/>
        <v>1.2764999999999995</v>
      </c>
    </row>
    <row r="253" spans="1:13" x14ac:dyDescent="0.3">
      <c r="A253" s="29">
        <v>17882</v>
      </c>
      <c r="B253" t="s">
        <v>170</v>
      </c>
      <c r="C253" s="2" t="s">
        <v>171</v>
      </c>
      <c r="D253" s="3">
        <v>36150080000330</v>
      </c>
      <c r="E253" s="49"/>
      <c r="F253" s="14">
        <v>44554</v>
      </c>
      <c r="G253" s="29">
        <v>0</v>
      </c>
      <c r="H253" s="29" t="s">
        <v>2</v>
      </c>
      <c r="I253" s="29" t="s">
        <v>9</v>
      </c>
      <c r="J253" s="29">
        <v>90</v>
      </c>
      <c r="K253" s="21">
        <v>24.82</v>
      </c>
      <c r="L253" s="20">
        <v>21.097000000000001</v>
      </c>
      <c r="M253" s="20">
        <f t="shared" si="3"/>
        <v>3.722999999999999</v>
      </c>
    </row>
    <row r="254" spans="1:13" x14ac:dyDescent="0.3">
      <c r="A254" s="29">
        <v>17882</v>
      </c>
      <c r="B254" t="s">
        <v>170</v>
      </c>
      <c r="C254" s="2" t="s">
        <v>171</v>
      </c>
      <c r="D254" s="3">
        <v>36150080000330</v>
      </c>
      <c r="E254" s="49"/>
      <c r="F254" s="14">
        <v>44585</v>
      </c>
      <c r="G254" s="29">
        <v>0</v>
      </c>
      <c r="H254" s="29" t="s">
        <v>2</v>
      </c>
      <c r="I254" s="29" t="s">
        <v>9</v>
      </c>
      <c r="J254" s="29">
        <v>90</v>
      </c>
      <c r="K254" s="21">
        <v>24.82</v>
      </c>
      <c r="L254" s="20">
        <v>21.097000000000001</v>
      </c>
      <c r="M254" s="20">
        <f t="shared" si="3"/>
        <v>3.722999999999999</v>
      </c>
    </row>
    <row r="255" spans="1:13" x14ac:dyDescent="0.3">
      <c r="A255" s="29">
        <v>18063</v>
      </c>
      <c r="B255" t="s">
        <v>7</v>
      </c>
      <c r="C255" s="2" t="s">
        <v>8</v>
      </c>
      <c r="D255" s="3">
        <v>21406010200320</v>
      </c>
      <c r="E255" s="49"/>
      <c r="F255" s="14">
        <v>44538</v>
      </c>
      <c r="G255" s="29">
        <v>7</v>
      </c>
      <c r="H255" s="29" t="s">
        <v>2</v>
      </c>
      <c r="I255" s="29" t="s">
        <v>10</v>
      </c>
      <c r="J255" s="29">
        <v>90</v>
      </c>
      <c r="K255" s="22">
        <v>212.52</v>
      </c>
      <c r="L255" s="20">
        <v>178.51679999999999</v>
      </c>
      <c r="M255" s="20">
        <f t="shared" si="3"/>
        <v>34.003200000000021</v>
      </c>
    </row>
    <row r="256" spans="1:13" x14ac:dyDescent="0.3">
      <c r="A256" s="29">
        <v>18063</v>
      </c>
      <c r="B256" t="s">
        <v>7</v>
      </c>
      <c r="C256" s="2" t="s">
        <v>8</v>
      </c>
      <c r="D256" s="3">
        <v>21406010200320</v>
      </c>
      <c r="E256" s="49"/>
      <c r="F256" s="14">
        <v>44573</v>
      </c>
      <c r="G256" s="29">
        <v>1</v>
      </c>
      <c r="H256" s="29" t="s">
        <v>2</v>
      </c>
      <c r="I256" s="29" t="s">
        <v>10</v>
      </c>
      <c r="J256" s="29">
        <v>120</v>
      </c>
      <c r="K256" s="21">
        <v>278.02999999999997</v>
      </c>
      <c r="L256" s="20">
        <v>233.54519999999997</v>
      </c>
      <c r="M256" s="20">
        <f t="shared" si="3"/>
        <v>44.484800000000007</v>
      </c>
    </row>
    <row r="257" spans="1:13" x14ac:dyDescent="0.3">
      <c r="A257" s="29">
        <v>18155</v>
      </c>
      <c r="B257" t="s">
        <v>146</v>
      </c>
      <c r="C257" s="2" t="s">
        <v>147</v>
      </c>
      <c r="D257" s="3">
        <v>83370010000330</v>
      </c>
      <c r="E257" s="49"/>
      <c r="F257" s="14">
        <v>44557</v>
      </c>
      <c r="G257" s="29">
        <v>0</v>
      </c>
      <c r="H257" s="29" t="s">
        <v>13</v>
      </c>
      <c r="I257" s="29" t="s">
        <v>9</v>
      </c>
      <c r="J257" s="29">
        <v>180</v>
      </c>
      <c r="K257" s="21">
        <v>1584.73</v>
      </c>
      <c r="L257" s="20">
        <v>1236.0894000000001</v>
      </c>
      <c r="M257" s="20">
        <f t="shared" si="3"/>
        <v>348.64059999999995</v>
      </c>
    </row>
    <row r="258" spans="1:13" x14ac:dyDescent="0.3">
      <c r="A258" s="29">
        <v>18155</v>
      </c>
      <c r="B258" t="s">
        <v>146</v>
      </c>
      <c r="C258" s="2" t="s">
        <v>147</v>
      </c>
      <c r="D258" s="3">
        <v>83370010000330</v>
      </c>
      <c r="E258" s="49"/>
      <c r="F258" s="14">
        <v>44588</v>
      </c>
      <c r="G258" s="29">
        <v>0</v>
      </c>
      <c r="H258" s="29" t="s">
        <v>13</v>
      </c>
      <c r="I258" s="29" t="s">
        <v>9</v>
      </c>
      <c r="J258" s="29">
        <v>180</v>
      </c>
      <c r="K258" s="21">
        <v>1584.73</v>
      </c>
      <c r="L258" s="20">
        <v>1236.0894000000001</v>
      </c>
      <c r="M258" s="20">
        <f t="shared" si="3"/>
        <v>348.64059999999995</v>
      </c>
    </row>
    <row r="259" spans="1:13" x14ac:dyDescent="0.3">
      <c r="A259" s="29">
        <v>18173</v>
      </c>
      <c r="B259" t="s">
        <v>163</v>
      </c>
      <c r="C259" s="2" t="s">
        <v>164</v>
      </c>
      <c r="D259" s="3">
        <v>50250065007240</v>
      </c>
      <c r="E259" s="49"/>
      <c r="F259" s="14">
        <v>44553</v>
      </c>
      <c r="G259" s="29">
        <v>1</v>
      </c>
      <c r="H259" s="29" t="s">
        <v>2</v>
      </c>
      <c r="I259" s="29" t="s">
        <v>10</v>
      </c>
      <c r="J259" s="29">
        <v>30</v>
      </c>
      <c r="K259" s="21">
        <v>11.18</v>
      </c>
      <c r="L259" s="20">
        <v>8.8322000000000003</v>
      </c>
      <c r="M259" s="20">
        <f t="shared" ref="M259:M322" si="4">K259-L259</f>
        <v>2.3477999999999994</v>
      </c>
    </row>
    <row r="260" spans="1:13" x14ac:dyDescent="0.3">
      <c r="A260" s="29">
        <v>18173</v>
      </c>
      <c r="B260" t="s">
        <v>163</v>
      </c>
      <c r="C260" s="2" t="s">
        <v>164</v>
      </c>
      <c r="D260" s="3">
        <v>50250065007240</v>
      </c>
      <c r="E260" s="49"/>
      <c r="F260" s="14">
        <v>44553</v>
      </c>
      <c r="G260" s="29">
        <v>1</v>
      </c>
      <c r="H260" s="29" t="s">
        <v>2</v>
      </c>
      <c r="I260" s="29" t="s">
        <v>10</v>
      </c>
      <c r="J260" s="29">
        <v>30</v>
      </c>
      <c r="K260" s="21">
        <v>11.18</v>
      </c>
      <c r="L260" s="20">
        <v>8.8322000000000003</v>
      </c>
      <c r="M260" s="20">
        <f t="shared" si="4"/>
        <v>2.3477999999999994</v>
      </c>
    </row>
    <row r="261" spans="1:13" x14ac:dyDescent="0.3">
      <c r="A261" s="29">
        <v>18209</v>
      </c>
      <c r="B261" t="s">
        <v>174</v>
      </c>
      <c r="C261" s="2" t="s">
        <v>176</v>
      </c>
      <c r="D261" s="3">
        <v>27700050000310</v>
      </c>
      <c r="E261" s="49"/>
      <c r="F261" s="14">
        <v>44536</v>
      </c>
      <c r="G261" s="29">
        <v>2</v>
      </c>
      <c r="H261" s="29" t="s">
        <v>13</v>
      </c>
      <c r="I261" s="29" t="s">
        <v>10</v>
      </c>
      <c r="J261" s="29">
        <v>30</v>
      </c>
      <c r="K261" s="21">
        <v>579.76</v>
      </c>
      <c r="L261" s="20">
        <v>434.82</v>
      </c>
      <c r="M261" s="20">
        <f t="shared" si="4"/>
        <v>144.94</v>
      </c>
    </row>
    <row r="262" spans="1:13" x14ac:dyDescent="0.3">
      <c r="A262" s="29">
        <v>18223</v>
      </c>
      <c r="B262" t="s">
        <v>38</v>
      </c>
      <c r="C262" s="2" t="s">
        <v>39</v>
      </c>
      <c r="D262" s="3">
        <v>52505020106440</v>
      </c>
      <c r="E262" s="49"/>
      <c r="F262" s="14">
        <v>44536</v>
      </c>
      <c r="G262" s="29">
        <v>4</v>
      </c>
      <c r="H262" s="29" t="s">
        <v>13</v>
      </c>
      <c r="I262" s="29" t="s">
        <v>10</v>
      </c>
      <c r="J262" s="29">
        <v>1</v>
      </c>
      <c r="K262" s="22">
        <v>5144.0200000000004</v>
      </c>
      <c r="L262" s="20">
        <v>4320.9768000000004</v>
      </c>
      <c r="M262" s="20">
        <f t="shared" si="4"/>
        <v>823.04320000000007</v>
      </c>
    </row>
    <row r="263" spans="1:13" x14ac:dyDescent="0.3">
      <c r="A263" s="29">
        <v>18431</v>
      </c>
      <c r="B263" t="s">
        <v>148</v>
      </c>
      <c r="C263" s="2" t="s">
        <v>149</v>
      </c>
      <c r="D263" s="3">
        <v>36100020100315</v>
      </c>
      <c r="E263" s="49"/>
      <c r="F263" s="14">
        <v>44560</v>
      </c>
      <c r="G263" s="29">
        <v>0</v>
      </c>
      <c r="H263" s="29" t="s">
        <v>2</v>
      </c>
      <c r="I263" s="29" t="s">
        <v>9</v>
      </c>
      <c r="J263" s="29">
        <v>28</v>
      </c>
      <c r="K263" s="21">
        <v>8.23</v>
      </c>
      <c r="L263" s="20">
        <v>6.1725000000000003</v>
      </c>
      <c r="M263" s="20">
        <f t="shared" si="4"/>
        <v>2.0575000000000001</v>
      </c>
    </row>
    <row r="264" spans="1:13" x14ac:dyDescent="0.3">
      <c r="A264" s="29">
        <v>18431</v>
      </c>
      <c r="B264" t="s">
        <v>148</v>
      </c>
      <c r="C264" s="2" t="s">
        <v>149</v>
      </c>
      <c r="D264" s="3">
        <v>36100020100315</v>
      </c>
      <c r="E264" s="49"/>
      <c r="F264" s="14">
        <v>44583</v>
      </c>
      <c r="G264" s="29">
        <v>0</v>
      </c>
      <c r="H264" s="29" t="s">
        <v>2</v>
      </c>
      <c r="I264" s="29" t="s">
        <v>9</v>
      </c>
      <c r="J264" s="29">
        <v>28</v>
      </c>
      <c r="K264" s="21">
        <v>8.23</v>
      </c>
      <c r="L264" s="20">
        <v>6.1725000000000003</v>
      </c>
      <c r="M264" s="20">
        <f t="shared" si="4"/>
        <v>2.0575000000000001</v>
      </c>
    </row>
    <row r="265" spans="1:13" x14ac:dyDescent="0.3">
      <c r="A265" s="29">
        <v>18593</v>
      </c>
      <c r="B265" t="s">
        <v>99</v>
      </c>
      <c r="C265" s="2" t="s">
        <v>101</v>
      </c>
      <c r="D265" s="3" t="s">
        <v>100</v>
      </c>
      <c r="E265" s="49"/>
      <c r="F265" s="14">
        <v>44537</v>
      </c>
      <c r="G265" s="29">
        <v>0</v>
      </c>
      <c r="H265" s="29" t="s">
        <v>13</v>
      </c>
      <c r="I265" s="29" t="s">
        <v>9</v>
      </c>
      <c r="J265" s="29">
        <v>90</v>
      </c>
      <c r="K265" s="22">
        <v>20771.060000000001</v>
      </c>
      <c r="L265" s="20">
        <v>17655.401000000002</v>
      </c>
      <c r="M265" s="20">
        <f t="shared" si="4"/>
        <v>3115.6589999999997</v>
      </c>
    </row>
    <row r="266" spans="1:13" x14ac:dyDescent="0.3">
      <c r="A266" s="29">
        <v>18625</v>
      </c>
      <c r="B266" t="s">
        <v>67</v>
      </c>
      <c r="C266" s="2" t="s">
        <v>68</v>
      </c>
      <c r="D266" s="3">
        <v>41550020100320</v>
      </c>
      <c r="E266" s="49"/>
      <c r="F266" s="14">
        <v>44557</v>
      </c>
      <c r="G266" s="29">
        <v>1</v>
      </c>
      <c r="H266" s="29" t="s">
        <v>2</v>
      </c>
      <c r="I266" s="29" t="s">
        <v>10</v>
      </c>
      <c r="J266" s="29">
        <v>28</v>
      </c>
      <c r="K266" s="21">
        <v>2.12</v>
      </c>
      <c r="L266" s="20">
        <v>1.7384000000000002</v>
      </c>
      <c r="M266" s="20">
        <f t="shared" si="4"/>
        <v>0.38159999999999994</v>
      </c>
    </row>
    <row r="267" spans="1:13" x14ac:dyDescent="0.3">
      <c r="A267" s="29">
        <v>18625</v>
      </c>
      <c r="B267" t="s">
        <v>67</v>
      </c>
      <c r="C267" s="2" t="s">
        <v>68</v>
      </c>
      <c r="D267" s="3">
        <v>41550020100320</v>
      </c>
      <c r="E267" s="49"/>
      <c r="F267" s="14">
        <v>44588</v>
      </c>
      <c r="G267" s="29">
        <v>1</v>
      </c>
      <c r="H267" s="29" t="s">
        <v>2</v>
      </c>
      <c r="I267" s="29" t="s">
        <v>10</v>
      </c>
      <c r="J267" s="29">
        <v>28</v>
      </c>
      <c r="K267" s="21">
        <v>2.12</v>
      </c>
      <c r="L267" s="20">
        <v>1.7384000000000002</v>
      </c>
      <c r="M267" s="20">
        <f t="shared" si="4"/>
        <v>0.38159999999999994</v>
      </c>
    </row>
    <row r="268" spans="1:13" x14ac:dyDescent="0.3">
      <c r="A268" s="29">
        <v>18645</v>
      </c>
      <c r="B268" t="s">
        <v>17</v>
      </c>
      <c r="C268" s="2" t="s">
        <v>18</v>
      </c>
      <c r="D268" s="3">
        <v>21300005000350</v>
      </c>
      <c r="E268" s="49"/>
      <c r="F268" s="14">
        <v>44584</v>
      </c>
      <c r="G268" s="29">
        <v>0</v>
      </c>
      <c r="H268" s="29" t="s">
        <v>2</v>
      </c>
      <c r="I268" s="29" t="s">
        <v>9</v>
      </c>
      <c r="J268" s="29">
        <v>15</v>
      </c>
      <c r="K268" s="22">
        <v>23.5</v>
      </c>
      <c r="L268" s="20">
        <v>19.035</v>
      </c>
      <c r="M268" s="20">
        <f t="shared" si="4"/>
        <v>4.4649999999999999</v>
      </c>
    </row>
    <row r="269" spans="1:13" x14ac:dyDescent="0.3">
      <c r="A269" s="29">
        <v>18645</v>
      </c>
      <c r="B269" t="s">
        <v>17</v>
      </c>
      <c r="C269" s="2" t="s">
        <v>18</v>
      </c>
      <c r="D269" s="3">
        <v>21300005000350</v>
      </c>
      <c r="E269" s="49"/>
      <c r="F269" s="14">
        <v>44589</v>
      </c>
      <c r="G269" s="29">
        <v>0</v>
      </c>
      <c r="H269" s="29" t="s">
        <v>2</v>
      </c>
      <c r="I269" s="29" t="s">
        <v>9</v>
      </c>
      <c r="J269" s="29">
        <v>15</v>
      </c>
      <c r="K269" s="22">
        <v>23.5</v>
      </c>
      <c r="L269" s="20">
        <v>19.035</v>
      </c>
      <c r="M269" s="20">
        <f t="shared" si="4"/>
        <v>4.4649999999999999</v>
      </c>
    </row>
    <row r="270" spans="1:13" x14ac:dyDescent="0.3">
      <c r="A270" s="29">
        <v>18777</v>
      </c>
      <c r="B270" t="s">
        <v>150</v>
      </c>
      <c r="C270" s="2" t="s">
        <v>151</v>
      </c>
      <c r="D270" s="3">
        <v>72600030000110</v>
      </c>
      <c r="E270" s="49"/>
      <c r="F270" s="14">
        <v>44560</v>
      </c>
      <c r="G270" s="29">
        <v>3</v>
      </c>
      <c r="H270" s="29" t="s">
        <v>2</v>
      </c>
      <c r="I270" s="29" t="s">
        <v>10</v>
      </c>
      <c r="J270" s="29">
        <v>60</v>
      </c>
      <c r="K270" s="21">
        <v>7.06</v>
      </c>
      <c r="L270" s="20">
        <v>5.7892000000000001</v>
      </c>
      <c r="M270" s="20">
        <f t="shared" si="4"/>
        <v>1.2707999999999995</v>
      </c>
    </row>
    <row r="271" spans="1:13" x14ac:dyDescent="0.3">
      <c r="A271" s="29">
        <v>18777</v>
      </c>
      <c r="B271" t="s">
        <v>150</v>
      </c>
      <c r="C271" s="2" t="s">
        <v>151</v>
      </c>
      <c r="D271" s="3">
        <v>72600030000110</v>
      </c>
      <c r="E271" s="49"/>
      <c r="F271" s="14">
        <v>44583</v>
      </c>
      <c r="G271" s="29">
        <v>3</v>
      </c>
      <c r="H271" s="29" t="s">
        <v>2</v>
      </c>
      <c r="I271" s="29" t="s">
        <v>10</v>
      </c>
      <c r="J271" s="29">
        <v>60</v>
      </c>
      <c r="K271" s="21">
        <v>7.06</v>
      </c>
      <c r="L271" s="20">
        <v>5.7892000000000001</v>
      </c>
      <c r="M271" s="20">
        <f t="shared" si="4"/>
        <v>1.2707999999999995</v>
      </c>
    </row>
    <row r="272" spans="1:13" x14ac:dyDescent="0.3">
      <c r="A272" s="29">
        <v>18864</v>
      </c>
      <c r="B272" t="s">
        <v>67</v>
      </c>
      <c r="C272" s="2" t="s">
        <v>68</v>
      </c>
      <c r="D272" s="3">
        <v>41550020100320</v>
      </c>
      <c r="E272" s="49"/>
      <c r="F272" s="14">
        <v>44533</v>
      </c>
      <c r="G272" s="29">
        <v>7</v>
      </c>
      <c r="H272" s="29" t="s">
        <v>2</v>
      </c>
      <c r="I272" s="29" t="s">
        <v>10</v>
      </c>
      <c r="J272" s="29">
        <v>28</v>
      </c>
      <c r="K272" s="21">
        <v>4.6100000000000003</v>
      </c>
      <c r="L272" s="20">
        <v>3.7802000000000007</v>
      </c>
      <c r="M272" s="20">
        <f t="shared" si="4"/>
        <v>0.82979999999999965</v>
      </c>
    </row>
    <row r="273" spans="1:13" x14ac:dyDescent="0.3">
      <c r="A273" s="29">
        <v>18887</v>
      </c>
      <c r="B273" t="s">
        <v>65</v>
      </c>
      <c r="C273" s="2" t="s">
        <v>66</v>
      </c>
      <c r="D273" s="3">
        <v>2100020000110</v>
      </c>
      <c r="E273" s="49"/>
      <c r="F273" s="14">
        <v>44533</v>
      </c>
      <c r="G273" s="29">
        <v>0</v>
      </c>
      <c r="H273" s="29" t="s">
        <v>2</v>
      </c>
      <c r="I273" s="29" t="s">
        <v>9</v>
      </c>
      <c r="J273" s="29">
        <v>14</v>
      </c>
      <c r="K273" s="21">
        <v>2.1800000000000002</v>
      </c>
      <c r="L273" s="20">
        <v>1.6786000000000001</v>
      </c>
      <c r="M273" s="20">
        <f t="shared" si="4"/>
        <v>0.50140000000000007</v>
      </c>
    </row>
    <row r="274" spans="1:13" x14ac:dyDescent="0.3">
      <c r="A274" s="29">
        <v>19254</v>
      </c>
      <c r="B274" t="s">
        <v>179</v>
      </c>
      <c r="C274" s="2" t="s">
        <v>180</v>
      </c>
      <c r="D274" s="3">
        <v>83370060000320</v>
      </c>
      <c r="E274" s="49"/>
      <c r="F274" s="14">
        <v>44567</v>
      </c>
      <c r="G274" s="29">
        <v>0</v>
      </c>
      <c r="H274" s="29" t="s">
        <v>13</v>
      </c>
      <c r="I274" s="29" t="s">
        <v>9</v>
      </c>
      <c r="J274" s="29">
        <v>90</v>
      </c>
      <c r="K274" s="21">
        <v>1551.87</v>
      </c>
      <c r="L274" s="20">
        <v>1241.4960000000001</v>
      </c>
      <c r="M274" s="20">
        <f t="shared" si="4"/>
        <v>310.3739999999998</v>
      </c>
    </row>
    <row r="275" spans="1:13" x14ac:dyDescent="0.3">
      <c r="A275" s="29">
        <v>19256</v>
      </c>
      <c r="B275" t="s">
        <v>67</v>
      </c>
      <c r="C275" s="2" t="s">
        <v>68</v>
      </c>
      <c r="D275" s="3">
        <v>41550020100320</v>
      </c>
      <c r="E275" s="49"/>
      <c r="F275" s="14">
        <v>44544</v>
      </c>
      <c r="G275" s="29">
        <v>0</v>
      </c>
      <c r="H275" s="29" t="s">
        <v>2</v>
      </c>
      <c r="I275" s="29" t="s">
        <v>9</v>
      </c>
      <c r="J275" s="29">
        <v>31</v>
      </c>
      <c r="K275" s="21">
        <v>5.67</v>
      </c>
      <c r="L275" s="20">
        <v>4.6494</v>
      </c>
      <c r="M275" s="20">
        <f t="shared" si="4"/>
        <v>1.0206</v>
      </c>
    </row>
    <row r="276" spans="1:13" x14ac:dyDescent="0.3">
      <c r="A276" s="29">
        <v>19256</v>
      </c>
      <c r="B276" t="s">
        <v>67</v>
      </c>
      <c r="C276" s="2" t="s">
        <v>68</v>
      </c>
      <c r="D276" s="3">
        <v>41550020100320</v>
      </c>
      <c r="E276" s="49"/>
      <c r="F276" s="14">
        <v>44575</v>
      </c>
      <c r="G276" s="29">
        <v>0</v>
      </c>
      <c r="H276" s="29" t="s">
        <v>2</v>
      </c>
      <c r="I276" s="29" t="s">
        <v>9</v>
      </c>
      <c r="J276" s="29">
        <v>31</v>
      </c>
      <c r="K276" s="21">
        <v>5.67</v>
      </c>
      <c r="L276" s="20">
        <v>4.6494</v>
      </c>
      <c r="M276" s="20">
        <f t="shared" si="4"/>
        <v>1.0206</v>
      </c>
    </row>
    <row r="277" spans="1:13" x14ac:dyDescent="0.3">
      <c r="A277" s="29">
        <v>19288</v>
      </c>
      <c r="B277" t="s">
        <v>67</v>
      </c>
      <c r="C277" s="2" t="s">
        <v>68</v>
      </c>
      <c r="D277" s="3">
        <v>41550020100320</v>
      </c>
      <c r="E277" s="49"/>
      <c r="F277" s="14">
        <v>44540</v>
      </c>
      <c r="G277" s="29">
        <v>0</v>
      </c>
      <c r="H277" s="29" t="s">
        <v>2</v>
      </c>
      <c r="I277" s="29" t="s">
        <v>9</v>
      </c>
      <c r="J277" s="29">
        <v>30</v>
      </c>
      <c r="K277" s="21">
        <v>5.65</v>
      </c>
      <c r="L277" s="20">
        <v>4.6330000000000009</v>
      </c>
      <c r="M277" s="20">
        <f t="shared" si="4"/>
        <v>1.0169999999999995</v>
      </c>
    </row>
    <row r="278" spans="1:13" x14ac:dyDescent="0.3">
      <c r="A278" s="29">
        <v>19426</v>
      </c>
      <c r="B278" t="s">
        <v>150</v>
      </c>
      <c r="C278" s="2" t="s">
        <v>151</v>
      </c>
      <c r="D278" s="3">
        <v>72600030000110</v>
      </c>
      <c r="E278" s="49"/>
      <c r="F278" s="14">
        <v>44531</v>
      </c>
      <c r="G278" s="29">
        <v>0</v>
      </c>
      <c r="H278" s="29" t="s">
        <v>2</v>
      </c>
      <c r="I278" s="29" t="s">
        <v>9</v>
      </c>
      <c r="J278" s="29">
        <v>63</v>
      </c>
      <c r="K278" s="21">
        <v>17.899999999999999</v>
      </c>
      <c r="L278" s="20">
        <v>14.678000000000001</v>
      </c>
      <c r="M278" s="20">
        <f t="shared" si="4"/>
        <v>3.2219999999999978</v>
      </c>
    </row>
    <row r="279" spans="1:13" x14ac:dyDescent="0.3">
      <c r="A279" s="29">
        <v>19509</v>
      </c>
      <c r="B279" t="s">
        <v>158</v>
      </c>
      <c r="C279" s="2" t="s">
        <v>159</v>
      </c>
      <c r="D279" s="3">
        <v>33200030057530</v>
      </c>
      <c r="E279" s="49"/>
      <c r="F279" s="14">
        <v>44550</v>
      </c>
      <c r="G279" s="29">
        <v>0</v>
      </c>
      <c r="H279" s="29" t="s">
        <v>2</v>
      </c>
      <c r="I279" s="29" t="s">
        <v>9</v>
      </c>
      <c r="J279" s="29">
        <v>90</v>
      </c>
      <c r="K279" s="21">
        <v>38.5</v>
      </c>
      <c r="L279" s="20">
        <v>30.8</v>
      </c>
      <c r="M279" s="20">
        <f t="shared" si="4"/>
        <v>7.6999999999999993</v>
      </c>
    </row>
    <row r="280" spans="1:13" x14ac:dyDescent="0.3">
      <c r="A280" s="29">
        <v>19509</v>
      </c>
      <c r="B280" t="s">
        <v>158</v>
      </c>
      <c r="C280" s="2" t="s">
        <v>159</v>
      </c>
      <c r="D280" s="3">
        <v>33200030057530</v>
      </c>
      <c r="E280" s="49"/>
      <c r="F280" s="14">
        <v>44554</v>
      </c>
      <c r="G280" s="29">
        <v>3</v>
      </c>
      <c r="H280" s="29" t="s">
        <v>2</v>
      </c>
      <c r="I280" s="29" t="s">
        <v>10</v>
      </c>
      <c r="J280" s="29">
        <v>90</v>
      </c>
      <c r="K280" s="21">
        <v>54.34</v>
      </c>
      <c r="L280" s="20">
        <v>43.472000000000008</v>
      </c>
      <c r="M280" s="20">
        <f t="shared" si="4"/>
        <v>10.867999999999995</v>
      </c>
    </row>
    <row r="281" spans="1:13" x14ac:dyDescent="0.3">
      <c r="A281" s="29">
        <v>19509</v>
      </c>
      <c r="B281" t="s">
        <v>158</v>
      </c>
      <c r="C281" s="2" t="s">
        <v>159</v>
      </c>
      <c r="D281" s="3">
        <v>33200030057530</v>
      </c>
      <c r="E281" s="49"/>
      <c r="F281" s="14">
        <v>44581</v>
      </c>
      <c r="G281" s="29">
        <v>0</v>
      </c>
      <c r="H281" s="29" t="s">
        <v>2</v>
      </c>
      <c r="I281" s="29" t="s">
        <v>9</v>
      </c>
      <c r="J281" s="29">
        <v>90</v>
      </c>
      <c r="K281" s="21">
        <v>38.5</v>
      </c>
      <c r="L281" s="20">
        <v>30.8</v>
      </c>
      <c r="M281" s="20">
        <f t="shared" si="4"/>
        <v>7.6999999999999993</v>
      </c>
    </row>
    <row r="282" spans="1:13" x14ac:dyDescent="0.3">
      <c r="A282" s="29">
        <v>19581</v>
      </c>
      <c r="B282" t="s">
        <v>137</v>
      </c>
      <c r="C282" s="2" t="s">
        <v>138</v>
      </c>
      <c r="D282" s="3">
        <v>58160020100320</v>
      </c>
      <c r="E282" s="49"/>
      <c r="F282" s="14">
        <v>44536</v>
      </c>
      <c r="G282" s="29">
        <v>0</v>
      </c>
      <c r="H282" s="29" t="s">
        <v>2</v>
      </c>
      <c r="I282" s="29" t="s">
        <v>9</v>
      </c>
      <c r="J282" s="29">
        <v>30</v>
      </c>
      <c r="K282" s="21">
        <v>0.88</v>
      </c>
      <c r="L282" s="20">
        <v>0.68640000000000001</v>
      </c>
      <c r="M282" s="20">
        <f t="shared" si="4"/>
        <v>0.19359999999999999</v>
      </c>
    </row>
    <row r="283" spans="1:13" x14ac:dyDescent="0.3">
      <c r="A283" s="29">
        <v>19874</v>
      </c>
      <c r="B283" t="s">
        <v>139</v>
      </c>
      <c r="C283" s="2" t="s">
        <v>141</v>
      </c>
      <c r="D283" s="3">
        <v>36201010100305</v>
      </c>
      <c r="E283" s="49"/>
      <c r="F283" s="14">
        <v>44539</v>
      </c>
      <c r="G283" s="29">
        <v>0</v>
      </c>
      <c r="H283" s="29" t="s">
        <v>2</v>
      </c>
      <c r="I283" s="29" t="s">
        <v>9</v>
      </c>
      <c r="J283" s="29">
        <v>15</v>
      </c>
      <c r="K283" s="21">
        <v>4.99</v>
      </c>
      <c r="L283" s="20">
        <v>3.9920000000000004</v>
      </c>
      <c r="M283" s="20">
        <f t="shared" si="4"/>
        <v>0.99799999999999978</v>
      </c>
    </row>
    <row r="284" spans="1:13" x14ac:dyDescent="0.3">
      <c r="A284" s="29">
        <v>20048</v>
      </c>
      <c r="B284" t="s">
        <v>161</v>
      </c>
      <c r="C284" s="2" t="s">
        <v>162</v>
      </c>
      <c r="D284" s="3">
        <v>49270060006520</v>
      </c>
      <c r="E284" s="49"/>
      <c r="F284" s="14">
        <v>44544</v>
      </c>
      <c r="G284" s="29">
        <v>0</v>
      </c>
      <c r="H284" s="29" t="s">
        <v>2</v>
      </c>
      <c r="I284" s="29" t="s">
        <v>9</v>
      </c>
      <c r="J284" s="29">
        <v>60</v>
      </c>
      <c r="K284" s="21">
        <v>19</v>
      </c>
      <c r="L284" s="20">
        <v>15.959999999999999</v>
      </c>
      <c r="M284" s="20">
        <f t="shared" si="4"/>
        <v>3.0400000000000009</v>
      </c>
    </row>
    <row r="285" spans="1:13" x14ac:dyDescent="0.3">
      <c r="A285" s="29">
        <v>20048</v>
      </c>
      <c r="B285" t="s">
        <v>161</v>
      </c>
      <c r="C285" s="2" t="s">
        <v>162</v>
      </c>
      <c r="D285" s="3">
        <v>49270060006520</v>
      </c>
      <c r="E285" s="49"/>
      <c r="F285" s="14">
        <v>44544</v>
      </c>
      <c r="G285" s="29">
        <v>0</v>
      </c>
      <c r="H285" s="29" t="s">
        <v>2</v>
      </c>
      <c r="I285" s="29" t="s">
        <v>9</v>
      </c>
      <c r="J285" s="29">
        <v>60</v>
      </c>
      <c r="K285" s="21">
        <v>19</v>
      </c>
      <c r="L285" s="20">
        <v>15.959999999999999</v>
      </c>
      <c r="M285" s="20">
        <f t="shared" si="4"/>
        <v>3.0400000000000009</v>
      </c>
    </row>
    <row r="286" spans="1:13" x14ac:dyDescent="0.3">
      <c r="A286" s="29">
        <v>20067</v>
      </c>
      <c r="B286" t="s">
        <v>161</v>
      </c>
      <c r="C286" s="2" t="s">
        <v>162</v>
      </c>
      <c r="D286" s="3">
        <v>49270060006520</v>
      </c>
      <c r="E286" s="49"/>
      <c r="F286" s="14">
        <v>44536</v>
      </c>
      <c r="G286" s="29">
        <v>0</v>
      </c>
      <c r="H286" s="29" t="s">
        <v>2</v>
      </c>
      <c r="I286" s="29" t="s">
        <v>9</v>
      </c>
      <c r="J286" s="29">
        <v>30</v>
      </c>
      <c r="K286" s="21">
        <v>7.91</v>
      </c>
      <c r="L286" s="20">
        <v>6.6444000000000001</v>
      </c>
      <c r="M286" s="20">
        <f t="shared" si="4"/>
        <v>1.2656000000000001</v>
      </c>
    </row>
    <row r="287" spans="1:13" x14ac:dyDescent="0.3">
      <c r="A287" s="29">
        <v>20085</v>
      </c>
      <c r="B287" t="s">
        <v>179</v>
      </c>
      <c r="C287" s="2" t="s">
        <v>181</v>
      </c>
      <c r="D287" s="3">
        <v>83370060000320</v>
      </c>
      <c r="E287" s="49"/>
      <c r="F287" s="14">
        <v>44531</v>
      </c>
      <c r="G287" s="29">
        <v>0</v>
      </c>
      <c r="H287" s="29" t="s">
        <v>13</v>
      </c>
      <c r="I287" s="29" t="s">
        <v>9</v>
      </c>
      <c r="J287" s="29">
        <v>30</v>
      </c>
      <c r="K287" s="21">
        <v>443.44</v>
      </c>
      <c r="L287" s="20">
        <v>354.75200000000001</v>
      </c>
      <c r="M287" s="20">
        <f t="shared" si="4"/>
        <v>88.687999999999988</v>
      </c>
    </row>
    <row r="288" spans="1:13" x14ac:dyDescent="0.3">
      <c r="A288" s="29">
        <v>20292</v>
      </c>
      <c r="B288" t="s">
        <v>49</v>
      </c>
      <c r="C288" s="2" t="s">
        <v>51</v>
      </c>
      <c r="D288" s="3" t="s">
        <v>50</v>
      </c>
      <c r="E288" s="49"/>
      <c r="F288" s="14">
        <v>44575</v>
      </c>
      <c r="G288" s="29">
        <v>2</v>
      </c>
      <c r="H288" s="29" t="s">
        <v>13</v>
      </c>
      <c r="I288" s="29" t="s">
        <v>10</v>
      </c>
      <c r="J288" s="29">
        <v>1</v>
      </c>
      <c r="K288" s="21">
        <v>23441.05</v>
      </c>
      <c r="L288" s="20">
        <v>17815.198</v>
      </c>
      <c r="M288" s="20">
        <f t="shared" si="4"/>
        <v>5625.851999999999</v>
      </c>
    </row>
    <row r="289" spans="1:13" x14ac:dyDescent="0.3">
      <c r="A289" s="29">
        <v>20413</v>
      </c>
      <c r="B289" t="s">
        <v>52</v>
      </c>
      <c r="C289" s="2" t="s">
        <v>54</v>
      </c>
      <c r="D289" s="3" t="s">
        <v>53</v>
      </c>
      <c r="E289" s="49"/>
      <c r="F289" s="14">
        <v>44586</v>
      </c>
      <c r="G289" s="29">
        <v>0</v>
      </c>
      <c r="H289" s="29" t="s">
        <v>13</v>
      </c>
      <c r="I289" s="29" t="s">
        <v>9</v>
      </c>
      <c r="J289" s="29">
        <v>2</v>
      </c>
      <c r="K289" s="21">
        <v>11712.68</v>
      </c>
      <c r="L289" s="20">
        <v>9253.0172000000002</v>
      </c>
      <c r="M289" s="20">
        <f t="shared" si="4"/>
        <v>2459.6628000000001</v>
      </c>
    </row>
    <row r="290" spans="1:13" x14ac:dyDescent="0.3">
      <c r="A290" s="29">
        <v>20550</v>
      </c>
      <c r="B290" t="s">
        <v>125</v>
      </c>
      <c r="C290" s="2" t="s">
        <v>127</v>
      </c>
      <c r="D290" s="3" t="s">
        <v>126</v>
      </c>
      <c r="E290" s="49"/>
      <c r="F290" s="14">
        <v>44537</v>
      </c>
      <c r="G290" s="29">
        <v>6</v>
      </c>
      <c r="H290" s="29" t="s">
        <v>13</v>
      </c>
      <c r="I290" s="29" t="s">
        <v>10</v>
      </c>
      <c r="J290" s="29">
        <v>4</v>
      </c>
      <c r="K290" s="22">
        <v>5453.7</v>
      </c>
      <c r="L290" s="20">
        <v>4144.8119999999999</v>
      </c>
      <c r="M290" s="20">
        <f t="shared" si="4"/>
        <v>1308.8879999999999</v>
      </c>
    </row>
    <row r="291" spans="1:13" x14ac:dyDescent="0.3">
      <c r="A291" s="29">
        <v>20558</v>
      </c>
      <c r="B291" t="s">
        <v>29</v>
      </c>
      <c r="C291" s="2" t="s">
        <v>30</v>
      </c>
      <c r="D291" s="3">
        <v>21360068200330</v>
      </c>
      <c r="E291" s="49"/>
      <c r="F291" s="14">
        <v>44545</v>
      </c>
      <c r="G291" s="29">
        <v>9</v>
      </c>
      <c r="H291" s="29" t="s">
        <v>13</v>
      </c>
      <c r="I291" s="29" t="s">
        <v>10</v>
      </c>
      <c r="J291" s="29">
        <v>30</v>
      </c>
      <c r="K291" s="22">
        <v>14399.38</v>
      </c>
      <c r="L291" s="20">
        <v>12239.472999999998</v>
      </c>
      <c r="M291" s="20">
        <f t="shared" si="4"/>
        <v>2159.9070000000011</v>
      </c>
    </row>
    <row r="292" spans="1:13" x14ac:dyDescent="0.3">
      <c r="A292" s="29">
        <v>20558</v>
      </c>
      <c r="B292" t="s">
        <v>29</v>
      </c>
      <c r="C292" s="2" t="s">
        <v>30</v>
      </c>
      <c r="D292" s="3">
        <v>21360068200330</v>
      </c>
      <c r="E292" s="49"/>
      <c r="F292" s="14">
        <v>44576</v>
      </c>
      <c r="G292" s="29">
        <v>9</v>
      </c>
      <c r="H292" s="29" t="s">
        <v>13</v>
      </c>
      <c r="I292" s="29" t="s">
        <v>10</v>
      </c>
      <c r="J292" s="29">
        <v>30</v>
      </c>
      <c r="K292" s="22">
        <v>14399.38</v>
      </c>
      <c r="L292" s="20">
        <v>12239.472999999998</v>
      </c>
      <c r="M292" s="20">
        <f t="shared" si="4"/>
        <v>2159.9070000000011</v>
      </c>
    </row>
    <row r="293" spans="1:13" x14ac:dyDescent="0.3">
      <c r="A293" s="29">
        <v>20558</v>
      </c>
      <c r="B293" t="s">
        <v>29</v>
      </c>
      <c r="C293" s="2" t="s">
        <v>30</v>
      </c>
      <c r="D293" s="3">
        <v>21360068200330</v>
      </c>
      <c r="E293" s="49"/>
      <c r="F293" s="14">
        <v>44579</v>
      </c>
      <c r="G293" s="29">
        <v>0</v>
      </c>
      <c r="H293" s="29" t="s">
        <v>13</v>
      </c>
      <c r="I293" s="29" t="s">
        <v>9</v>
      </c>
      <c r="J293" s="29">
        <v>30</v>
      </c>
      <c r="K293" s="21">
        <v>18265.11</v>
      </c>
      <c r="L293" s="20">
        <v>15525.343500000001</v>
      </c>
      <c r="M293" s="20">
        <f t="shared" si="4"/>
        <v>2739.7664999999997</v>
      </c>
    </row>
    <row r="294" spans="1:13" x14ac:dyDescent="0.3">
      <c r="A294" s="29">
        <v>21443</v>
      </c>
      <c r="B294" t="s">
        <v>135</v>
      </c>
      <c r="C294" s="2" t="s">
        <v>136</v>
      </c>
      <c r="D294" s="3">
        <v>37600025000305</v>
      </c>
      <c r="E294" s="49"/>
      <c r="F294" s="14">
        <v>44537</v>
      </c>
      <c r="G294" s="29">
        <v>0</v>
      </c>
      <c r="H294" s="29" t="s">
        <v>2</v>
      </c>
      <c r="I294" s="29" t="s">
        <v>9</v>
      </c>
      <c r="J294" s="29">
        <v>30</v>
      </c>
      <c r="K294" s="21">
        <v>5.55</v>
      </c>
      <c r="L294" s="20">
        <v>4.2735000000000003</v>
      </c>
      <c r="M294" s="20">
        <f t="shared" si="4"/>
        <v>1.2764999999999995</v>
      </c>
    </row>
    <row r="295" spans="1:13" x14ac:dyDescent="0.3">
      <c r="A295" s="29">
        <v>21519</v>
      </c>
      <c r="B295" t="s">
        <v>177</v>
      </c>
      <c r="C295" s="2" t="s">
        <v>178</v>
      </c>
      <c r="D295" s="3">
        <v>44100080100120</v>
      </c>
      <c r="E295" s="49"/>
      <c r="F295" s="14">
        <v>44532</v>
      </c>
      <c r="G295" s="29">
        <v>0</v>
      </c>
      <c r="H295" s="29" t="s">
        <v>13</v>
      </c>
      <c r="I295" s="29" t="s">
        <v>9</v>
      </c>
      <c r="J295" s="29">
        <v>30</v>
      </c>
      <c r="K295" s="21">
        <v>461.85</v>
      </c>
      <c r="L295" s="20">
        <v>346.38750000000005</v>
      </c>
      <c r="M295" s="20">
        <f t="shared" si="4"/>
        <v>115.46249999999998</v>
      </c>
    </row>
    <row r="296" spans="1:13" x14ac:dyDescent="0.3">
      <c r="A296" s="29">
        <v>21532</v>
      </c>
      <c r="B296" t="s">
        <v>142</v>
      </c>
      <c r="C296" s="2" t="s">
        <v>143</v>
      </c>
      <c r="D296" s="3">
        <v>85158020100320</v>
      </c>
      <c r="E296" s="49"/>
      <c r="F296" s="14">
        <v>44574</v>
      </c>
      <c r="G296" s="29">
        <v>0</v>
      </c>
      <c r="H296" s="29" t="s">
        <v>2</v>
      </c>
      <c r="I296" s="29" t="s">
        <v>9</v>
      </c>
      <c r="J296" s="29">
        <v>30</v>
      </c>
      <c r="K296" s="21">
        <v>21</v>
      </c>
      <c r="L296" s="20">
        <v>16.8</v>
      </c>
      <c r="M296" s="20">
        <f t="shared" si="4"/>
        <v>4.1999999999999993</v>
      </c>
    </row>
    <row r="297" spans="1:13" x14ac:dyDescent="0.3">
      <c r="A297" s="29">
        <v>21546</v>
      </c>
      <c r="B297" t="s">
        <v>55</v>
      </c>
      <c r="C297" s="2" t="s">
        <v>56</v>
      </c>
      <c r="D297" s="3">
        <v>66603065107530</v>
      </c>
      <c r="E297" s="49"/>
      <c r="F297" s="14">
        <v>44573</v>
      </c>
      <c r="G297" s="29">
        <v>4</v>
      </c>
      <c r="H297" s="29" t="s">
        <v>13</v>
      </c>
      <c r="I297" s="29" t="s">
        <v>10</v>
      </c>
      <c r="J297" s="29">
        <v>30</v>
      </c>
      <c r="K297" s="21">
        <v>5040.57</v>
      </c>
      <c r="L297" s="20">
        <v>4133.2673999999997</v>
      </c>
      <c r="M297" s="20">
        <f t="shared" si="4"/>
        <v>907.30259999999998</v>
      </c>
    </row>
    <row r="298" spans="1:13" x14ac:dyDescent="0.3">
      <c r="A298" s="29">
        <v>21546</v>
      </c>
      <c r="B298" t="s">
        <v>55</v>
      </c>
      <c r="C298" s="2" t="s">
        <v>56</v>
      </c>
      <c r="D298" s="3">
        <v>66603065107530</v>
      </c>
      <c r="E298" s="49"/>
      <c r="F298" s="14">
        <v>44575</v>
      </c>
      <c r="G298" s="29">
        <v>2</v>
      </c>
      <c r="H298" s="29" t="s">
        <v>13</v>
      </c>
      <c r="I298" s="29" t="s">
        <v>10</v>
      </c>
      <c r="J298" s="29">
        <v>30</v>
      </c>
      <c r="K298" s="21">
        <v>5040.57</v>
      </c>
      <c r="L298" s="20">
        <v>4133.2673999999997</v>
      </c>
      <c r="M298" s="20">
        <f t="shared" si="4"/>
        <v>907.30259999999998</v>
      </c>
    </row>
    <row r="299" spans="1:13" x14ac:dyDescent="0.3">
      <c r="A299" s="29">
        <v>21604</v>
      </c>
      <c r="B299" t="s">
        <v>123</v>
      </c>
      <c r="C299" s="2" t="s">
        <v>124</v>
      </c>
      <c r="D299" s="3">
        <v>21470080000360</v>
      </c>
      <c r="E299" s="49"/>
      <c r="F299" s="14">
        <v>44553</v>
      </c>
      <c r="G299" s="29">
        <v>11</v>
      </c>
      <c r="H299" s="29" t="s">
        <v>13</v>
      </c>
      <c r="I299" s="29" t="s">
        <v>10</v>
      </c>
      <c r="J299" s="29">
        <v>120</v>
      </c>
      <c r="K299" s="22">
        <v>13553.55</v>
      </c>
      <c r="L299" s="20">
        <v>10436.2335</v>
      </c>
      <c r="M299" s="20">
        <f t="shared" si="4"/>
        <v>3117.316499999999</v>
      </c>
    </row>
    <row r="300" spans="1:13" x14ac:dyDescent="0.3">
      <c r="A300" s="29">
        <v>21604</v>
      </c>
      <c r="B300" t="s">
        <v>123</v>
      </c>
      <c r="C300" s="2" t="s">
        <v>124</v>
      </c>
      <c r="D300" s="3">
        <v>21470080000360</v>
      </c>
      <c r="E300" s="49"/>
      <c r="F300" s="14">
        <v>44584</v>
      </c>
      <c r="G300" s="29">
        <v>11</v>
      </c>
      <c r="H300" s="29" t="s">
        <v>13</v>
      </c>
      <c r="I300" s="29" t="s">
        <v>10</v>
      </c>
      <c r="J300" s="29">
        <v>120</v>
      </c>
      <c r="K300" s="22">
        <v>13553.55</v>
      </c>
      <c r="L300" s="20">
        <v>10436.2335</v>
      </c>
      <c r="M300" s="20">
        <f t="shared" si="4"/>
        <v>3117.316499999999</v>
      </c>
    </row>
    <row r="301" spans="1:13" x14ac:dyDescent="0.3">
      <c r="A301" s="29">
        <v>21761</v>
      </c>
      <c r="B301" t="s">
        <v>12</v>
      </c>
      <c r="C301" s="2" t="s">
        <v>14</v>
      </c>
      <c r="D301" s="3">
        <v>21531812000327</v>
      </c>
      <c r="E301" s="49"/>
      <c r="F301" s="14">
        <v>44579</v>
      </c>
      <c r="G301" s="29">
        <v>7</v>
      </c>
      <c r="H301" s="29" t="s">
        <v>13</v>
      </c>
      <c r="I301" s="29" t="s">
        <v>10</v>
      </c>
      <c r="J301" s="29">
        <v>30</v>
      </c>
      <c r="K301" s="21">
        <v>16438.060000000001</v>
      </c>
      <c r="L301" s="20">
        <v>12328.545000000002</v>
      </c>
      <c r="M301" s="20">
        <f t="shared" si="4"/>
        <v>4109.5149999999994</v>
      </c>
    </row>
    <row r="302" spans="1:13" x14ac:dyDescent="0.3">
      <c r="A302" s="29">
        <v>21778</v>
      </c>
      <c r="B302" t="s">
        <v>155</v>
      </c>
      <c r="C302" s="2" t="s">
        <v>157</v>
      </c>
      <c r="D302" s="3">
        <v>27250050000350</v>
      </c>
      <c r="E302" s="49"/>
      <c r="F302" s="14">
        <v>44544</v>
      </c>
      <c r="G302" s="29">
        <v>0</v>
      </c>
      <c r="H302" s="29" t="s">
        <v>2</v>
      </c>
      <c r="I302" s="29" t="s">
        <v>9</v>
      </c>
      <c r="J302" s="29">
        <v>180</v>
      </c>
      <c r="K302" s="21">
        <v>11.3</v>
      </c>
      <c r="L302" s="20">
        <v>9.3790000000000013</v>
      </c>
      <c r="M302" s="20">
        <f t="shared" si="4"/>
        <v>1.9209999999999994</v>
      </c>
    </row>
    <row r="303" spans="1:13" x14ac:dyDescent="0.3">
      <c r="A303" s="29">
        <v>21778</v>
      </c>
      <c r="B303" t="s">
        <v>155</v>
      </c>
      <c r="C303" s="2" t="s">
        <v>157</v>
      </c>
      <c r="D303" s="3">
        <v>27250050000350</v>
      </c>
      <c r="E303" s="49"/>
      <c r="F303" s="14">
        <v>44544</v>
      </c>
      <c r="G303" s="29">
        <v>0</v>
      </c>
      <c r="H303" s="29" t="s">
        <v>2</v>
      </c>
      <c r="I303" s="29" t="s">
        <v>9</v>
      </c>
      <c r="J303" s="29">
        <v>180</v>
      </c>
      <c r="K303" s="21">
        <v>11.3</v>
      </c>
      <c r="L303" s="20">
        <v>9.3790000000000013</v>
      </c>
      <c r="M303" s="20">
        <f t="shared" si="4"/>
        <v>1.9209999999999994</v>
      </c>
    </row>
    <row r="304" spans="1:13" x14ac:dyDescent="0.3">
      <c r="A304" s="29">
        <v>21784</v>
      </c>
      <c r="B304" t="s">
        <v>27</v>
      </c>
      <c r="C304" s="2" t="s">
        <v>28</v>
      </c>
      <c r="D304" s="3">
        <v>21405570000320</v>
      </c>
      <c r="E304" s="49"/>
      <c r="F304" s="14">
        <v>44539</v>
      </c>
      <c r="G304" s="29">
        <v>1</v>
      </c>
      <c r="H304" s="29" t="s">
        <v>13</v>
      </c>
      <c r="I304" s="29" t="s">
        <v>10</v>
      </c>
      <c r="J304" s="29">
        <v>30</v>
      </c>
      <c r="K304" s="22">
        <v>1534.46</v>
      </c>
      <c r="L304" s="20">
        <v>1227.568</v>
      </c>
      <c r="M304" s="20">
        <f t="shared" si="4"/>
        <v>306.89200000000005</v>
      </c>
    </row>
    <row r="305" spans="1:13" x14ac:dyDescent="0.3">
      <c r="A305" s="29">
        <v>21784</v>
      </c>
      <c r="B305" t="s">
        <v>27</v>
      </c>
      <c r="C305" s="2" t="s">
        <v>28</v>
      </c>
      <c r="D305" s="3">
        <v>21405570000320</v>
      </c>
      <c r="E305" s="49"/>
      <c r="F305" s="14">
        <v>44571</v>
      </c>
      <c r="G305" s="29">
        <v>0</v>
      </c>
      <c r="H305" s="29" t="s">
        <v>13</v>
      </c>
      <c r="I305" s="29" t="s">
        <v>9</v>
      </c>
      <c r="J305" s="29">
        <v>30</v>
      </c>
      <c r="K305" s="22">
        <v>2234.46</v>
      </c>
      <c r="L305" s="20">
        <v>1787.5680000000002</v>
      </c>
      <c r="M305" s="20">
        <f t="shared" si="4"/>
        <v>446.89199999999983</v>
      </c>
    </row>
    <row r="306" spans="1:13" x14ac:dyDescent="0.3">
      <c r="A306" s="29">
        <v>21987</v>
      </c>
      <c r="B306" t="s">
        <v>148</v>
      </c>
      <c r="C306" s="2" t="s">
        <v>149</v>
      </c>
      <c r="D306" s="3">
        <v>36100020100315</v>
      </c>
      <c r="E306" s="49"/>
      <c r="F306" s="14">
        <v>44536</v>
      </c>
      <c r="G306" s="29">
        <v>1</v>
      </c>
      <c r="H306" s="29" t="s">
        <v>2</v>
      </c>
      <c r="I306" s="29" t="s">
        <v>10</v>
      </c>
      <c r="J306" s="29">
        <v>90</v>
      </c>
      <c r="K306" s="21">
        <v>45</v>
      </c>
      <c r="L306" s="20">
        <v>33.75</v>
      </c>
      <c r="M306" s="20">
        <f t="shared" si="4"/>
        <v>11.25</v>
      </c>
    </row>
    <row r="307" spans="1:13" x14ac:dyDescent="0.3">
      <c r="A307" s="29">
        <v>22169</v>
      </c>
      <c r="B307" t="s">
        <v>46</v>
      </c>
      <c r="C307" s="2" t="s">
        <v>48</v>
      </c>
      <c r="D307" s="3" t="s">
        <v>47</v>
      </c>
      <c r="E307" s="49"/>
      <c r="F307" s="14">
        <v>44567</v>
      </c>
      <c r="G307" s="29">
        <v>5</v>
      </c>
      <c r="H307" s="29" t="s">
        <v>13</v>
      </c>
      <c r="I307" s="29" t="s">
        <v>10</v>
      </c>
      <c r="J307" s="29">
        <v>4</v>
      </c>
      <c r="K307" s="21">
        <v>12608.49</v>
      </c>
      <c r="L307" s="20">
        <v>9960.7070999999996</v>
      </c>
      <c r="M307" s="20">
        <f t="shared" si="4"/>
        <v>2647.7829000000002</v>
      </c>
    </row>
    <row r="308" spans="1:13" x14ac:dyDescent="0.3">
      <c r="A308" s="29">
        <v>22231</v>
      </c>
      <c r="B308" t="s">
        <v>158</v>
      </c>
      <c r="C308" s="2" t="s">
        <v>159</v>
      </c>
      <c r="D308" s="3">
        <v>33200030057530</v>
      </c>
      <c r="E308" s="49"/>
      <c r="F308" s="14">
        <v>44537</v>
      </c>
      <c r="G308" s="29">
        <v>0</v>
      </c>
      <c r="H308" s="29" t="s">
        <v>2</v>
      </c>
      <c r="I308" s="29" t="s">
        <v>9</v>
      </c>
      <c r="J308" s="29">
        <v>90</v>
      </c>
      <c r="K308" s="21">
        <v>30</v>
      </c>
      <c r="L308" s="20">
        <v>24</v>
      </c>
      <c r="M308" s="20">
        <f t="shared" si="4"/>
        <v>6</v>
      </c>
    </row>
    <row r="309" spans="1:13" x14ac:dyDescent="0.3">
      <c r="A309" s="29">
        <v>22369</v>
      </c>
      <c r="B309" t="s">
        <v>179</v>
      </c>
      <c r="C309" s="2" t="s">
        <v>182</v>
      </c>
      <c r="D309" s="3">
        <v>83370060000320</v>
      </c>
      <c r="E309" s="49"/>
      <c r="F309" s="14">
        <v>44531</v>
      </c>
      <c r="G309" s="29">
        <v>3</v>
      </c>
      <c r="H309" s="29" t="s">
        <v>13</v>
      </c>
      <c r="I309" s="29" t="s">
        <v>10</v>
      </c>
      <c r="J309" s="29">
        <v>30</v>
      </c>
      <c r="K309" s="21">
        <v>472.94</v>
      </c>
      <c r="L309" s="20">
        <v>378.35200000000003</v>
      </c>
      <c r="M309" s="20">
        <f t="shared" si="4"/>
        <v>94.587999999999965</v>
      </c>
    </row>
    <row r="310" spans="1:13" x14ac:dyDescent="0.3">
      <c r="A310" s="29">
        <v>22412</v>
      </c>
      <c r="B310" t="s">
        <v>142</v>
      </c>
      <c r="C310" s="2" t="s">
        <v>143</v>
      </c>
      <c r="D310" s="3">
        <v>85158020100320</v>
      </c>
      <c r="E310" s="49"/>
      <c r="F310" s="14">
        <v>44547</v>
      </c>
      <c r="G310" s="29">
        <v>0</v>
      </c>
      <c r="H310" s="29" t="s">
        <v>2</v>
      </c>
      <c r="I310" s="29" t="s">
        <v>9</v>
      </c>
      <c r="J310" s="29">
        <v>30</v>
      </c>
      <c r="K310" s="21">
        <v>13.22</v>
      </c>
      <c r="L310" s="20">
        <v>10.576000000000001</v>
      </c>
      <c r="M310" s="20">
        <f t="shared" si="4"/>
        <v>2.6440000000000001</v>
      </c>
    </row>
    <row r="311" spans="1:13" x14ac:dyDescent="0.3">
      <c r="A311" s="29">
        <v>22412</v>
      </c>
      <c r="B311" t="s">
        <v>142</v>
      </c>
      <c r="C311" s="2" t="s">
        <v>143</v>
      </c>
      <c r="D311" s="3">
        <v>85158020100320</v>
      </c>
      <c r="E311" s="49"/>
      <c r="F311" s="14">
        <v>44547</v>
      </c>
      <c r="G311" s="29">
        <v>0</v>
      </c>
      <c r="H311" s="29" t="s">
        <v>2</v>
      </c>
      <c r="I311" s="29" t="s">
        <v>9</v>
      </c>
      <c r="J311" s="29">
        <v>30</v>
      </c>
      <c r="K311" s="21">
        <v>13.22</v>
      </c>
      <c r="L311" s="20">
        <v>10.576000000000001</v>
      </c>
      <c r="M311" s="20">
        <f t="shared" si="4"/>
        <v>2.6440000000000001</v>
      </c>
    </row>
    <row r="312" spans="1:13" x14ac:dyDescent="0.3">
      <c r="A312" s="29">
        <v>22542</v>
      </c>
      <c r="B312" t="s">
        <v>174</v>
      </c>
      <c r="C312" s="2" t="s">
        <v>175</v>
      </c>
      <c r="D312" s="3">
        <v>27700050000310</v>
      </c>
      <c r="E312" s="49"/>
      <c r="F312" s="14">
        <v>44558</v>
      </c>
      <c r="G312" s="29">
        <v>0</v>
      </c>
      <c r="H312" s="29" t="s">
        <v>13</v>
      </c>
      <c r="I312" s="29" t="s">
        <v>9</v>
      </c>
      <c r="J312" s="29">
        <v>30</v>
      </c>
      <c r="K312" s="21">
        <v>582.94000000000005</v>
      </c>
      <c r="L312" s="20">
        <v>437.20500000000004</v>
      </c>
      <c r="M312" s="20">
        <f t="shared" si="4"/>
        <v>145.73500000000001</v>
      </c>
    </row>
    <row r="313" spans="1:13" x14ac:dyDescent="0.3">
      <c r="A313" s="29">
        <v>22542</v>
      </c>
      <c r="B313" t="s">
        <v>174</v>
      </c>
      <c r="C313" s="2" t="s">
        <v>175</v>
      </c>
      <c r="D313" s="3">
        <v>27700050000310</v>
      </c>
      <c r="E313" s="49"/>
      <c r="F313" s="14">
        <v>44589</v>
      </c>
      <c r="G313" s="29">
        <v>0</v>
      </c>
      <c r="H313" s="29" t="s">
        <v>13</v>
      </c>
      <c r="I313" s="29" t="s">
        <v>9</v>
      </c>
      <c r="J313" s="29">
        <v>30</v>
      </c>
      <c r="K313" s="21">
        <v>582.94000000000005</v>
      </c>
      <c r="L313" s="20">
        <v>437.20500000000004</v>
      </c>
      <c r="M313" s="20">
        <f t="shared" si="4"/>
        <v>145.73500000000001</v>
      </c>
    </row>
    <row r="314" spans="1:13" x14ac:dyDescent="0.3">
      <c r="A314" s="29">
        <v>22542</v>
      </c>
      <c r="B314" t="s">
        <v>78</v>
      </c>
      <c r="C314" s="2" t="s">
        <v>80</v>
      </c>
      <c r="D314" s="3">
        <v>27700050000320</v>
      </c>
      <c r="E314" s="49"/>
      <c r="F314" s="14">
        <v>44591</v>
      </c>
      <c r="G314" s="29">
        <v>5</v>
      </c>
      <c r="H314" s="29" t="s">
        <v>13</v>
      </c>
      <c r="I314" s="29" t="s">
        <v>10</v>
      </c>
      <c r="J314" s="29">
        <v>30</v>
      </c>
      <c r="K314" s="21">
        <v>564.42999999999995</v>
      </c>
      <c r="L314" s="20">
        <v>428.96679999999998</v>
      </c>
      <c r="M314" s="20">
        <f t="shared" si="4"/>
        <v>135.46319999999997</v>
      </c>
    </row>
    <row r="315" spans="1:13" x14ac:dyDescent="0.3">
      <c r="A315" s="29">
        <v>22552</v>
      </c>
      <c r="B315" t="s">
        <v>67</v>
      </c>
      <c r="C315" s="2" t="s">
        <v>68</v>
      </c>
      <c r="D315" s="3">
        <v>41550020100320</v>
      </c>
      <c r="E315" s="49"/>
      <c r="F315" s="14">
        <v>44568</v>
      </c>
      <c r="G315" s="29">
        <v>0</v>
      </c>
      <c r="H315" s="29" t="s">
        <v>2</v>
      </c>
      <c r="I315" s="29" t="s">
        <v>9</v>
      </c>
      <c r="J315" s="29">
        <v>10</v>
      </c>
      <c r="K315" s="21">
        <v>5.21</v>
      </c>
      <c r="L315" s="20">
        <v>4.2722000000000007</v>
      </c>
      <c r="M315" s="20">
        <f t="shared" si="4"/>
        <v>0.9377999999999993</v>
      </c>
    </row>
    <row r="316" spans="1:13" x14ac:dyDescent="0.3">
      <c r="A316" s="29">
        <v>22584</v>
      </c>
      <c r="B316" t="s">
        <v>89</v>
      </c>
      <c r="C316" s="2" t="s">
        <v>90</v>
      </c>
      <c r="D316" s="3">
        <v>44201010103410</v>
      </c>
      <c r="E316" s="49"/>
      <c r="F316" s="14">
        <v>44572</v>
      </c>
      <c r="G316" s="29">
        <v>2</v>
      </c>
      <c r="H316" s="29" t="s">
        <v>13</v>
      </c>
      <c r="I316" s="29" t="s">
        <v>10</v>
      </c>
      <c r="J316" s="29">
        <v>18</v>
      </c>
      <c r="K316" s="21">
        <v>61.89</v>
      </c>
      <c r="L316" s="20">
        <v>48.2742</v>
      </c>
      <c r="M316" s="20">
        <f t="shared" si="4"/>
        <v>13.6158</v>
      </c>
    </row>
    <row r="317" spans="1:13" x14ac:dyDescent="0.3">
      <c r="A317" s="29">
        <v>22598</v>
      </c>
      <c r="B317" t="s">
        <v>12</v>
      </c>
      <c r="C317" s="2" t="s">
        <v>14</v>
      </c>
      <c r="D317" s="3">
        <v>21531812000327</v>
      </c>
      <c r="E317" s="49"/>
      <c r="F317" s="14">
        <v>44574</v>
      </c>
      <c r="G317" s="29">
        <v>0</v>
      </c>
      <c r="H317" s="29" t="s">
        <v>13</v>
      </c>
      <c r="I317" s="29" t="s">
        <v>9</v>
      </c>
      <c r="J317" s="29">
        <v>30</v>
      </c>
      <c r="K317" s="21">
        <v>18337.650000000001</v>
      </c>
      <c r="L317" s="20">
        <v>13753.237500000001</v>
      </c>
      <c r="M317" s="20">
        <f t="shared" si="4"/>
        <v>4584.4125000000004</v>
      </c>
    </row>
    <row r="318" spans="1:13" x14ac:dyDescent="0.3">
      <c r="A318" s="29">
        <v>22601</v>
      </c>
      <c r="B318" t="s">
        <v>85</v>
      </c>
      <c r="C318" s="2" t="s">
        <v>167</v>
      </c>
      <c r="D318" s="3">
        <v>39400060100310</v>
      </c>
      <c r="E318" s="49"/>
      <c r="F318" s="14">
        <v>44550</v>
      </c>
      <c r="G318" s="29">
        <v>5</v>
      </c>
      <c r="H318" s="29" t="s">
        <v>2</v>
      </c>
      <c r="I318" s="29" t="s">
        <v>10</v>
      </c>
      <c r="J318" s="29">
        <v>30</v>
      </c>
      <c r="K318" s="21">
        <v>11.52</v>
      </c>
      <c r="L318" s="20">
        <v>9.1007999999999996</v>
      </c>
      <c r="M318" s="20">
        <f t="shared" si="4"/>
        <v>2.4192</v>
      </c>
    </row>
    <row r="319" spans="1:13" x14ac:dyDescent="0.3">
      <c r="A319" s="29">
        <v>22601</v>
      </c>
      <c r="B319" t="s">
        <v>85</v>
      </c>
      <c r="C319" s="2" t="s">
        <v>167</v>
      </c>
      <c r="D319" s="3">
        <v>39400060100310</v>
      </c>
      <c r="E319" s="49"/>
      <c r="F319" s="14">
        <v>44581</v>
      </c>
      <c r="G319" s="29">
        <v>5</v>
      </c>
      <c r="H319" s="29" t="s">
        <v>2</v>
      </c>
      <c r="I319" s="29" t="s">
        <v>10</v>
      </c>
      <c r="J319" s="29">
        <v>30</v>
      </c>
      <c r="K319" s="21">
        <v>11.52</v>
      </c>
      <c r="L319" s="20">
        <v>9.1007999999999996</v>
      </c>
      <c r="M319" s="20">
        <f t="shared" si="4"/>
        <v>2.4192</v>
      </c>
    </row>
    <row r="320" spans="1:13" x14ac:dyDescent="0.3">
      <c r="A320" s="29">
        <v>22616</v>
      </c>
      <c r="B320" t="s">
        <v>15</v>
      </c>
      <c r="C320" s="2" t="s">
        <v>16</v>
      </c>
      <c r="D320" s="3">
        <v>21533010100330</v>
      </c>
      <c r="E320" s="49"/>
      <c r="F320" s="14">
        <v>44571</v>
      </c>
      <c r="G320" s="29">
        <v>6</v>
      </c>
      <c r="H320" s="29" t="s">
        <v>13</v>
      </c>
      <c r="I320" s="29" t="s">
        <v>10</v>
      </c>
      <c r="J320" s="29">
        <v>30</v>
      </c>
      <c r="K320" s="21">
        <v>22230.26</v>
      </c>
      <c r="L320" s="20">
        <v>17784.207999999999</v>
      </c>
      <c r="M320" s="20">
        <f t="shared" si="4"/>
        <v>4446.0519999999997</v>
      </c>
    </row>
    <row r="321" spans="1:13" x14ac:dyDescent="0.3">
      <c r="A321" s="29">
        <v>22744</v>
      </c>
      <c r="B321" t="s">
        <v>137</v>
      </c>
      <c r="C321" s="2" t="s">
        <v>138</v>
      </c>
      <c r="D321" s="3">
        <v>58160020100320</v>
      </c>
      <c r="E321" s="49"/>
      <c r="F321" s="14">
        <v>44537</v>
      </c>
      <c r="G321" s="29">
        <v>6</v>
      </c>
      <c r="H321" s="29" t="s">
        <v>2</v>
      </c>
      <c r="I321" s="29" t="s">
        <v>10</v>
      </c>
      <c r="J321" s="29">
        <v>28</v>
      </c>
      <c r="K321" s="21">
        <v>1.42</v>
      </c>
      <c r="L321" s="20">
        <v>1.1075999999999999</v>
      </c>
      <c r="M321" s="20">
        <f t="shared" si="4"/>
        <v>0.31240000000000001</v>
      </c>
    </row>
    <row r="322" spans="1:13" x14ac:dyDescent="0.3">
      <c r="A322" s="29">
        <v>22745</v>
      </c>
      <c r="B322" t="s">
        <v>75</v>
      </c>
      <c r="C322" s="2" t="s">
        <v>77</v>
      </c>
      <c r="D322" s="3">
        <v>57200040100310</v>
      </c>
      <c r="E322" s="49"/>
      <c r="F322" s="14">
        <v>44576</v>
      </c>
      <c r="G322" s="29">
        <v>0</v>
      </c>
      <c r="H322" s="29" t="s">
        <v>2</v>
      </c>
      <c r="I322" s="29" t="s">
        <v>9</v>
      </c>
      <c r="J322" s="29">
        <v>90</v>
      </c>
      <c r="K322" s="21">
        <v>14.95</v>
      </c>
      <c r="L322" s="20">
        <v>12.7075</v>
      </c>
      <c r="M322" s="20">
        <f t="shared" si="4"/>
        <v>2.2424999999999997</v>
      </c>
    </row>
    <row r="323" spans="1:13" x14ac:dyDescent="0.3">
      <c r="A323" s="29">
        <v>22955</v>
      </c>
      <c r="B323" t="s">
        <v>17</v>
      </c>
      <c r="C323" s="2" t="s">
        <v>18</v>
      </c>
      <c r="D323" s="3">
        <v>21300005000350</v>
      </c>
      <c r="E323" s="49"/>
      <c r="F323" s="14">
        <v>44553</v>
      </c>
      <c r="G323" s="29">
        <v>0</v>
      </c>
      <c r="H323" s="29" t="s">
        <v>2</v>
      </c>
      <c r="I323" s="29" t="s">
        <v>9</v>
      </c>
      <c r="J323" s="29">
        <v>10</v>
      </c>
      <c r="K323" s="22">
        <v>21</v>
      </c>
      <c r="L323" s="20">
        <v>17.010000000000002</v>
      </c>
      <c r="M323" s="20">
        <f t="shared" ref="M323:M386" si="5">K323-L323</f>
        <v>3.9899999999999984</v>
      </c>
    </row>
    <row r="324" spans="1:13" x14ac:dyDescent="0.3">
      <c r="A324" s="29">
        <v>22955</v>
      </c>
      <c r="B324" t="s">
        <v>17</v>
      </c>
      <c r="C324" s="2" t="s">
        <v>18</v>
      </c>
      <c r="D324" s="3">
        <v>21300005000350</v>
      </c>
      <c r="E324" s="49"/>
      <c r="F324" s="14">
        <v>44584</v>
      </c>
      <c r="G324" s="29">
        <v>0</v>
      </c>
      <c r="H324" s="29" t="s">
        <v>2</v>
      </c>
      <c r="I324" s="29" t="s">
        <v>9</v>
      </c>
      <c r="J324" s="29">
        <v>10</v>
      </c>
      <c r="K324" s="22">
        <v>21</v>
      </c>
      <c r="L324" s="20">
        <v>17.010000000000002</v>
      </c>
      <c r="M324" s="20">
        <f t="shared" si="5"/>
        <v>3.9899999999999984</v>
      </c>
    </row>
    <row r="325" spans="1:13" x14ac:dyDescent="0.3">
      <c r="A325" s="29">
        <v>23026</v>
      </c>
      <c r="B325" t="s">
        <v>152</v>
      </c>
      <c r="C325" s="2" t="s">
        <v>153</v>
      </c>
      <c r="D325" s="3">
        <v>36100030000310</v>
      </c>
      <c r="E325" s="49"/>
      <c r="F325" s="14">
        <v>44553</v>
      </c>
      <c r="G325" s="29">
        <v>0</v>
      </c>
      <c r="H325" s="29" t="s">
        <v>2</v>
      </c>
      <c r="I325" s="29" t="s">
        <v>9</v>
      </c>
      <c r="J325" s="29">
        <v>30</v>
      </c>
      <c r="K325" s="21">
        <v>0.62</v>
      </c>
      <c r="L325" s="20">
        <v>0.48360000000000003</v>
      </c>
      <c r="M325" s="20">
        <f t="shared" si="5"/>
        <v>0.13639999999999997</v>
      </c>
    </row>
    <row r="326" spans="1:13" x14ac:dyDescent="0.3">
      <c r="A326" s="29">
        <v>23026</v>
      </c>
      <c r="B326" t="s">
        <v>152</v>
      </c>
      <c r="C326" s="2" t="s">
        <v>153</v>
      </c>
      <c r="D326" s="3">
        <v>36100030000310</v>
      </c>
      <c r="E326" s="49"/>
      <c r="F326" s="14">
        <v>44584</v>
      </c>
      <c r="G326" s="29">
        <v>0</v>
      </c>
      <c r="H326" s="29" t="s">
        <v>2</v>
      </c>
      <c r="I326" s="29" t="s">
        <v>9</v>
      </c>
      <c r="J326" s="29">
        <v>30</v>
      </c>
      <c r="K326" s="21">
        <v>0.62</v>
      </c>
      <c r="L326" s="20">
        <v>0.48360000000000003</v>
      </c>
      <c r="M326" s="20">
        <f t="shared" si="5"/>
        <v>0.13639999999999997</v>
      </c>
    </row>
    <row r="327" spans="1:13" x14ac:dyDescent="0.3">
      <c r="A327" s="29">
        <v>23055</v>
      </c>
      <c r="B327" t="s">
        <v>85</v>
      </c>
      <c r="C327" s="2" t="s">
        <v>167</v>
      </c>
      <c r="D327" s="3">
        <v>39400060100310</v>
      </c>
      <c r="E327" s="49"/>
      <c r="F327" s="14">
        <v>44558</v>
      </c>
      <c r="G327" s="29">
        <v>5</v>
      </c>
      <c r="H327" s="29" t="s">
        <v>2</v>
      </c>
      <c r="I327" s="29" t="s">
        <v>10</v>
      </c>
      <c r="J327" s="29">
        <v>30</v>
      </c>
      <c r="K327" s="21">
        <v>1.53</v>
      </c>
      <c r="L327" s="20">
        <v>1.2087000000000001</v>
      </c>
      <c r="M327" s="20">
        <f t="shared" si="5"/>
        <v>0.32129999999999992</v>
      </c>
    </row>
    <row r="328" spans="1:13" x14ac:dyDescent="0.3">
      <c r="A328" s="29">
        <v>23055</v>
      </c>
      <c r="B328" t="s">
        <v>85</v>
      </c>
      <c r="C328" s="2" t="s">
        <v>86</v>
      </c>
      <c r="D328" s="3">
        <v>39400060100310</v>
      </c>
      <c r="E328" s="49"/>
      <c r="F328" s="14">
        <v>44575</v>
      </c>
      <c r="G328" s="29">
        <v>3</v>
      </c>
      <c r="H328" s="29" t="s">
        <v>2</v>
      </c>
      <c r="I328" s="29" t="s">
        <v>10</v>
      </c>
      <c r="J328" s="29">
        <v>90</v>
      </c>
      <c r="K328" s="21">
        <v>16.32</v>
      </c>
      <c r="L328" s="20">
        <v>12.892800000000001</v>
      </c>
      <c r="M328" s="20">
        <f t="shared" si="5"/>
        <v>3.4271999999999991</v>
      </c>
    </row>
    <row r="329" spans="1:13" x14ac:dyDescent="0.3">
      <c r="A329" s="29">
        <v>23055</v>
      </c>
      <c r="B329" t="s">
        <v>85</v>
      </c>
      <c r="C329" s="2" t="s">
        <v>167</v>
      </c>
      <c r="D329" s="3">
        <v>39400060100310</v>
      </c>
      <c r="E329" s="49"/>
      <c r="F329" s="14">
        <v>44589</v>
      </c>
      <c r="G329" s="29">
        <v>5</v>
      </c>
      <c r="H329" s="29" t="s">
        <v>2</v>
      </c>
      <c r="I329" s="29" t="s">
        <v>10</v>
      </c>
      <c r="J329" s="29">
        <v>30</v>
      </c>
      <c r="K329" s="21">
        <v>1.53</v>
      </c>
      <c r="L329" s="20">
        <v>1.2087000000000001</v>
      </c>
      <c r="M329" s="20">
        <f t="shared" si="5"/>
        <v>0.32129999999999992</v>
      </c>
    </row>
    <row r="330" spans="1:13" x14ac:dyDescent="0.3">
      <c r="A330" s="29">
        <v>23100</v>
      </c>
      <c r="B330" t="s">
        <v>161</v>
      </c>
      <c r="C330" s="2" t="s">
        <v>162</v>
      </c>
      <c r="D330" s="3">
        <v>49270060006520</v>
      </c>
      <c r="E330" s="49"/>
      <c r="F330" s="14">
        <v>44531</v>
      </c>
      <c r="G330" s="29">
        <v>0</v>
      </c>
      <c r="H330" s="29" t="s">
        <v>2</v>
      </c>
      <c r="I330" s="29" t="s">
        <v>9</v>
      </c>
      <c r="J330" s="29">
        <v>30</v>
      </c>
      <c r="K330" s="21">
        <v>2.4</v>
      </c>
      <c r="L330" s="20">
        <v>2.016</v>
      </c>
      <c r="M330" s="20">
        <f t="shared" si="5"/>
        <v>0.3839999999999999</v>
      </c>
    </row>
    <row r="331" spans="1:13" x14ac:dyDescent="0.3">
      <c r="A331" s="29">
        <v>23124</v>
      </c>
      <c r="B331" t="s">
        <v>85</v>
      </c>
      <c r="C331" s="2" t="s">
        <v>167</v>
      </c>
      <c r="D331" s="3">
        <v>39400060100310</v>
      </c>
      <c r="E331" s="49"/>
      <c r="F331" s="14">
        <v>44533</v>
      </c>
      <c r="G331" s="29">
        <v>1</v>
      </c>
      <c r="H331" s="29" t="s">
        <v>2</v>
      </c>
      <c r="I331" s="29" t="s">
        <v>10</v>
      </c>
      <c r="J331" s="29">
        <v>30</v>
      </c>
      <c r="K331" s="21">
        <v>10</v>
      </c>
      <c r="L331" s="20">
        <v>7.9</v>
      </c>
      <c r="M331" s="20">
        <f t="shared" si="5"/>
        <v>2.0999999999999996</v>
      </c>
    </row>
    <row r="332" spans="1:13" x14ac:dyDescent="0.3">
      <c r="A332" s="29">
        <v>23168</v>
      </c>
      <c r="B332" t="s">
        <v>128</v>
      </c>
      <c r="C332" s="2" t="s">
        <v>130</v>
      </c>
      <c r="D332" s="3" t="s">
        <v>129</v>
      </c>
      <c r="E332" s="49"/>
      <c r="F332" s="14">
        <v>44533</v>
      </c>
      <c r="G332" s="29">
        <v>1</v>
      </c>
      <c r="H332" s="29" t="s">
        <v>13</v>
      </c>
      <c r="I332" s="29" t="s">
        <v>10</v>
      </c>
      <c r="J332" s="29">
        <v>1</v>
      </c>
      <c r="K332" s="22">
        <v>3927.04</v>
      </c>
      <c r="L332" s="20">
        <v>2945.2799999999997</v>
      </c>
      <c r="M332" s="20">
        <f t="shared" si="5"/>
        <v>981.76000000000022</v>
      </c>
    </row>
    <row r="333" spans="1:13" x14ac:dyDescent="0.3">
      <c r="A333" s="29">
        <v>23253</v>
      </c>
      <c r="B333" t="s">
        <v>81</v>
      </c>
      <c r="C333" s="2" t="s">
        <v>82</v>
      </c>
      <c r="D333" s="3">
        <v>65100075100320</v>
      </c>
      <c r="E333" s="49"/>
      <c r="F333" s="14">
        <v>44571</v>
      </c>
      <c r="G333" s="29">
        <v>0</v>
      </c>
      <c r="H333" s="29" t="s">
        <v>2</v>
      </c>
      <c r="I333" s="29" t="s">
        <v>9</v>
      </c>
      <c r="J333" s="29">
        <v>45</v>
      </c>
      <c r="K333" s="21">
        <v>5.5</v>
      </c>
      <c r="L333" s="20">
        <v>4.4000000000000004</v>
      </c>
      <c r="M333" s="20">
        <f t="shared" si="5"/>
        <v>1.0999999999999996</v>
      </c>
    </row>
    <row r="334" spans="1:13" x14ac:dyDescent="0.3">
      <c r="A334" s="29">
        <v>23416</v>
      </c>
      <c r="B334" t="s">
        <v>165</v>
      </c>
      <c r="C334" s="2" t="s">
        <v>166</v>
      </c>
      <c r="D334" s="3">
        <v>49270070100620</v>
      </c>
      <c r="E334" s="49"/>
      <c r="F334" s="14">
        <v>44544</v>
      </c>
      <c r="G334" s="29">
        <v>1</v>
      </c>
      <c r="H334" s="29" t="s">
        <v>2</v>
      </c>
      <c r="I334" s="29" t="s">
        <v>10</v>
      </c>
      <c r="J334" s="29">
        <v>30</v>
      </c>
      <c r="K334" s="21">
        <v>1.37</v>
      </c>
      <c r="L334" s="20">
        <v>1.1371000000000002</v>
      </c>
      <c r="M334" s="20">
        <f t="shared" si="5"/>
        <v>0.23289999999999988</v>
      </c>
    </row>
    <row r="335" spans="1:13" x14ac:dyDescent="0.3">
      <c r="A335" s="29">
        <v>23416</v>
      </c>
      <c r="B335" t="s">
        <v>165</v>
      </c>
      <c r="C335" s="2" t="s">
        <v>166</v>
      </c>
      <c r="D335" s="3">
        <v>49270070100620</v>
      </c>
      <c r="E335" s="49"/>
      <c r="F335" s="14">
        <v>44544</v>
      </c>
      <c r="G335" s="29">
        <v>7</v>
      </c>
      <c r="H335" s="29" t="s">
        <v>2</v>
      </c>
      <c r="I335" s="29" t="s">
        <v>10</v>
      </c>
      <c r="J335" s="29">
        <v>28</v>
      </c>
      <c r="K335" s="21">
        <v>1.87</v>
      </c>
      <c r="L335" s="20">
        <v>1.5521000000000003</v>
      </c>
      <c r="M335" s="20">
        <f t="shared" si="5"/>
        <v>0.31789999999999985</v>
      </c>
    </row>
    <row r="336" spans="1:13" x14ac:dyDescent="0.3">
      <c r="A336" s="29">
        <v>23416</v>
      </c>
      <c r="B336" t="s">
        <v>165</v>
      </c>
      <c r="C336" s="2" t="s">
        <v>166</v>
      </c>
      <c r="D336" s="3">
        <v>49270070100620</v>
      </c>
      <c r="E336" s="49"/>
      <c r="F336" s="14">
        <v>44575</v>
      </c>
      <c r="G336" s="29">
        <v>7</v>
      </c>
      <c r="H336" s="29" t="s">
        <v>2</v>
      </c>
      <c r="I336" s="29" t="s">
        <v>10</v>
      </c>
      <c r="J336" s="29">
        <v>28</v>
      </c>
      <c r="K336" s="21">
        <v>1.87</v>
      </c>
      <c r="L336" s="20">
        <v>1.5521000000000003</v>
      </c>
      <c r="M336" s="20">
        <f t="shared" si="5"/>
        <v>0.31789999999999985</v>
      </c>
    </row>
    <row r="337" spans="1:13" x14ac:dyDescent="0.3">
      <c r="A337" s="29">
        <v>23489</v>
      </c>
      <c r="B337" t="s">
        <v>158</v>
      </c>
      <c r="C337" s="2" t="s">
        <v>159</v>
      </c>
      <c r="D337" s="3">
        <v>33200030057530</v>
      </c>
      <c r="E337" s="49"/>
      <c r="F337" s="14">
        <v>44544</v>
      </c>
      <c r="G337" s="29">
        <v>1</v>
      </c>
      <c r="H337" s="29" t="s">
        <v>2</v>
      </c>
      <c r="I337" s="29" t="s">
        <v>10</v>
      </c>
      <c r="J337" s="29">
        <v>90</v>
      </c>
      <c r="K337" s="21">
        <v>38.5</v>
      </c>
      <c r="L337" s="20">
        <v>30.8</v>
      </c>
      <c r="M337" s="20">
        <f t="shared" si="5"/>
        <v>7.6999999999999993</v>
      </c>
    </row>
    <row r="338" spans="1:13" x14ac:dyDescent="0.3">
      <c r="A338" s="29">
        <v>23489</v>
      </c>
      <c r="B338" t="s">
        <v>158</v>
      </c>
      <c r="C338" s="2" t="s">
        <v>159</v>
      </c>
      <c r="D338" s="3">
        <v>33200030057530</v>
      </c>
      <c r="E338" s="49"/>
      <c r="F338" s="14">
        <v>44575</v>
      </c>
      <c r="G338" s="29">
        <v>1</v>
      </c>
      <c r="H338" s="29" t="s">
        <v>2</v>
      </c>
      <c r="I338" s="29" t="s">
        <v>10</v>
      </c>
      <c r="J338" s="29">
        <v>90</v>
      </c>
      <c r="K338" s="21">
        <v>38.5</v>
      </c>
      <c r="L338" s="20">
        <v>30.8</v>
      </c>
      <c r="M338" s="20">
        <f t="shared" si="5"/>
        <v>7.6999999999999993</v>
      </c>
    </row>
    <row r="339" spans="1:13" x14ac:dyDescent="0.3">
      <c r="A339" s="29">
        <v>23544</v>
      </c>
      <c r="B339" t="s">
        <v>146</v>
      </c>
      <c r="C339" s="2" t="s">
        <v>147</v>
      </c>
      <c r="D339" s="3">
        <v>83370010000330</v>
      </c>
      <c r="E339" s="49"/>
      <c r="F339" s="14">
        <v>44542</v>
      </c>
      <c r="G339" s="29">
        <v>0</v>
      </c>
      <c r="H339" s="29" t="s">
        <v>13</v>
      </c>
      <c r="I339" s="29" t="s">
        <v>9</v>
      </c>
      <c r="J339" s="29">
        <v>60</v>
      </c>
      <c r="K339" s="21">
        <v>519.04</v>
      </c>
      <c r="L339" s="20">
        <v>404.85120000000001</v>
      </c>
      <c r="M339" s="20">
        <f t="shared" si="5"/>
        <v>114.18879999999996</v>
      </c>
    </row>
    <row r="340" spans="1:13" x14ac:dyDescent="0.3">
      <c r="A340" s="29">
        <v>23776</v>
      </c>
      <c r="B340" t="s">
        <v>59</v>
      </c>
      <c r="C340" s="2" t="s">
        <v>60</v>
      </c>
      <c r="D340" s="3">
        <v>33300007000320</v>
      </c>
      <c r="E340" s="49"/>
      <c r="F340" s="14">
        <v>44531</v>
      </c>
      <c r="G340" s="29">
        <v>0</v>
      </c>
      <c r="H340" s="29" t="s">
        <v>2</v>
      </c>
      <c r="I340" s="29" t="s">
        <v>9</v>
      </c>
      <c r="J340" s="29">
        <v>60</v>
      </c>
      <c r="K340" s="21">
        <v>11</v>
      </c>
      <c r="L340" s="20">
        <v>9.24</v>
      </c>
      <c r="M340" s="20">
        <f t="shared" si="5"/>
        <v>1.7599999999999998</v>
      </c>
    </row>
    <row r="341" spans="1:13" x14ac:dyDescent="0.3">
      <c r="A341" s="29">
        <v>23828</v>
      </c>
      <c r="B341" t="s">
        <v>165</v>
      </c>
      <c r="C341" s="2" t="s">
        <v>166</v>
      </c>
      <c r="D341" s="3">
        <v>49270070100620</v>
      </c>
      <c r="E341" s="49"/>
      <c r="F341" s="14">
        <v>44545</v>
      </c>
      <c r="G341" s="29">
        <v>7</v>
      </c>
      <c r="H341" s="29" t="s">
        <v>2</v>
      </c>
      <c r="I341" s="29" t="s">
        <v>10</v>
      </c>
      <c r="J341" s="29">
        <v>28</v>
      </c>
      <c r="K341" s="21">
        <v>4.4800000000000004</v>
      </c>
      <c r="L341" s="20">
        <v>3.7184000000000008</v>
      </c>
      <c r="M341" s="20">
        <f t="shared" si="5"/>
        <v>0.76159999999999961</v>
      </c>
    </row>
    <row r="342" spans="1:13" x14ac:dyDescent="0.3">
      <c r="A342" s="29">
        <v>23828</v>
      </c>
      <c r="B342" t="s">
        <v>165</v>
      </c>
      <c r="C342" s="2" t="s">
        <v>166</v>
      </c>
      <c r="D342" s="3">
        <v>49270070100620</v>
      </c>
      <c r="E342" s="49"/>
      <c r="F342" s="14">
        <v>44545</v>
      </c>
      <c r="G342" s="29">
        <v>7</v>
      </c>
      <c r="H342" s="29" t="s">
        <v>2</v>
      </c>
      <c r="I342" s="29" t="s">
        <v>10</v>
      </c>
      <c r="J342" s="29">
        <v>28</v>
      </c>
      <c r="K342" s="21">
        <v>4.4800000000000004</v>
      </c>
      <c r="L342" s="20">
        <v>3.7184000000000008</v>
      </c>
      <c r="M342" s="20">
        <f t="shared" si="5"/>
        <v>0.76159999999999961</v>
      </c>
    </row>
    <row r="343" spans="1:13" x14ac:dyDescent="0.3">
      <c r="A343" s="29">
        <v>24066</v>
      </c>
      <c r="B343" t="s">
        <v>142</v>
      </c>
      <c r="C343" s="2" t="s">
        <v>143</v>
      </c>
      <c r="D343" s="3">
        <v>85158020100320</v>
      </c>
      <c r="E343" s="49"/>
      <c r="F343" s="14">
        <v>44531</v>
      </c>
      <c r="G343" s="29">
        <v>0</v>
      </c>
      <c r="H343" s="29" t="s">
        <v>2</v>
      </c>
      <c r="I343" s="29" t="s">
        <v>9</v>
      </c>
      <c r="J343" s="29">
        <v>30</v>
      </c>
      <c r="K343" s="21">
        <v>21</v>
      </c>
      <c r="L343" s="20">
        <v>16.8</v>
      </c>
      <c r="M343" s="20">
        <f t="shared" si="5"/>
        <v>4.1999999999999993</v>
      </c>
    </row>
    <row r="344" spans="1:13" x14ac:dyDescent="0.3">
      <c r="A344" s="29">
        <v>24334</v>
      </c>
      <c r="B344" t="s">
        <v>158</v>
      </c>
      <c r="C344" s="2" t="s">
        <v>159</v>
      </c>
      <c r="D344" s="3">
        <v>33200030057530</v>
      </c>
      <c r="E344" s="49"/>
      <c r="F344" s="14">
        <v>44531</v>
      </c>
      <c r="G344" s="29">
        <v>0</v>
      </c>
      <c r="H344" s="29" t="s">
        <v>2</v>
      </c>
      <c r="I344" s="29" t="s">
        <v>9</v>
      </c>
      <c r="J344" s="29">
        <v>90</v>
      </c>
      <c r="K344" s="21">
        <v>38.5</v>
      </c>
      <c r="L344" s="20">
        <v>30.8</v>
      </c>
      <c r="M344" s="20">
        <f t="shared" si="5"/>
        <v>7.6999999999999993</v>
      </c>
    </row>
    <row r="345" spans="1:13" x14ac:dyDescent="0.3">
      <c r="A345" s="29">
        <v>24388</v>
      </c>
      <c r="B345" t="s">
        <v>146</v>
      </c>
      <c r="C345" s="2" t="s">
        <v>147</v>
      </c>
      <c r="D345" s="3">
        <v>83370010000330</v>
      </c>
      <c r="E345" s="49"/>
      <c r="F345" s="14">
        <v>44536</v>
      </c>
      <c r="G345" s="29">
        <v>0</v>
      </c>
      <c r="H345" s="29" t="s">
        <v>13</v>
      </c>
      <c r="I345" s="29" t="s">
        <v>9</v>
      </c>
      <c r="J345" s="29">
        <v>60</v>
      </c>
      <c r="K345" s="21">
        <v>491.43</v>
      </c>
      <c r="L345" s="20">
        <v>383.31540000000001</v>
      </c>
      <c r="M345" s="20">
        <f t="shared" si="5"/>
        <v>108.1146</v>
      </c>
    </row>
    <row r="346" spans="1:13" x14ac:dyDescent="0.3">
      <c r="A346" s="29">
        <v>24388</v>
      </c>
      <c r="B346" t="s">
        <v>146</v>
      </c>
      <c r="C346" s="2" t="s">
        <v>147</v>
      </c>
      <c r="D346" s="3">
        <v>83370010000330</v>
      </c>
      <c r="E346" s="49"/>
      <c r="F346" s="14">
        <v>44568</v>
      </c>
      <c r="G346" s="29">
        <v>0</v>
      </c>
      <c r="H346" s="29" t="s">
        <v>13</v>
      </c>
      <c r="I346" s="29" t="s">
        <v>9</v>
      </c>
      <c r="J346" s="29">
        <v>60</v>
      </c>
      <c r="K346" s="21">
        <v>530.70000000000005</v>
      </c>
      <c r="L346" s="20">
        <v>413.94600000000003</v>
      </c>
      <c r="M346" s="20">
        <f t="shared" si="5"/>
        <v>116.75400000000002</v>
      </c>
    </row>
    <row r="347" spans="1:13" x14ac:dyDescent="0.3">
      <c r="A347" s="29">
        <v>24404</v>
      </c>
      <c r="B347" t="s">
        <v>57</v>
      </c>
      <c r="C347" s="2" t="s">
        <v>58</v>
      </c>
      <c r="D347" s="3">
        <v>72600020000305</v>
      </c>
      <c r="E347" s="49"/>
      <c r="F347" s="14">
        <v>44572</v>
      </c>
      <c r="G347" s="29">
        <v>2</v>
      </c>
      <c r="H347" s="29" t="s">
        <v>2</v>
      </c>
      <c r="I347" s="29" t="s">
        <v>10</v>
      </c>
      <c r="J347" s="29">
        <v>60</v>
      </c>
      <c r="K347" s="21">
        <v>61.85</v>
      </c>
      <c r="L347" s="20">
        <v>51.335500000000003</v>
      </c>
      <c r="M347" s="20">
        <f t="shared" si="5"/>
        <v>10.514499999999998</v>
      </c>
    </row>
    <row r="348" spans="1:13" x14ac:dyDescent="0.3">
      <c r="A348" s="29">
        <v>24407</v>
      </c>
      <c r="B348" t="s">
        <v>179</v>
      </c>
      <c r="C348" s="2" t="s">
        <v>182</v>
      </c>
      <c r="D348" s="3">
        <v>83370060000320</v>
      </c>
      <c r="E348" s="49"/>
      <c r="F348" s="14">
        <v>44570</v>
      </c>
      <c r="G348" s="29">
        <v>0</v>
      </c>
      <c r="H348" s="29" t="s">
        <v>13</v>
      </c>
      <c r="I348" s="29" t="s">
        <v>9</v>
      </c>
      <c r="J348" s="29">
        <v>30</v>
      </c>
      <c r="K348" s="21">
        <v>475.75</v>
      </c>
      <c r="L348" s="20">
        <v>380.6</v>
      </c>
      <c r="M348" s="20">
        <f t="shared" si="5"/>
        <v>95.149999999999977</v>
      </c>
    </row>
    <row r="349" spans="1:13" x14ac:dyDescent="0.3">
      <c r="A349" s="29">
        <v>24496</v>
      </c>
      <c r="B349" t="s">
        <v>150</v>
      </c>
      <c r="C349" s="2" t="s">
        <v>151</v>
      </c>
      <c r="D349" s="3">
        <v>72600030000110</v>
      </c>
      <c r="E349" s="49"/>
      <c r="F349" s="14">
        <v>44536</v>
      </c>
      <c r="G349" s="29">
        <v>0</v>
      </c>
      <c r="H349" s="29" t="s">
        <v>2</v>
      </c>
      <c r="I349" s="29" t="s">
        <v>9</v>
      </c>
      <c r="J349" s="29">
        <v>63</v>
      </c>
      <c r="K349" s="21">
        <v>2.39</v>
      </c>
      <c r="L349" s="20">
        <v>1.9598000000000002</v>
      </c>
      <c r="M349" s="20">
        <f t="shared" si="5"/>
        <v>0.43019999999999992</v>
      </c>
    </row>
    <row r="350" spans="1:13" x14ac:dyDescent="0.3">
      <c r="A350" s="29">
        <v>24496</v>
      </c>
      <c r="B350" t="s">
        <v>71</v>
      </c>
      <c r="C350" s="2" t="s">
        <v>72</v>
      </c>
      <c r="D350" s="3">
        <v>72600030000130</v>
      </c>
      <c r="E350" s="49"/>
      <c r="F350" s="14">
        <v>44592</v>
      </c>
      <c r="G350" s="29">
        <v>0</v>
      </c>
      <c r="H350" s="29" t="s">
        <v>2</v>
      </c>
      <c r="I350" s="29" t="s">
        <v>9</v>
      </c>
      <c r="J350" s="29">
        <v>90</v>
      </c>
      <c r="K350" s="21">
        <v>15.35</v>
      </c>
      <c r="L350" s="20">
        <v>11.512499999999999</v>
      </c>
      <c r="M350" s="20">
        <f t="shared" si="5"/>
        <v>3.8375000000000004</v>
      </c>
    </row>
    <row r="351" spans="1:13" x14ac:dyDescent="0.3">
      <c r="A351" s="29">
        <v>24551</v>
      </c>
      <c r="B351" t="s">
        <v>135</v>
      </c>
      <c r="C351" s="2" t="s">
        <v>136</v>
      </c>
      <c r="D351" s="3">
        <v>37600025000305</v>
      </c>
      <c r="E351" s="49"/>
      <c r="F351" s="14">
        <v>44538</v>
      </c>
      <c r="G351" s="29">
        <v>2</v>
      </c>
      <c r="H351" s="29" t="s">
        <v>2</v>
      </c>
      <c r="I351" s="29" t="s">
        <v>10</v>
      </c>
      <c r="J351" s="29">
        <v>30</v>
      </c>
      <c r="K351" s="21">
        <v>10</v>
      </c>
      <c r="L351" s="20">
        <v>7.7</v>
      </c>
      <c r="M351" s="20">
        <f t="shared" si="5"/>
        <v>2.2999999999999998</v>
      </c>
    </row>
    <row r="352" spans="1:13" x14ac:dyDescent="0.3">
      <c r="A352" s="29">
        <v>24604</v>
      </c>
      <c r="B352" t="s">
        <v>83</v>
      </c>
      <c r="C352" s="2" t="s">
        <v>84</v>
      </c>
      <c r="D352" s="3">
        <v>22100045000315</v>
      </c>
      <c r="E352" s="49"/>
      <c r="F352" s="14">
        <v>44565</v>
      </c>
      <c r="G352" s="29">
        <v>4</v>
      </c>
      <c r="H352" s="29" t="s">
        <v>2</v>
      </c>
      <c r="I352" s="29" t="s">
        <v>10</v>
      </c>
      <c r="J352" s="29">
        <v>30</v>
      </c>
      <c r="K352" s="21">
        <v>2.4</v>
      </c>
      <c r="L352" s="20">
        <v>1.8959999999999999</v>
      </c>
      <c r="M352" s="20">
        <f t="shared" si="5"/>
        <v>0.504</v>
      </c>
    </row>
    <row r="353" spans="1:13" x14ac:dyDescent="0.3">
      <c r="A353" s="29">
        <v>24726</v>
      </c>
      <c r="B353" t="s">
        <v>35</v>
      </c>
      <c r="C353" s="2" t="s">
        <v>37</v>
      </c>
      <c r="D353" s="3" t="s">
        <v>36</v>
      </c>
      <c r="E353" s="49"/>
      <c r="F353" s="14">
        <v>44544</v>
      </c>
      <c r="G353" s="29">
        <v>1</v>
      </c>
      <c r="H353" s="29" t="s">
        <v>13</v>
      </c>
      <c r="I353" s="29" t="s">
        <v>10</v>
      </c>
      <c r="J353" s="29">
        <v>3.6</v>
      </c>
      <c r="K353" s="22">
        <v>4287.87</v>
      </c>
      <c r="L353" s="20">
        <v>3215.9025000000001</v>
      </c>
      <c r="M353" s="20">
        <f t="shared" si="5"/>
        <v>1071.9674999999997</v>
      </c>
    </row>
    <row r="354" spans="1:13" x14ac:dyDescent="0.3">
      <c r="A354" s="29">
        <v>24726</v>
      </c>
      <c r="B354" t="s">
        <v>35</v>
      </c>
      <c r="C354" s="2" t="s">
        <v>37</v>
      </c>
      <c r="D354" s="3" t="s">
        <v>36</v>
      </c>
      <c r="E354" s="49"/>
      <c r="F354" s="14">
        <v>44544</v>
      </c>
      <c r="G354" s="29">
        <v>1</v>
      </c>
      <c r="H354" s="29" t="s">
        <v>13</v>
      </c>
      <c r="I354" s="29" t="s">
        <v>10</v>
      </c>
      <c r="J354" s="29">
        <v>3.6</v>
      </c>
      <c r="K354" s="22">
        <v>4287.87</v>
      </c>
      <c r="L354" s="20">
        <v>3215.9025000000001</v>
      </c>
      <c r="M354" s="20">
        <f t="shared" si="5"/>
        <v>1071.9674999999997</v>
      </c>
    </row>
    <row r="355" spans="1:13" x14ac:dyDescent="0.3">
      <c r="A355" s="29">
        <v>24805</v>
      </c>
      <c r="B355" t="s">
        <v>27</v>
      </c>
      <c r="C355" s="2" t="s">
        <v>28</v>
      </c>
      <c r="D355" s="3">
        <v>21405570000320</v>
      </c>
      <c r="E355" s="49"/>
      <c r="F355" s="14">
        <v>44534</v>
      </c>
      <c r="G355" s="29">
        <v>0</v>
      </c>
      <c r="H355" s="29" t="s">
        <v>13</v>
      </c>
      <c r="I355" s="29" t="s">
        <v>9</v>
      </c>
      <c r="J355" s="29">
        <v>30</v>
      </c>
      <c r="K355" s="22">
        <v>2234.46</v>
      </c>
      <c r="L355" s="20">
        <v>1787.5680000000002</v>
      </c>
      <c r="M355" s="20">
        <f t="shared" si="5"/>
        <v>446.89199999999983</v>
      </c>
    </row>
    <row r="356" spans="1:13" x14ac:dyDescent="0.3">
      <c r="A356" s="29">
        <v>24957</v>
      </c>
      <c r="B356" t="s">
        <v>174</v>
      </c>
      <c r="C356" s="2" t="s">
        <v>175</v>
      </c>
      <c r="D356" s="3">
        <v>27700050000310</v>
      </c>
      <c r="E356" s="49"/>
      <c r="F356" s="14">
        <v>44550</v>
      </c>
      <c r="G356" s="29">
        <v>0</v>
      </c>
      <c r="H356" s="29" t="s">
        <v>13</v>
      </c>
      <c r="I356" s="29" t="s">
        <v>9</v>
      </c>
      <c r="J356" s="29">
        <v>30</v>
      </c>
      <c r="K356" s="21">
        <v>560.30999999999995</v>
      </c>
      <c r="L356" s="20">
        <v>420.23249999999996</v>
      </c>
      <c r="M356" s="20">
        <f t="shared" si="5"/>
        <v>140.07749999999999</v>
      </c>
    </row>
    <row r="357" spans="1:13" x14ac:dyDescent="0.3">
      <c r="A357" s="29">
        <v>24957</v>
      </c>
      <c r="B357" t="s">
        <v>174</v>
      </c>
      <c r="C357" s="2" t="s">
        <v>175</v>
      </c>
      <c r="D357" s="3">
        <v>27700050000310</v>
      </c>
      <c r="E357" s="49"/>
      <c r="F357" s="14">
        <v>44581</v>
      </c>
      <c r="G357" s="29">
        <v>0</v>
      </c>
      <c r="H357" s="29" t="s">
        <v>13</v>
      </c>
      <c r="I357" s="29" t="s">
        <v>9</v>
      </c>
      <c r="J357" s="29">
        <v>30</v>
      </c>
      <c r="K357" s="21">
        <v>560.30999999999995</v>
      </c>
      <c r="L357" s="20">
        <v>420.23249999999996</v>
      </c>
      <c r="M357" s="20">
        <f t="shared" si="5"/>
        <v>140.07749999999999</v>
      </c>
    </row>
    <row r="358" spans="1:13" x14ac:dyDescent="0.3">
      <c r="A358" s="29">
        <v>25101</v>
      </c>
      <c r="B358" t="s">
        <v>161</v>
      </c>
      <c r="C358" s="2" t="s">
        <v>162</v>
      </c>
      <c r="D358" s="3">
        <v>49270060006520</v>
      </c>
      <c r="E358" s="49"/>
      <c r="F358" s="14">
        <v>44552</v>
      </c>
      <c r="G358" s="29">
        <v>0</v>
      </c>
      <c r="H358" s="29" t="s">
        <v>2</v>
      </c>
      <c r="I358" s="29" t="s">
        <v>9</v>
      </c>
      <c r="J358" s="29">
        <v>30</v>
      </c>
      <c r="K358" s="21">
        <v>1.1200000000000001</v>
      </c>
      <c r="L358" s="20">
        <v>0.94080000000000008</v>
      </c>
      <c r="M358" s="20">
        <f t="shared" si="5"/>
        <v>0.17920000000000003</v>
      </c>
    </row>
    <row r="359" spans="1:13" x14ac:dyDescent="0.3">
      <c r="A359" s="29">
        <v>25101</v>
      </c>
      <c r="B359" t="s">
        <v>161</v>
      </c>
      <c r="C359" s="2" t="s">
        <v>162</v>
      </c>
      <c r="D359" s="3">
        <v>49270060006520</v>
      </c>
      <c r="E359" s="49"/>
      <c r="F359" s="14">
        <v>44583</v>
      </c>
      <c r="G359" s="29">
        <v>0</v>
      </c>
      <c r="H359" s="29" t="s">
        <v>2</v>
      </c>
      <c r="I359" s="29" t="s">
        <v>9</v>
      </c>
      <c r="J359" s="29">
        <v>30</v>
      </c>
      <c r="K359" s="21">
        <v>1.1200000000000001</v>
      </c>
      <c r="L359" s="20">
        <v>0.94080000000000008</v>
      </c>
      <c r="M359" s="20">
        <f t="shared" si="5"/>
        <v>0.17920000000000003</v>
      </c>
    </row>
    <row r="360" spans="1:13" x14ac:dyDescent="0.3">
      <c r="A360" s="29">
        <v>25196</v>
      </c>
      <c r="B360" t="s">
        <v>85</v>
      </c>
      <c r="C360" s="2" t="s">
        <v>86</v>
      </c>
      <c r="D360" s="3">
        <v>39400060100310</v>
      </c>
      <c r="E360" s="49"/>
      <c r="F360" s="14">
        <v>44536</v>
      </c>
      <c r="G360" s="29">
        <v>0</v>
      </c>
      <c r="H360" s="29" t="s">
        <v>2</v>
      </c>
      <c r="I360" s="29" t="s">
        <v>9</v>
      </c>
      <c r="J360" s="29">
        <v>30</v>
      </c>
      <c r="K360" s="21">
        <v>2.41</v>
      </c>
      <c r="L360" s="20">
        <v>1.9039000000000001</v>
      </c>
      <c r="M360" s="20">
        <f t="shared" si="5"/>
        <v>0.50609999999999999</v>
      </c>
    </row>
    <row r="361" spans="1:13" x14ac:dyDescent="0.3">
      <c r="A361" s="29">
        <v>25403</v>
      </c>
      <c r="B361" t="s">
        <v>177</v>
      </c>
      <c r="C361" s="2" t="s">
        <v>178</v>
      </c>
      <c r="D361" s="3">
        <v>44100080100120</v>
      </c>
      <c r="E361" s="49"/>
      <c r="F361" s="14">
        <v>44557</v>
      </c>
      <c r="G361" s="29">
        <v>0</v>
      </c>
      <c r="H361" s="29" t="s">
        <v>13</v>
      </c>
      <c r="I361" s="29" t="s">
        <v>9</v>
      </c>
      <c r="J361" s="29">
        <v>30</v>
      </c>
      <c r="K361" s="21">
        <v>477.04</v>
      </c>
      <c r="L361" s="20">
        <v>357.78000000000003</v>
      </c>
      <c r="M361" s="20">
        <f t="shared" si="5"/>
        <v>119.25999999999999</v>
      </c>
    </row>
    <row r="362" spans="1:13" x14ac:dyDescent="0.3">
      <c r="A362" s="29">
        <v>25403</v>
      </c>
      <c r="B362" t="s">
        <v>177</v>
      </c>
      <c r="C362" s="2" t="s">
        <v>178</v>
      </c>
      <c r="D362" s="3">
        <v>44100080100120</v>
      </c>
      <c r="E362" s="49"/>
      <c r="F362" s="14">
        <v>44588</v>
      </c>
      <c r="G362" s="29">
        <v>0</v>
      </c>
      <c r="H362" s="29" t="s">
        <v>13</v>
      </c>
      <c r="I362" s="29" t="s">
        <v>9</v>
      </c>
      <c r="J362" s="29">
        <v>30</v>
      </c>
      <c r="K362" s="21">
        <v>477.04</v>
      </c>
      <c r="L362" s="20">
        <v>357.78000000000003</v>
      </c>
      <c r="M362" s="20">
        <f t="shared" si="5"/>
        <v>119.25999999999999</v>
      </c>
    </row>
    <row r="363" spans="1:13" x14ac:dyDescent="0.3">
      <c r="A363" s="29">
        <v>25512</v>
      </c>
      <c r="B363" t="s">
        <v>152</v>
      </c>
      <c r="C363" s="2" t="s">
        <v>154</v>
      </c>
      <c r="D363" s="3">
        <v>36100030000310</v>
      </c>
      <c r="E363" s="49"/>
      <c r="F363" s="14">
        <v>44533</v>
      </c>
      <c r="G363" s="29">
        <v>2</v>
      </c>
      <c r="H363" s="29" t="s">
        <v>2</v>
      </c>
      <c r="I363" s="29" t="s">
        <v>10</v>
      </c>
      <c r="J363" s="29">
        <v>30</v>
      </c>
      <c r="K363" s="21">
        <v>1.1599999999999999</v>
      </c>
      <c r="L363" s="20">
        <v>0.90479999999999994</v>
      </c>
      <c r="M363" s="20">
        <f t="shared" si="5"/>
        <v>0.25519999999999998</v>
      </c>
    </row>
    <row r="364" spans="1:13" x14ac:dyDescent="0.3">
      <c r="A364" s="29">
        <v>25658</v>
      </c>
      <c r="B364" t="s">
        <v>38</v>
      </c>
      <c r="C364" s="2" t="s">
        <v>39</v>
      </c>
      <c r="D364" s="3">
        <v>52505020106440</v>
      </c>
      <c r="E364" s="49"/>
      <c r="F364" s="14">
        <v>44558</v>
      </c>
      <c r="G364" s="29">
        <v>1</v>
      </c>
      <c r="H364" s="29" t="s">
        <v>13</v>
      </c>
      <c r="I364" s="29" t="s">
        <v>10</v>
      </c>
      <c r="J364" s="29">
        <v>1</v>
      </c>
      <c r="K364" s="22">
        <v>4684.1099999999997</v>
      </c>
      <c r="L364" s="20">
        <v>3934.6523999999995</v>
      </c>
      <c r="M364" s="20">
        <f t="shared" si="5"/>
        <v>749.45760000000018</v>
      </c>
    </row>
    <row r="365" spans="1:13" x14ac:dyDescent="0.3">
      <c r="A365" s="29">
        <v>25658</v>
      </c>
      <c r="B365" t="s">
        <v>38</v>
      </c>
      <c r="C365" s="2" t="s">
        <v>39</v>
      </c>
      <c r="D365" s="3">
        <v>52505020106440</v>
      </c>
      <c r="E365" s="49"/>
      <c r="F365" s="14">
        <v>44591</v>
      </c>
      <c r="G365" s="29">
        <v>1</v>
      </c>
      <c r="H365" s="29" t="s">
        <v>13</v>
      </c>
      <c r="I365" s="29" t="s">
        <v>10</v>
      </c>
      <c r="J365" s="29">
        <v>1</v>
      </c>
      <c r="K365" s="22">
        <v>4684.1099999999997</v>
      </c>
      <c r="L365" s="20">
        <v>3934.6523999999995</v>
      </c>
      <c r="M365" s="20">
        <f t="shared" si="5"/>
        <v>749.45760000000018</v>
      </c>
    </row>
    <row r="366" spans="1:13" x14ac:dyDescent="0.3">
      <c r="A366" s="29">
        <v>25881</v>
      </c>
      <c r="B366" t="s">
        <v>158</v>
      </c>
      <c r="C366" s="2" t="s">
        <v>159</v>
      </c>
      <c r="D366" s="3">
        <v>33200030057530</v>
      </c>
      <c r="E366" s="49"/>
      <c r="F366" s="14">
        <v>44568</v>
      </c>
      <c r="G366" s="29">
        <v>4</v>
      </c>
      <c r="H366" s="29" t="s">
        <v>2</v>
      </c>
      <c r="I366" s="29" t="s">
        <v>10</v>
      </c>
      <c r="J366" s="29">
        <v>30</v>
      </c>
      <c r="K366" s="21">
        <v>16.38</v>
      </c>
      <c r="L366" s="20">
        <v>13.103999999999999</v>
      </c>
      <c r="M366" s="20">
        <f t="shared" si="5"/>
        <v>3.2759999999999998</v>
      </c>
    </row>
    <row r="367" spans="1:13" x14ac:dyDescent="0.3">
      <c r="A367" s="29">
        <v>26115</v>
      </c>
      <c r="B367" t="s">
        <v>139</v>
      </c>
      <c r="C367" s="2" t="s">
        <v>140</v>
      </c>
      <c r="D367" s="3">
        <v>36201010100305</v>
      </c>
      <c r="E367" s="49"/>
      <c r="F367" s="14">
        <v>44547</v>
      </c>
      <c r="G367" s="29">
        <v>0</v>
      </c>
      <c r="H367" s="29" t="s">
        <v>2</v>
      </c>
      <c r="I367" s="29" t="s">
        <v>9</v>
      </c>
      <c r="J367" s="29">
        <v>60</v>
      </c>
      <c r="K367" s="21">
        <v>2.35</v>
      </c>
      <c r="L367" s="20">
        <v>1.8800000000000001</v>
      </c>
      <c r="M367" s="20">
        <f t="shared" si="5"/>
        <v>0.47</v>
      </c>
    </row>
    <row r="368" spans="1:13" x14ac:dyDescent="0.3">
      <c r="A368" s="29">
        <v>26319</v>
      </c>
      <c r="B368" t="s">
        <v>174</v>
      </c>
      <c r="C368" s="2" t="s">
        <v>175</v>
      </c>
      <c r="D368" s="3">
        <v>27700050000310</v>
      </c>
      <c r="E368" s="49"/>
      <c r="F368" s="14">
        <v>44543</v>
      </c>
      <c r="G368" s="29">
        <v>4</v>
      </c>
      <c r="H368" s="29" t="s">
        <v>13</v>
      </c>
      <c r="I368" s="29" t="s">
        <v>10</v>
      </c>
      <c r="J368" s="29">
        <v>30</v>
      </c>
      <c r="K368" s="21">
        <v>529.98</v>
      </c>
      <c r="L368" s="20">
        <v>397.48500000000001</v>
      </c>
      <c r="M368" s="20">
        <f t="shared" si="5"/>
        <v>132.495</v>
      </c>
    </row>
    <row r="369" spans="1:13" x14ac:dyDescent="0.3">
      <c r="A369" s="29">
        <v>26411</v>
      </c>
      <c r="B369" t="s">
        <v>97</v>
      </c>
      <c r="C369" s="2" t="s">
        <v>98</v>
      </c>
      <c r="D369" s="3">
        <v>21532133000340</v>
      </c>
      <c r="E369" s="49"/>
      <c r="F369" s="14">
        <v>44559</v>
      </c>
      <c r="G369" s="29">
        <v>3</v>
      </c>
      <c r="H369" s="29" t="s">
        <v>13</v>
      </c>
      <c r="I369" s="29" t="s">
        <v>10</v>
      </c>
      <c r="J369" s="29">
        <v>28</v>
      </c>
      <c r="K369" s="22">
        <v>13494.05</v>
      </c>
      <c r="L369" s="20">
        <v>11200.0615</v>
      </c>
      <c r="M369" s="20">
        <f t="shared" si="5"/>
        <v>2293.9884999999995</v>
      </c>
    </row>
    <row r="370" spans="1:13" x14ac:dyDescent="0.3">
      <c r="A370" s="29">
        <v>26411</v>
      </c>
      <c r="B370" t="s">
        <v>97</v>
      </c>
      <c r="C370" s="2" t="s">
        <v>98</v>
      </c>
      <c r="D370" s="3">
        <v>21532133000340</v>
      </c>
      <c r="E370" s="49"/>
      <c r="F370" s="14">
        <v>44590</v>
      </c>
      <c r="G370" s="29">
        <v>3</v>
      </c>
      <c r="H370" s="29" t="s">
        <v>13</v>
      </c>
      <c r="I370" s="29" t="s">
        <v>10</v>
      </c>
      <c r="J370" s="29">
        <v>28</v>
      </c>
      <c r="K370" s="22">
        <v>13494.05</v>
      </c>
      <c r="L370" s="20">
        <v>11200.0615</v>
      </c>
      <c r="M370" s="20">
        <f t="shared" si="5"/>
        <v>2293.9884999999995</v>
      </c>
    </row>
    <row r="371" spans="1:13" x14ac:dyDescent="0.3">
      <c r="A371" s="29">
        <v>26591</v>
      </c>
      <c r="B371" t="s">
        <v>65</v>
      </c>
      <c r="C371" s="2" t="s">
        <v>131</v>
      </c>
      <c r="D371" s="3">
        <v>2100020000110</v>
      </c>
      <c r="E371" s="49"/>
      <c r="F371" s="14">
        <v>44547</v>
      </c>
      <c r="G371" s="29">
        <v>0</v>
      </c>
      <c r="H371" s="29" t="s">
        <v>2</v>
      </c>
      <c r="I371" s="29" t="s">
        <v>9</v>
      </c>
      <c r="J371" s="29">
        <v>28</v>
      </c>
      <c r="K371" s="21">
        <v>2.38</v>
      </c>
      <c r="L371" s="20">
        <v>1.8326</v>
      </c>
      <c r="M371" s="20">
        <f t="shared" si="5"/>
        <v>0.54739999999999989</v>
      </c>
    </row>
    <row r="372" spans="1:13" x14ac:dyDescent="0.3">
      <c r="A372" s="29">
        <v>26591</v>
      </c>
      <c r="B372" t="s">
        <v>65</v>
      </c>
      <c r="C372" s="2" t="s">
        <v>131</v>
      </c>
      <c r="D372" s="3">
        <v>2100020000110</v>
      </c>
      <c r="E372" s="49"/>
      <c r="F372" s="14">
        <v>44578</v>
      </c>
      <c r="G372" s="29">
        <v>0</v>
      </c>
      <c r="H372" s="29" t="s">
        <v>2</v>
      </c>
      <c r="I372" s="29" t="s">
        <v>9</v>
      </c>
      <c r="J372" s="29">
        <v>28</v>
      </c>
      <c r="K372" s="21">
        <v>2.38</v>
      </c>
      <c r="L372" s="20">
        <v>1.8326</v>
      </c>
      <c r="M372" s="20">
        <f t="shared" si="5"/>
        <v>0.54739999999999989</v>
      </c>
    </row>
    <row r="373" spans="1:13" x14ac:dyDescent="0.3">
      <c r="A373" s="29">
        <v>26636</v>
      </c>
      <c r="B373" t="s">
        <v>65</v>
      </c>
      <c r="C373" s="2" t="s">
        <v>66</v>
      </c>
      <c r="D373" s="3">
        <v>2100020000110</v>
      </c>
      <c r="E373" s="49"/>
      <c r="F373" s="14">
        <v>44548</v>
      </c>
      <c r="G373" s="29">
        <v>0</v>
      </c>
      <c r="H373" s="29" t="s">
        <v>2</v>
      </c>
      <c r="I373" s="29" t="s">
        <v>9</v>
      </c>
      <c r="J373" s="29">
        <v>20</v>
      </c>
      <c r="K373" s="21">
        <v>2.6</v>
      </c>
      <c r="L373" s="20">
        <v>2.0020000000000002</v>
      </c>
      <c r="M373" s="20">
        <f t="shared" si="5"/>
        <v>0.59799999999999986</v>
      </c>
    </row>
    <row r="374" spans="1:13" x14ac:dyDescent="0.3">
      <c r="A374" s="29">
        <v>26636</v>
      </c>
      <c r="B374" t="s">
        <v>65</v>
      </c>
      <c r="C374" s="2" t="s">
        <v>66</v>
      </c>
      <c r="D374" s="3">
        <v>2100020000110</v>
      </c>
      <c r="E374" s="49"/>
      <c r="F374" s="14">
        <v>44578</v>
      </c>
      <c r="G374" s="29">
        <v>0</v>
      </c>
      <c r="H374" s="29" t="s">
        <v>2</v>
      </c>
      <c r="I374" s="29" t="s">
        <v>9</v>
      </c>
      <c r="J374" s="29">
        <v>20</v>
      </c>
      <c r="K374" s="21">
        <v>2.6</v>
      </c>
      <c r="L374" s="20">
        <v>2.0020000000000002</v>
      </c>
      <c r="M374" s="20">
        <f t="shared" si="5"/>
        <v>0.59799999999999986</v>
      </c>
    </row>
    <row r="375" spans="1:13" x14ac:dyDescent="0.3">
      <c r="A375" s="29">
        <v>26827</v>
      </c>
      <c r="B375" t="s">
        <v>163</v>
      </c>
      <c r="C375" s="2" t="s">
        <v>164</v>
      </c>
      <c r="D375" s="3">
        <v>50250065007240</v>
      </c>
      <c r="E375" s="49"/>
      <c r="F375" s="14">
        <v>44554</v>
      </c>
      <c r="G375" s="29">
        <v>0</v>
      </c>
      <c r="H375" s="29" t="s">
        <v>2</v>
      </c>
      <c r="I375" s="29" t="s">
        <v>9</v>
      </c>
      <c r="J375" s="29">
        <v>60</v>
      </c>
      <c r="K375" s="21">
        <v>24.19</v>
      </c>
      <c r="L375" s="20">
        <v>19.110100000000003</v>
      </c>
      <c r="M375" s="20">
        <f t="shared" si="5"/>
        <v>5.0798999999999985</v>
      </c>
    </row>
    <row r="376" spans="1:13" x14ac:dyDescent="0.3">
      <c r="A376" s="29">
        <v>26827</v>
      </c>
      <c r="B376" t="s">
        <v>163</v>
      </c>
      <c r="C376" s="2" t="s">
        <v>164</v>
      </c>
      <c r="D376" s="3">
        <v>50250065007240</v>
      </c>
      <c r="E376" s="49"/>
      <c r="F376" s="14">
        <v>44585</v>
      </c>
      <c r="G376" s="29">
        <v>0</v>
      </c>
      <c r="H376" s="29" t="s">
        <v>2</v>
      </c>
      <c r="I376" s="29" t="s">
        <v>9</v>
      </c>
      <c r="J376" s="29">
        <v>60</v>
      </c>
      <c r="K376" s="21">
        <v>24.19</v>
      </c>
      <c r="L376" s="20">
        <v>19.110100000000003</v>
      </c>
      <c r="M376" s="20">
        <f t="shared" si="5"/>
        <v>5.0798999999999985</v>
      </c>
    </row>
    <row r="377" spans="1:13" x14ac:dyDescent="0.3">
      <c r="A377" s="29">
        <v>26868</v>
      </c>
      <c r="B377" t="s">
        <v>155</v>
      </c>
      <c r="C377" s="2" t="s">
        <v>156</v>
      </c>
      <c r="D377" s="3">
        <v>27250050000350</v>
      </c>
      <c r="E377" s="49"/>
      <c r="F377" s="14">
        <v>44567</v>
      </c>
      <c r="G377" s="29">
        <v>0</v>
      </c>
      <c r="H377" s="29" t="s">
        <v>2</v>
      </c>
      <c r="I377" s="29" t="s">
        <v>9</v>
      </c>
      <c r="J377" s="29">
        <v>180</v>
      </c>
      <c r="K377" s="21">
        <v>4.41</v>
      </c>
      <c r="L377" s="20">
        <v>3.6603000000000003</v>
      </c>
      <c r="M377" s="20">
        <f t="shared" si="5"/>
        <v>0.74969999999999981</v>
      </c>
    </row>
    <row r="378" spans="1:13" x14ac:dyDescent="0.3">
      <c r="A378" s="29">
        <v>26945</v>
      </c>
      <c r="B378" t="s">
        <v>67</v>
      </c>
      <c r="C378" s="2" t="s">
        <v>133</v>
      </c>
      <c r="D378" s="3">
        <v>41550020100320</v>
      </c>
      <c r="E378" s="49"/>
      <c r="F378" s="14">
        <v>44532</v>
      </c>
      <c r="G378" s="29">
        <v>0</v>
      </c>
      <c r="H378" s="29" t="s">
        <v>2</v>
      </c>
      <c r="I378" s="29" t="s">
        <v>9</v>
      </c>
      <c r="J378" s="29">
        <v>90</v>
      </c>
      <c r="K378" s="21">
        <v>19.989999999999998</v>
      </c>
      <c r="L378" s="20">
        <v>16.3918</v>
      </c>
      <c r="M378" s="20">
        <f t="shared" si="5"/>
        <v>3.5981999999999985</v>
      </c>
    </row>
    <row r="379" spans="1:13" x14ac:dyDescent="0.3">
      <c r="A379" s="29">
        <v>27008</v>
      </c>
      <c r="B379" t="s">
        <v>152</v>
      </c>
      <c r="C379" s="2" t="s">
        <v>153</v>
      </c>
      <c r="D379" s="3">
        <v>36100030000310</v>
      </c>
      <c r="E379" s="49"/>
      <c r="F379" s="14">
        <v>44536</v>
      </c>
      <c r="G379" s="29">
        <v>0</v>
      </c>
      <c r="H379" s="29" t="s">
        <v>2</v>
      </c>
      <c r="I379" s="29" t="s">
        <v>9</v>
      </c>
      <c r="J379" s="29">
        <v>90</v>
      </c>
      <c r="K379" s="21">
        <v>2.65</v>
      </c>
      <c r="L379" s="20">
        <v>2.0670000000000002</v>
      </c>
      <c r="M379" s="20">
        <f t="shared" si="5"/>
        <v>0.58299999999999974</v>
      </c>
    </row>
    <row r="380" spans="1:13" x14ac:dyDescent="0.3">
      <c r="A380" s="29">
        <v>27224</v>
      </c>
      <c r="B380" t="s">
        <v>110</v>
      </c>
      <c r="C380" s="2" t="s">
        <v>112</v>
      </c>
      <c r="D380" s="3" t="s">
        <v>111</v>
      </c>
      <c r="E380" s="49"/>
      <c r="F380" s="14">
        <v>44550</v>
      </c>
      <c r="G380" s="29">
        <v>4</v>
      </c>
      <c r="H380" s="29" t="s">
        <v>13</v>
      </c>
      <c r="I380" s="29" t="s">
        <v>10</v>
      </c>
      <c r="J380" s="29">
        <v>6</v>
      </c>
      <c r="K380" s="22">
        <v>3878.74</v>
      </c>
      <c r="L380" s="20">
        <v>3296.9289999999996</v>
      </c>
      <c r="M380" s="20">
        <f t="shared" si="5"/>
        <v>581.81100000000015</v>
      </c>
    </row>
    <row r="381" spans="1:13" x14ac:dyDescent="0.3">
      <c r="A381" s="29">
        <v>27224</v>
      </c>
      <c r="B381" t="s">
        <v>110</v>
      </c>
      <c r="C381" s="2" t="s">
        <v>112</v>
      </c>
      <c r="D381" s="3" t="s">
        <v>111</v>
      </c>
      <c r="E381" s="49"/>
      <c r="F381" s="14">
        <v>44581</v>
      </c>
      <c r="G381" s="29">
        <v>4</v>
      </c>
      <c r="H381" s="29" t="s">
        <v>13</v>
      </c>
      <c r="I381" s="29" t="s">
        <v>10</v>
      </c>
      <c r="J381" s="29">
        <v>6</v>
      </c>
      <c r="K381" s="22">
        <v>3878.74</v>
      </c>
      <c r="L381" s="20">
        <v>3296.9289999999996</v>
      </c>
      <c r="M381" s="20">
        <f t="shared" si="5"/>
        <v>581.81100000000015</v>
      </c>
    </row>
    <row r="382" spans="1:13" x14ac:dyDescent="0.3">
      <c r="A382" s="29">
        <v>27304</v>
      </c>
      <c r="B382" t="s">
        <v>139</v>
      </c>
      <c r="C382" s="2" t="s">
        <v>141</v>
      </c>
      <c r="D382" s="3">
        <v>36201010100305</v>
      </c>
      <c r="E382" s="49"/>
      <c r="F382" s="14">
        <v>44572</v>
      </c>
      <c r="G382" s="29">
        <v>0</v>
      </c>
      <c r="H382" s="29" t="s">
        <v>2</v>
      </c>
      <c r="I382" s="29" t="s">
        <v>9</v>
      </c>
      <c r="J382" s="29">
        <v>14</v>
      </c>
      <c r="K382" s="21">
        <v>4.99</v>
      </c>
      <c r="L382" s="20">
        <v>3.9920000000000004</v>
      </c>
      <c r="M382" s="20">
        <f t="shared" si="5"/>
        <v>0.99799999999999978</v>
      </c>
    </row>
    <row r="383" spans="1:13" x14ac:dyDescent="0.3">
      <c r="A383" s="29">
        <v>27326</v>
      </c>
      <c r="B383" t="s">
        <v>38</v>
      </c>
      <c r="C383" s="2" t="s">
        <v>39</v>
      </c>
      <c r="D383" s="3">
        <v>52505020106440</v>
      </c>
      <c r="E383" s="49"/>
      <c r="F383" s="14">
        <v>44538</v>
      </c>
      <c r="G383" s="29">
        <v>1</v>
      </c>
      <c r="H383" s="29" t="s">
        <v>13</v>
      </c>
      <c r="I383" s="29" t="s">
        <v>10</v>
      </c>
      <c r="J383" s="29">
        <v>1</v>
      </c>
      <c r="K383" s="22">
        <v>4666.43</v>
      </c>
      <c r="L383" s="20">
        <v>3919.8011999999999</v>
      </c>
      <c r="M383" s="20">
        <f t="shared" si="5"/>
        <v>746.62880000000041</v>
      </c>
    </row>
    <row r="384" spans="1:13" x14ac:dyDescent="0.3">
      <c r="A384" s="29">
        <v>27326</v>
      </c>
      <c r="B384" t="s">
        <v>38</v>
      </c>
      <c r="C384" s="2" t="s">
        <v>39</v>
      </c>
      <c r="D384" s="3">
        <v>52505020106440</v>
      </c>
      <c r="E384" s="49"/>
      <c r="F384" s="14">
        <v>44573</v>
      </c>
      <c r="G384" s="29">
        <v>0</v>
      </c>
      <c r="H384" s="29" t="s">
        <v>13</v>
      </c>
      <c r="I384" s="29" t="s">
        <v>9</v>
      </c>
      <c r="J384" s="29">
        <v>1</v>
      </c>
      <c r="K384" s="21">
        <v>4941.74</v>
      </c>
      <c r="L384" s="20">
        <v>4151.0616</v>
      </c>
      <c r="M384" s="20">
        <f t="shared" si="5"/>
        <v>790.67839999999978</v>
      </c>
    </row>
    <row r="385" spans="1:13" x14ac:dyDescent="0.3">
      <c r="A385" s="29">
        <v>27621</v>
      </c>
      <c r="B385" t="s">
        <v>137</v>
      </c>
      <c r="C385" s="2" t="s">
        <v>138</v>
      </c>
      <c r="D385" s="3">
        <v>58160020100320</v>
      </c>
      <c r="E385" s="49"/>
      <c r="F385" s="14">
        <v>44546</v>
      </c>
      <c r="G385" s="29">
        <v>0</v>
      </c>
      <c r="H385" s="29" t="s">
        <v>2</v>
      </c>
      <c r="I385" s="29" t="s">
        <v>9</v>
      </c>
      <c r="J385" s="29">
        <v>30</v>
      </c>
      <c r="K385" s="21">
        <v>11</v>
      </c>
      <c r="L385" s="20">
        <v>8.58</v>
      </c>
      <c r="M385" s="20">
        <f t="shared" si="5"/>
        <v>2.42</v>
      </c>
    </row>
    <row r="386" spans="1:13" x14ac:dyDescent="0.3">
      <c r="A386" s="29">
        <v>27621</v>
      </c>
      <c r="B386" t="s">
        <v>137</v>
      </c>
      <c r="C386" s="2" t="s">
        <v>138</v>
      </c>
      <c r="D386" s="3">
        <v>58160020100320</v>
      </c>
      <c r="E386" s="49"/>
      <c r="F386" s="14">
        <v>44577</v>
      </c>
      <c r="G386" s="29">
        <v>0</v>
      </c>
      <c r="H386" s="29" t="s">
        <v>2</v>
      </c>
      <c r="I386" s="29" t="s">
        <v>9</v>
      </c>
      <c r="J386" s="29">
        <v>30</v>
      </c>
      <c r="K386" s="21">
        <v>11</v>
      </c>
      <c r="L386" s="20">
        <v>8.58</v>
      </c>
      <c r="M386" s="20">
        <f t="shared" si="5"/>
        <v>2.42</v>
      </c>
    </row>
    <row r="387" spans="1:13" x14ac:dyDescent="0.3">
      <c r="A387" s="29">
        <v>27707</v>
      </c>
      <c r="B387" t="s">
        <v>177</v>
      </c>
      <c r="C387" s="2" t="s">
        <v>178</v>
      </c>
      <c r="D387" s="3">
        <v>44100080100120</v>
      </c>
      <c r="E387" s="49"/>
      <c r="F387" s="14">
        <v>44544</v>
      </c>
      <c r="G387" s="29">
        <v>7</v>
      </c>
      <c r="H387" s="29" t="s">
        <v>13</v>
      </c>
      <c r="I387" s="29" t="s">
        <v>10</v>
      </c>
      <c r="J387" s="29">
        <v>30</v>
      </c>
      <c r="K387" s="21">
        <v>465.4</v>
      </c>
      <c r="L387" s="20">
        <v>349.04999999999995</v>
      </c>
      <c r="M387" s="20">
        <f t="shared" ref="M387:M450" si="6">K387-L387</f>
        <v>116.35000000000002</v>
      </c>
    </row>
    <row r="388" spans="1:13" x14ac:dyDescent="0.3">
      <c r="A388" s="29">
        <v>27707</v>
      </c>
      <c r="B388" t="s">
        <v>177</v>
      </c>
      <c r="C388" s="2" t="s">
        <v>178</v>
      </c>
      <c r="D388" s="3">
        <v>44100080100120</v>
      </c>
      <c r="E388" s="49"/>
      <c r="F388" s="14">
        <v>44575</v>
      </c>
      <c r="G388" s="29">
        <v>7</v>
      </c>
      <c r="H388" s="29" t="s">
        <v>13</v>
      </c>
      <c r="I388" s="29" t="s">
        <v>10</v>
      </c>
      <c r="J388" s="29">
        <v>30</v>
      </c>
      <c r="K388" s="21">
        <v>465.4</v>
      </c>
      <c r="L388" s="20">
        <v>349.04999999999995</v>
      </c>
      <c r="M388" s="20">
        <f t="shared" si="6"/>
        <v>116.35000000000002</v>
      </c>
    </row>
    <row r="389" spans="1:13" x14ac:dyDescent="0.3">
      <c r="A389" s="29">
        <v>27761</v>
      </c>
      <c r="B389" t="s">
        <v>110</v>
      </c>
      <c r="C389" s="2" t="s">
        <v>112</v>
      </c>
      <c r="D389" s="3" t="s">
        <v>111</v>
      </c>
      <c r="E389" s="49"/>
      <c r="F389" s="14">
        <v>44568</v>
      </c>
      <c r="G389" s="29">
        <v>0</v>
      </c>
      <c r="H389" s="29" t="s">
        <v>13</v>
      </c>
      <c r="I389" s="29" t="s">
        <v>9</v>
      </c>
      <c r="J389" s="29">
        <v>1.5</v>
      </c>
      <c r="K389" s="22">
        <v>1060.8699999999999</v>
      </c>
      <c r="L389" s="20">
        <v>901.73949999999991</v>
      </c>
      <c r="M389" s="20">
        <f t="shared" si="6"/>
        <v>159.13049999999998</v>
      </c>
    </row>
    <row r="390" spans="1:13" x14ac:dyDescent="0.3">
      <c r="A390" s="29">
        <v>27839</v>
      </c>
      <c r="B390" t="s">
        <v>135</v>
      </c>
      <c r="C390" s="2" t="s">
        <v>136</v>
      </c>
      <c r="D390" s="3">
        <v>37600025000305</v>
      </c>
      <c r="E390" s="49"/>
      <c r="F390" s="14">
        <v>44553</v>
      </c>
      <c r="G390" s="29">
        <v>0</v>
      </c>
      <c r="H390" s="29" t="s">
        <v>2</v>
      </c>
      <c r="I390" s="29" t="s">
        <v>9</v>
      </c>
      <c r="J390" s="29">
        <v>30</v>
      </c>
      <c r="K390" s="21">
        <v>4.68</v>
      </c>
      <c r="L390" s="20">
        <v>3.6035999999999997</v>
      </c>
      <c r="M390" s="20">
        <f t="shared" si="6"/>
        <v>1.0764</v>
      </c>
    </row>
    <row r="391" spans="1:13" x14ac:dyDescent="0.3">
      <c r="A391" s="29">
        <v>27839</v>
      </c>
      <c r="B391" t="s">
        <v>135</v>
      </c>
      <c r="C391" s="2" t="s">
        <v>136</v>
      </c>
      <c r="D391" s="3">
        <v>37600025000305</v>
      </c>
      <c r="E391" s="49"/>
      <c r="F391" s="14">
        <v>44584</v>
      </c>
      <c r="G391" s="29">
        <v>0</v>
      </c>
      <c r="H391" s="29" t="s">
        <v>2</v>
      </c>
      <c r="I391" s="29" t="s">
        <v>9</v>
      </c>
      <c r="J391" s="29">
        <v>30</v>
      </c>
      <c r="K391" s="21">
        <v>4.68</v>
      </c>
      <c r="L391" s="20">
        <v>3.6035999999999997</v>
      </c>
      <c r="M391" s="20">
        <f t="shared" si="6"/>
        <v>1.0764</v>
      </c>
    </row>
    <row r="392" spans="1:13" x14ac:dyDescent="0.3">
      <c r="A392" s="29">
        <v>27896</v>
      </c>
      <c r="B392" t="s">
        <v>81</v>
      </c>
      <c r="C392" s="2" t="s">
        <v>82</v>
      </c>
      <c r="D392" s="3">
        <v>65100075100320</v>
      </c>
      <c r="E392" s="49"/>
      <c r="F392" s="14">
        <v>44573</v>
      </c>
      <c r="G392" s="29">
        <v>0</v>
      </c>
      <c r="H392" s="29" t="s">
        <v>2</v>
      </c>
      <c r="I392" s="29" t="s">
        <v>9</v>
      </c>
      <c r="J392" s="29">
        <v>90</v>
      </c>
      <c r="K392" s="21">
        <v>11.02</v>
      </c>
      <c r="L392" s="20">
        <v>8.8160000000000007</v>
      </c>
      <c r="M392" s="20">
        <f t="shared" si="6"/>
        <v>2.2039999999999988</v>
      </c>
    </row>
    <row r="393" spans="1:13" x14ac:dyDescent="0.3">
      <c r="A393" s="29">
        <v>28021</v>
      </c>
      <c r="B393" t="s">
        <v>65</v>
      </c>
      <c r="C393" s="2" t="s">
        <v>131</v>
      </c>
      <c r="D393" s="3">
        <v>2100020000110</v>
      </c>
      <c r="E393" s="49"/>
      <c r="F393" s="14">
        <v>44531</v>
      </c>
      <c r="G393" s="29">
        <v>0</v>
      </c>
      <c r="H393" s="29" t="s">
        <v>2</v>
      </c>
      <c r="I393" s="29" t="s">
        <v>9</v>
      </c>
      <c r="J393" s="29">
        <v>28</v>
      </c>
      <c r="K393" s="21">
        <v>7.12</v>
      </c>
      <c r="L393" s="20">
        <v>5.4824000000000002</v>
      </c>
      <c r="M393" s="20">
        <f t="shared" si="6"/>
        <v>1.6375999999999999</v>
      </c>
    </row>
    <row r="394" spans="1:13" x14ac:dyDescent="0.3">
      <c r="A394" s="29">
        <v>28116</v>
      </c>
      <c r="B394" t="s">
        <v>177</v>
      </c>
      <c r="C394" s="2" t="s">
        <v>178</v>
      </c>
      <c r="D394" s="3">
        <v>44100080100120</v>
      </c>
      <c r="E394" s="49"/>
      <c r="F394" s="14">
        <v>44559</v>
      </c>
      <c r="G394" s="29">
        <v>0</v>
      </c>
      <c r="H394" s="29" t="s">
        <v>13</v>
      </c>
      <c r="I394" s="29" t="s">
        <v>9</v>
      </c>
      <c r="J394" s="29">
        <v>30</v>
      </c>
      <c r="K394" s="21">
        <v>463.33</v>
      </c>
      <c r="L394" s="20">
        <v>347.4975</v>
      </c>
      <c r="M394" s="20">
        <f t="shared" si="6"/>
        <v>115.83249999999998</v>
      </c>
    </row>
    <row r="395" spans="1:13" x14ac:dyDescent="0.3">
      <c r="A395" s="29">
        <v>28116</v>
      </c>
      <c r="B395" t="s">
        <v>7</v>
      </c>
      <c r="C395" s="2" t="s">
        <v>96</v>
      </c>
      <c r="D395" s="3">
        <v>21406010200320</v>
      </c>
      <c r="E395" s="49"/>
      <c r="F395" s="14">
        <v>44568</v>
      </c>
      <c r="G395" s="29">
        <v>2</v>
      </c>
      <c r="H395" s="29" t="s">
        <v>2</v>
      </c>
      <c r="I395" s="29" t="s">
        <v>10</v>
      </c>
      <c r="J395" s="29">
        <v>120</v>
      </c>
      <c r="K395" s="22">
        <v>278.02999999999997</v>
      </c>
      <c r="L395" s="20">
        <v>233.54519999999997</v>
      </c>
      <c r="M395" s="20">
        <f t="shared" si="6"/>
        <v>44.484800000000007</v>
      </c>
    </row>
    <row r="396" spans="1:13" x14ac:dyDescent="0.3">
      <c r="A396" s="29">
        <v>28116</v>
      </c>
      <c r="B396" t="s">
        <v>177</v>
      </c>
      <c r="C396" s="2" t="s">
        <v>178</v>
      </c>
      <c r="D396" s="3">
        <v>44100080100120</v>
      </c>
      <c r="E396" s="49"/>
      <c r="F396" s="14">
        <v>44590</v>
      </c>
      <c r="G396" s="29">
        <v>0</v>
      </c>
      <c r="H396" s="29" t="s">
        <v>13</v>
      </c>
      <c r="I396" s="29" t="s">
        <v>9</v>
      </c>
      <c r="J396" s="29">
        <v>30</v>
      </c>
      <c r="K396" s="21">
        <v>463.33</v>
      </c>
      <c r="L396" s="20">
        <v>347.4975</v>
      </c>
      <c r="M396" s="20">
        <f t="shared" si="6"/>
        <v>115.83249999999998</v>
      </c>
    </row>
    <row r="397" spans="1:13" x14ac:dyDescent="0.3">
      <c r="A397" s="29">
        <v>28192</v>
      </c>
      <c r="B397" t="s">
        <v>7</v>
      </c>
      <c r="C397" s="2" t="s">
        <v>8</v>
      </c>
      <c r="D397" s="3">
        <v>21406010200320</v>
      </c>
      <c r="E397" s="49"/>
      <c r="F397" s="14">
        <v>44544</v>
      </c>
      <c r="G397" s="29">
        <v>6</v>
      </c>
      <c r="H397" s="29" t="s">
        <v>2</v>
      </c>
      <c r="I397" s="29" t="s">
        <v>10</v>
      </c>
      <c r="J397" s="29">
        <v>120</v>
      </c>
      <c r="K397" s="22">
        <v>5649.76</v>
      </c>
      <c r="L397" s="20">
        <v>4745.7983999999997</v>
      </c>
      <c r="M397" s="20">
        <f t="shared" si="6"/>
        <v>903.96160000000054</v>
      </c>
    </row>
    <row r="398" spans="1:13" x14ac:dyDescent="0.3">
      <c r="A398" s="29">
        <v>28192</v>
      </c>
      <c r="B398" t="s">
        <v>7</v>
      </c>
      <c r="C398" s="2" t="s">
        <v>8</v>
      </c>
      <c r="D398" s="3">
        <v>21406010200320</v>
      </c>
      <c r="E398" s="49"/>
      <c r="F398" s="14">
        <v>44575</v>
      </c>
      <c r="G398" s="29">
        <v>6</v>
      </c>
      <c r="H398" s="29" t="s">
        <v>2</v>
      </c>
      <c r="I398" s="29" t="s">
        <v>10</v>
      </c>
      <c r="J398" s="29">
        <v>120</v>
      </c>
      <c r="K398" s="22">
        <v>5649.76</v>
      </c>
      <c r="L398" s="20">
        <v>4745.7983999999997</v>
      </c>
      <c r="M398" s="20">
        <f t="shared" si="6"/>
        <v>903.96160000000054</v>
      </c>
    </row>
    <row r="399" spans="1:13" x14ac:dyDescent="0.3">
      <c r="A399" s="29">
        <v>28192</v>
      </c>
      <c r="B399" t="s">
        <v>7</v>
      </c>
      <c r="C399" s="2" t="s">
        <v>8</v>
      </c>
      <c r="D399" s="3">
        <v>21406010200320</v>
      </c>
      <c r="E399" s="49"/>
      <c r="F399" s="14">
        <v>44579</v>
      </c>
      <c r="G399" s="29">
        <v>0</v>
      </c>
      <c r="H399" s="29" t="s">
        <v>2</v>
      </c>
      <c r="I399" s="29" t="s">
        <v>9</v>
      </c>
      <c r="J399" s="29">
        <v>120</v>
      </c>
      <c r="K399" s="21">
        <v>278.02999999999997</v>
      </c>
      <c r="L399" s="20">
        <v>233.54519999999997</v>
      </c>
      <c r="M399" s="20">
        <f t="shared" si="6"/>
        <v>44.484800000000007</v>
      </c>
    </row>
    <row r="400" spans="1:13" x14ac:dyDescent="0.3">
      <c r="A400" s="29">
        <v>28297</v>
      </c>
      <c r="B400" t="s">
        <v>65</v>
      </c>
      <c r="C400" s="2" t="s">
        <v>66</v>
      </c>
      <c r="D400" s="3">
        <v>2100020000110</v>
      </c>
      <c r="E400" s="49"/>
      <c r="F400" s="14">
        <v>44582</v>
      </c>
      <c r="G400" s="29">
        <v>0</v>
      </c>
      <c r="H400" s="29" t="s">
        <v>2</v>
      </c>
      <c r="I400" s="29" t="s">
        <v>9</v>
      </c>
      <c r="J400" s="29">
        <v>28</v>
      </c>
      <c r="K400" s="21">
        <v>5.01</v>
      </c>
      <c r="L400" s="20">
        <v>3.8576999999999999</v>
      </c>
      <c r="M400" s="20">
        <f t="shared" si="6"/>
        <v>1.1522999999999999</v>
      </c>
    </row>
    <row r="401" spans="1:13" x14ac:dyDescent="0.3">
      <c r="A401" s="29">
        <v>28326</v>
      </c>
      <c r="B401" t="s">
        <v>7</v>
      </c>
      <c r="C401" s="2" t="s">
        <v>8</v>
      </c>
      <c r="D401" s="3">
        <v>21406010200320</v>
      </c>
      <c r="E401" s="49"/>
      <c r="F401" s="14">
        <v>44536</v>
      </c>
      <c r="G401" s="29">
        <v>4</v>
      </c>
      <c r="H401" s="29" t="s">
        <v>2</v>
      </c>
      <c r="I401" s="29" t="s">
        <v>10</v>
      </c>
      <c r="J401" s="29">
        <v>120</v>
      </c>
      <c r="K401" s="22">
        <v>278.02999999999997</v>
      </c>
      <c r="L401" s="20">
        <v>233.54519999999997</v>
      </c>
      <c r="M401" s="20">
        <f t="shared" si="6"/>
        <v>44.484800000000007</v>
      </c>
    </row>
    <row r="402" spans="1:13" x14ac:dyDescent="0.3">
      <c r="A402" s="29">
        <v>28338</v>
      </c>
      <c r="B402" t="s">
        <v>85</v>
      </c>
      <c r="C402" s="2" t="s">
        <v>167</v>
      </c>
      <c r="D402" s="3">
        <v>39400060100310</v>
      </c>
      <c r="E402" s="49"/>
      <c r="F402" s="14">
        <v>44538</v>
      </c>
      <c r="G402" s="29">
        <v>0</v>
      </c>
      <c r="H402" s="29" t="s">
        <v>2</v>
      </c>
      <c r="I402" s="29" t="s">
        <v>9</v>
      </c>
      <c r="J402" s="29">
        <v>30</v>
      </c>
      <c r="K402" s="21">
        <v>1.53</v>
      </c>
      <c r="L402" s="20">
        <v>1.2087000000000001</v>
      </c>
      <c r="M402" s="20">
        <f t="shared" si="6"/>
        <v>0.32129999999999992</v>
      </c>
    </row>
    <row r="403" spans="1:13" x14ac:dyDescent="0.3">
      <c r="A403" s="29">
        <v>28482</v>
      </c>
      <c r="B403" t="s">
        <v>158</v>
      </c>
      <c r="C403" s="2" t="s">
        <v>159</v>
      </c>
      <c r="D403" s="3">
        <v>33200030057530</v>
      </c>
      <c r="E403" s="49"/>
      <c r="F403" s="14">
        <v>44557</v>
      </c>
      <c r="G403" s="29">
        <v>1</v>
      </c>
      <c r="H403" s="29" t="s">
        <v>2</v>
      </c>
      <c r="I403" s="29" t="s">
        <v>10</v>
      </c>
      <c r="J403" s="29">
        <v>90</v>
      </c>
      <c r="K403" s="21">
        <v>38.159999999999997</v>
      </c>
      <c r="L403" s="20">
        <v>30.527999999999999</v>
      </c>
      <c r="M403" s="20">
        <f t="shared" si="6"/>
        <v>7.6319999999999979</v>
      </c>
    </row>
    <row r="404" spans="1:13" x14ac:dyDescent="0.3">
      <c r="A404" s="29">
        <v>28482</v>
      </c>
      <c r="B404" t="s">
        <v>158</v>
      </c>
      <c r="C404" s="2" t="s">
        <v>159</v>
      </c>
      <c r="D404" s="3">
        <v>33200030057530</v>
      </c>
      <c r="E404" s="49"/>
      <c r="F404" s="14">
        <v>44588</v>
      </c>
      <c r="G404" s="29">
        <v>1</v>
      </c>
      <c r="H404" s="29" t="s">
        <v>2</v>
      </c>
      <c r="I404" s="29" t="s">
        <v>10</v>
      </c>
      <c r="J404" s="29">
        <v>90</v>
      </c>
      <c r="K404" s="21">
        <v>38.159999999999997</v>
      </c>
      <c r="L404" s="20">
        <v>30.527999999999999</v>
      </c>
      <c r="M404" s="20">
        <f t="shared" si="6"/>
        <v>7.6319999999999979</v>
      </c>
    </row>
    <row r="405" spans="1:13" x14ac:dyDescent="0.3">
      <c r="A405" s="29">
        <v>28606</v>
      </c>
      <c r="B405" t="s">
        <v>29</v>
      </c>
      <c r="C405" s="2" t="s">
        <v>30</v>
      </c>
      <c r="D405" s="3">
        <v>21360068200330</v>
      </c>
      <c r="E405" s="49"/>
      <c r="F405" s="14">
        <v>44550</v>
      </c>
      <c r="G405" s="29">
        <v>1</v>
      </c>
      <c r="H405" s="29" t="s">
        <v>13</v>
      </c>
      <c r="I405" s="29" t="s">
        <v>10</v>
      </c>
      <c r="J405" s="29">
        <v>30</v>
      </c>
      <c r="K405" s="22">
        <v>14235.12</v>
      </c>
      <c r="L405" s="20">
        <v>12099.852000000001</v>
      </c>
      <c r="M405" s="20">
        <f t="shared" si="6"/>
        <v>2135.268</v>
      </c>
    </row>
    <row r="406" spans="1:13" x14ac:dyDescent="0.3">
      <c r="A406" s="29">
        <v>28606</v>
      </c>
      <c r="B406" t="s">
        <v>29</v>
      </c>
      <c r="C406" s="2" t="s">
        <v>30</v>
      </c>
      <c r="D406" s="3">
        <v>21360068200330</v>
      </c>
      <c r="E406" s="49"/>
      <c r="F406" s="14">
        <v>44581</v>
      </c>
      <c r="G406" s="29">
        <v>1</v>
      </c>
      <c r="H406" s="29" t="s">
        <v>13</v>
      </c>
      <c r="I406" s="29" t="s">
        <v>10</v>
      </c>
      <c r="J406" s="29">
        <v>30</v>
      </c>
      <c r="K406" s="22">
        <v>14235.12</v>
      </c>
      <c r="L406" s="20">
        <v>12099.852000000001</v>
      </c>
      <c r="M406" s="20">
        <f t="shared" si="6"/>
        <v>2135.268</v>
      </c>
    </row>
    <row r="407" spans="1:13" x14ac:dyDescent="0.3">
      <c r="A407" s="29">
        <v>28676</v>
      </c>
      <c r="B407" t="s">
        <v>163</v>
      </c>
      <c r="C407" s="2" t="s">
        <v>164</v>
      </c>
      <c r="D407" s="3">
        <v>50250065007240</v>
      </c>
      <c r="E407" s="49"/>
      <c r="F407" s="14">
        <v>44563</v>
      </c>
      <c r="G407" s="29">
        <v>0</v>
      </c>
      <c r="H407" s="29" t="s">
        <v>2</v>
      </c>
      <c r="I407" s="29" t="s">
        <v>9</v>
      </c>
      <c r="J407" s="29">
        <v>60</v>
      </c>
      <c r="K407" s="21">
        <v>24.93</v>
      </c>
      <c r="L407" s="20">
        <v>19.694700000000001</v>
      </c>
      <c r="M407" s="20">
        <f t="shared" si="6"/>
        <v>5.2352999999999987</v>
      </c>
    </row>
    <row r="408" spans="1:13" x14ac:dyDescent="0.3">
      <c r="A408" s="29">
        <v>28732</v>
      </c>
      <c r="B408" t="s">
        <v>155</v>
      </c>
      <c r="C408" s="2" t="s">
        <v>156</v>
      </c>
      <c r="D408" s="3">
        <v>27250050000350</v>
      </c>
      <c r="E408" s="49"/>
      <c r="F408" s="14">
        <v>44536</v>
      </c>
      <c r="G408" s="29">
        <v>0</v>
      </c>
      <c r="H408" s="29" t="s">
        <v>2</v>
      </c>
      <c r="I408" s="29" t="s">
        <v>9</v>
      </c>
      <c r="J408" s="29">
        <v>180</v>
      </c>
      <c r="K408" s="21">
        <v>9.14</v>
      </c>
      <c r="L408" s="20">
        <v>7.5862000000000007</v>
      </c>
      <c r="M408" s="20">
        <f t="shared" si="6"/>
        <v>1.5537999999999998</v>
      </c>
    </row>
    <row r="409" spans="1:13" x14ac:dyDescent="0.3">
      <c r="A409" s="29">
        <v>28825</v>
      </c>
      <c r="B409" t="s">
        <v>163</v>
      </c>
      <c r="C409" s="2" t="s">
        <v>164</v>
      </c>
      <c r="D409" s="3">
        <v>50250065007240</v>
      </c>
      <c r="E409" s="49"/>
      <c r="F409" s="14">
        <v>44539</v>
      </c>
      <c r="G409" s="29">
        <v>0</v>
      </c>
      <c r="H409" s="29" t="s">
        <v>2</v>
      </c>
      <c r="I409" s="29" t="s">
        <v>9</v>
      </c>
      <c r="J409" s="29">
        <v>60</v>
      </c>
      <c r="K409" s="21">
        <v>10.039999999999999</v>
      </c>
      <c r="L409" s="20">
        <v>7.9315999999999995</v>
      </c>
      <c r="M409" s="20">
        <f t="shared" si="6"/>
        <v>2.1083999999999996</v>
      </c>
    </row>
    <row r="410" spans="1:13" x14ac:dyDescent="0.3">
      <c r="A410" s="29">
        <v>28830</v>
      </c>
      <c r="B410" t="s">
        <v>125</v>
      </c>
      <c r="C410" s="2" t="s">
        <v>127</v>
      </c>
      <c r="D410" s="3" t="s">
        <v>126</v>
      </c>
      <c r="E410" s="49"/>
      <c r="F410" s="14">
        <v>44553</v>
      </c>
      <c r="G410" s="29">
        <v>0</v>
      </c>
      <c r="H410" s="29" t="s">
        <v>13</v>
      </c>
      <c r="I410" s="29" t="s">
        <v>9</v>
      </c>
      <c r="J410" s="29">
        <v>4</v>
      </c>
      <c r="K410" s="22">
        <v>5783.3</v>
      </c>
      <c r="L410" s="20">
        <v>4395.308</v>
      </c>
      <c r="M410" s="20">
        <f t="shared" si="6"/>
        <v>1387.9920000000002</v>
      </c>
    </row>
    <row r="411" spans="1:13" x14ac:dyDescent="0.3">
      <c r="A411" s="29">
        <v>28830</v>
      </c>
      <c r="B411" t="s">
        <v>125</v>
      </c>
      <c r="C411" s="2" t="s">
        <v>127</v>
      </c>
      <c r="D411" s="3" t="s">
        <v>126</v>
      </c>
      <c r="E411" s="49"/>
      <c r="F411" s="14">
        <v>44576</v>
      </c>
      <c r="G411" s="29">
        <v>0</v>
      </c>
      <c r="H411" s="29" t="s">
        <v>13</v>
      </c>
      <c r="I411" s="29" t="s">
        <v>9</v>
      </c>
      <c r="J411" s="29">
        <v>4</v>
      </c>
      <c r="K411" s="22">
        <v>5783.3</v>
      </c>
      <c r="L411" s="20">
        <v>4395.308</v>
      </c>
      <c r="M411" s="20">
        <f t="shared" si="6"/>
        <v>1387.9920000000002</v>
      </c>
    </row>
    <row r="412" spans="1:13" x14ac:dyDescent="0.3">
      <c r="A412" s="29">
        <v>29110</v>
      </c>
      <c r="B412" t="s">
        <v>170</v>
      </c>
      <c r="C412" s="2" t="s">
        <v>171</v>
      </c>
      <c r="D412" s="3">
        <v>36150080000330</v>
      </c>
      <c r="E412" s="49"/>
      <c r="F412" s="14">
        <v>44555</v>
      </c>
      <c r="G412" s="29">
        <v>0</v>
      </c>
      <c r="H412" s="29" t="s">
        <v>2</v>
      </c>
      <c r="I412" s="29" t="s">
        <v>9</v>
      </c>
      <c r="J412" s="29">
        <v>30</v>
      </c>
      <c r="K412" s="21">
        <v>7.66</v>
      </c>
      <c r="L412" s="20">
        <v>6.5110000000000001</v>
      </c>
      <c r="M412" s="20">
        <f t="shared" si="6"/>
        <v>1.149</v>
      </c>
    </row>
    <row r="413" spans="1:13" x14ac:dyDescent="0.3">
      <c r="A413" s="29">
        <v>29110</v>
      </c>
      <c r="B413" t="s">
        <v>170</v>
      </c>
      <c r="C413" s="2" t="s">
        <v>171</v>
      </c>
      <c r="D413" s="3">
        <v>36150080000330</v>
      </c>
      <c r="E413" s="49"/>
      <c r="F413" s="14">
        <v>44591</v>
      </c>
      <c r="G413" s="29">
        <v>0</v>
      </c>
      <c r="H413" s="29" t="s">
        <v>2</v>
      </c>
      <c r="I413" s="29" t="s">
        <v>9</v>
      </c>
      <c r="J413" s="29">
        <v>30</v>
      </c>
      <c r="K413" s="21">
        <v>7.66</v>
      </c>
      <c r="L413" s="20">
        <v>6.5110000000000001</v>
      </c>
      <c r="M413" s="20">
        <f t="shared" si="6"/>
        <v>1.149</v>
      </c>
    </row>
    <row r="414" spans="1:13" x14ac:dyDescent="0.3">
      <c r="A414" s="29">
        <v>29110</v>
      </c>
      <c r="B414" t="s">
        <v>170</v>
      </c>
      <c r="C414" s="2" t="s">
        <v>171</v>
      </c>
      <c r="D414" s="3">
        <v>36150080000330</v>
      </c>
      <c r="E414" s="49"/>
      <c r="F414" s="14">
        <v>44591</v>
      </c>
      <c r="G414" s="29">
        <v>0</v>
      </c>
      <c r="H414" s="29" t="s">
        <v>2</v>
      </c>
      <c r="I414" s="29" t="s">
        <v>9</v>
      </c>
      <c r="J414" s="29">
        <v>30</v>
      </c>
      <c r="K414" s="21">
        <v>7.66</v>
      </c>
      <c r="L414" s="20">
        <v>6.5110000000000001</v>
      </c>
      <c r="M414" s="20">
        <f t="shared" si="6"/>
        <v>1.149</v>
      </c>
    </row>
    <row r="415" spans="1:13" x14ac:dyDescent="0.3">
      <c r="A415" s="29">
        <v>29137</v>
      </c>
      <c r="B415" t="s">
        <v>152</v>
      </c>
      <c r="C415" s="2" t="s">
        <v>153</v>
      </c>
      <c r="D415" s="3">
        <v>36100030000310</v>
      </c>
      <c r="E415" s="49"/>
      <c r="F415" s="14">
        <v>44547</v>
      </c>
      <c r="G415" s="29">
        <v>0</v>
      </c>
      <c r="H415" s="29" t="s">
        <v>2</v>
      </c>
      <c r="I415" s="29" t="s">
        <v>9</v>
      </c>
      <c r="J415" s="29">
        <v>90</v>
      </c>
      <c r="K415" s="21">
        <v>1.83</v>
      </c>
      <c r="L415" s="20">
        <v>1.4274</v>
      </c>
      <c r="M415" s="20">
        <f t="shared" si="6"/>
        <v>0.40260000000000007</v>
      </c>
    </row>
    <row r="416" spans="1:13" x14ac:dyDescent="0.3">
      <c r="A416" s="29">
        <v>29137</v>
      </c>
      <c r="B416" t="s">
        <v>152</v>
      </c>
      <c r="C416" s="2" t="s">
        <v>153</v>
      </c>
      <c r="D416" s="3">
        <v>36100030000310</v>
      </c>
      <c r="E416" s="49"/>
      <c r="F416" s="14">
        <v>44547</v>
      </c>
      <c r="G416" s="29">
        <v>0</v>
      </c>
      <c r="H416" s="29" t="s">
        <v>2</v>
      </c>
      <c r="I416" s="29" t="s">
        <v>9</v>
      </c>
      <c r="J416" s="29">
        <v>90</v>
      </c>
      <c r="K416" s="21">
        <v>1.83</v>
      </c>
      <c r="L416" s="20">
        <v>1.4274</v>
      </c>
      <c r="M416" s="20">
        <f t="shared" si="6"/>
        <v>0.40260000000000007</v>
      </c>
    </row>
    <row r="417" spans="1:13" x14ac:dyDescent="0.3">
      <c r="A417" s="29">
        <v>29139</v>
      </c>
      <c r="B417" t="s">
        <v>59</v>
      </c>
      <c r="C417" s="2" t="s">
        <v>60</v>
      </c>
      <c r="D417" s="3">
        <v>33300007000320</v>
      </c>
      <c r="E417" s="49"/>
      <c r="F417" s="14">
        <v>44559</v>
      </c>
      <c r="G417" s="29">
        <v>6</v>
      </c>
      <c r="H417" s="29" t="s">
        <v>2</v>
      </c>
      <c r="I417" s="29" t="s">
        <v>10</v>
      </c>
      <c r="J417" s="29">
        <v>60</v>
      </c>
      <c r="K417" s="21">
        <v>10.33</v>
      </c>
      <c r="L417" s="20">
        <v>8.6771999999999991</v>
      </c>
      <c r="M417" s="20">
        <f t="shared" si="6"/>
        <v>1.6528000000000009</v>
      </c>
    </row>
    <row r="418" spans="1:13" x14ac:dyDescent="0.3">
      <c r="A418" s="29">
        <v>29139</v>
      </c>
      <c r="B418" t="s">
        <v>59</v>
      </c>
      <c r="C418" s="2" t="s">
        <v>60</v>
      </c>
      <c r="D418" s="3">
        <v>33300007000320</v>
      </c>
      <c r="E418" s="49"/>
      <c r="F418" s="14">
        <v>44559</v>
      </c>
      <c r="G418" s="29">
        <v>6</v>
      </c>
      <c r="H418" s="29" t="s">
        <v>2</v>
      </c>
      <c r="I418" s="29" t="s">
        <v>10</v>
      </c>
      <c r="J418" s="29">
        <v>60</v>
      </c>
      <c r="K418" s="21">
        <v>10.33</v>
      </c>
      <c r="L418" s="20">
        <v>8.6771999999999991</v>
      </c>
      <c r="M418" s="20">
        <f t="shared" si="6"/>
        <v>1.6528000000000009</v>
      </c>
    </row>
    <row r="419" spans="1:13" x14ac:dyDescent="0.3">
      <c r="A419" s="29">
        <v>29190</v>
      </c>
      <c r="B419" t="s">
        <v>31</v>
      </c>
      <c r="C419" s="2" t="s">
        <v>32</v>
      </c>
      <c r="D419" s="3">
        <v>21402430000120</v>
      </c>
      <c r="E419" s="49"/>
      <c r="F419" s="14">
        <v>44531</v>
      </c>
      <c r="G419" s="29">
        <v>4</v>
      </c>
      <c r="H419" s="29" t="s">
        <v>13</v>
      </c>
      <c r="I419" s="29" t="s">
        <v>10</v>
      </c>
      <c r="J419" s="29">
        <v>120</v>
      </c>
      <c r="K419" s="22">
        <v>12455.88</v>
      </c>
      <c r="L419" s="20">
        <v>9591.0275999999994</v>
      </c>
      <c r="M419" s="20">
        <f t="shared" si="6"/>
        <v>2864.8523999999998</v>
      </c>
    </row>
    <row r="420" spans="1:13" x14ac:dyDescent="0.3">
      <c r="A420" s="29">
        <v>29190</v>
      </c>
      <c r="B420" t="s">
        <v>31</v>
      </c>
      <c r="C420" s="2" t="s">
        <v>32</v>
      </c>
      <c r="D420" s="3">
        <v>21402430000120</v>
      </c>
      <c r="E420" s="49"/>
      <c r="F420" s="14">
        <v>44574</v>
      </c>
      <c r="G420" s="29">
        <v>0</v>
      </c>
      <c r="H420" s="29" t="s">
        <v>13</v>
      </c>
      <c r="I420" s="29" t="s">
        <v>9</v>
      </c>
      <c r="J420" s="29">
        <v>120</v>
      </c>
      <c r="K420" s="21">
        <v>14625.31</v>
      </c>
      <c r="L420" s="20">
        <v>11261.4887</v>
      </c>
      <c r="M420" s="20">
        <f t="shared" si="6"/>
        <v>3363.8212999999996</v>
      </c>
    </row>
    <row r="421" spans="1:13" x14ac:dyDescent="0.3">
      <c r="A421" s="29">
        <v>29273</v>
      </c>
      <c r="B421" t="s">
        <v>40</v>
      </c>
      <c r="C421" s="2" t="s">
        <v>42</v>
      </c>
      <c r="D421" s="3" t="s">
        <v>41</v>
      </c>
      <c r="E421" s="49"/>
      <c r="F421" s="14">
        <v>44588</v>
      </c>
      <c r="G421" s="29">
        <v>2</v>
      </c>
      <c r="H421" s="29" t="s">
        <v>13</v>
      </c>
      <c r="I421" s="29" t="s">
        <v>10</v>
      </c>
      <c r="J421" s="29">
        <v>4</v>
      </c>
      <c r="K421" s="21">
        <v>14037.53</v>
      </c>
      <c r="L421" s="20">
        <v>11651.149900000002</v>
      </c>
      <c r="M421" s="20">
        <f t="shared" si="6"/>
        <v>2386.3800999999985</v>
      </c>
    </row>
    <row r="422" spans="1:13" x14ac:dyDescent="0.3">
      <c r="A422" s="29">
        <v>29286</v>
      </c>
      <c r="B422" t="s">
        <v>55</v>
      </c>
      <c r="C422" s="2" t="s">
        <v>56</v>
      </c>
      <c r="D422" s="3">
        <v>66603065107530</v>
      </c>
      <c r="E422" s="49"/>
      <c r="F422" s="14">
        <v>44574</v>
      </c>
      <c r="G422" s="29">
        <v>4</v>
      </c>
      <c r="H422" s="29" t="s">
        <v>13</v>
      </c>
      <c r="I422" s="29" t="s">
        <v>10</v>
      </c>
      <c r="J422" s="29">
        <v>30</v>
      </c>
      <c r="K422" s="21">
        <v>5040.57</v>
      </c>
      <c r="L422" s="20">
        <v>4133.2673999999997</v>
      </c>
      <c r="M422" s="20">
        <f t="shared" si="6"/>
        <v>907.30259999999998</v>
      </c>
    </row>
    <row r="423" spans="1:13" x14ac:dyDescent="0.3">
      <c r="A423" s="29">
        <v>29295</v>
      </c>
      <c r="B423" t="s">
        <v>108</v>
      </c>
      <c r="C423" s="2" t="s">
        <v>109</v>
      </c>
      <c r="D423" s="3">
        <v>21990002750330</v>
      </c>
      <c r="E423" s="49"/>
      <c r="F423" s="14">
        <v>44552</v>
      </c>
      <c r="G423" s="29">
        <v>0</v>
      </c>
      <c r="H423" s="29" t="s">
        <v>13</v>
      </c>
      <c r="I423" s="29" t="s">
        <v>9</v>
      </c>
      <c r="J423" s="29">
        <v>40</v>
      </c>
      <c r="K423" s="22">
        <v>9124.61</v>
      </c>
      <c r="L423" s="20">
        <v>7482.1802000000007</v>
      </c>
      <c r="M423" s="20">
        <f t="shared" si="6"/>
        <v>1642.4297999999999</v>
      </c>
    </row>
    <row r="424" spans="1:13" x14ac:dyDescent="0.3">
      <c r="A424" s="29">
        <v>29295</v>
      </c>
      <c r="B424" t="s">
        <v>108</v>
      </c>
      <c r="C424" s="2" t="s">
        <v>109</v>
      </c>
      <c r="D424" s="3">
        <v>21990002750330</v>
      </c>
      <c r="E424" s="49"/>
      <c r="F424" s="14">
        <v>44583</v>
      </c>
      <c r="G424" s="29">
        <v>0</v>
      </c>
      <c r="H424" s="29" t="s">
        <v>13</v>
      </c>
      <c r="I424" s="29" t="s">
        <v>9</v>
      </c>
      <c r="J424" s="29">
        <v>40</v>
      </c>
      <c r="K424" s="22">
        <v>9124.61</v>
      </c>
      <c r="L424" s="20">
        <v>7482.1802000000007</v>
      </c>
      <c r="M424" s="20">
        <f t="shared" si="6"/>
        <v>1642.4297999999999</v>
      </c>
    </row>
    <row r="425" spans="1:13" x14ac:dyDescent="0.3">
      <c r="A425" s="29">
        <v>29383</v>
      </c>
      <c r="B425" t="s">
        <v>85</v>
      </c>
      <c r="C425" s="2" t="s">
        <v>167</v>
      </c>
      <c r="D425" s="3">
        <v>39400060100310</v>
      </c>
      <c r="E425" s="49"/>
      <c r="F425" s="14">
        <v>44552</v>
      </c>
      <c r="G425" s="29">
        <v>2</v>
      </c>
      <c r="H425" s="29" t="s">
        <v>2</v>
      </c>
      <c r="I425" s="29" t="s">
        <v>10</v>
      </c>
      <c r="J425" s="29">
        <v>90</v>
      </c>
      <c r="K425" s="21">
        <v>30</v>
      </c>
      <c r="L425" s="20">
        <v>23.700000000000003</v>
      </c>
      <c r="M425" s="20">
        <f t="shared" si="6"/>
        <v>6.2999999999999972</v>
      </c>
    </row>
    <row r="426" spans="1:13" x14ac:dyDescent="0.3">
      <c r="A426" s="29">
        <v>29383</v>
      </c>
      <c r="B426" t="s">
        <v>85</v>
      </c>
      <c r="C426" s="2" t="s">
        <v>167</v>
      </c>
      <c r="D426" s="3">
        <v>39400060100310</v>
      </c>
      <c r="E426" s="49"/>
      <c r="F426" s="14">
        <v>44583</v>
      </c>
      <c r="G426" s="29">
        <v>2</v>
      </c>
      <c r="H426" s="29" t="s">
        <v>2</v>
      </c>
      <c r="I426" s="29" t="s">
        <v>10</v>
      </c>
      <c r="J426" s="29">
        <v>90</v>
      </c>
      <c r="K426" s="21">
        <v>30</v>
      </c>
      <c r="L426" s="20">
        <v>23.700000000000003</v>
      </c>
      <c r="M426" s="20">
        <f t="shared" si="6"/>
        <v>6.2999999999999972</v>
      </c>
    </row>
    <row r="427" spans="1:13" x14ac:dyDescent="0.3">
      <c r="A427" s="29">
        <v>29383</v>
      </c>
      <c r="B427" t="s">
        <v>85</v>
      </c>
      <c r="C427" s="2" t="s">
        <v>86</v>
      </c>
      <c r="D427" s="3">
        <v>39400060100310</v>
      </c>
      <c r="E427" s="49"/>
      <c r="F427" s="14">
        <v>44586</v>
      </c>
      <c r="G427" s="29">
        <v>0</v>
      </c>
      <c r="H427" s="29" t="s">
        <v>2</v>
      </c>
      <c r="I427" s="29" t="s">
        <v>9</v>
      </c>
      <c r="J427" s="29">
        <v>90</v>
      </c>
      <c r="K427" s="21">
        <v>29.43</v>
      </c>
      <c r="L427" s="20">
        <v>23.249700000000001</v>
      </c>
      <c r="M427" s="20">
        <f t="shared" si="6"/>
        <v>6.180299999999999</v>
      </c>
    </row>
    <row r="428" spans="1:13" x14ac:dyDescent="0.3">
      <c r="A428" s="29">
        <v>29418</v>
      </c>
      <c r="B428" t="s">
        <v>67</v>
      </c>
      <c r="C428" s="2" t="s">
        <v>68</v>
      </c>
      <c r="D428" s="3">
        <v>41550020100320</v>
      </c>
      <c r="E428" s="49"/>
      <c r="F428" s="14">
        <v>44582</v>
      </c>
      <c r="G428" s="29">
        <v>2</v>
      </c>
      <c r="H428" s="29" t="s">
        <v>2</v>
      </c>
      <c r="I428" s="29" t="s">
        <v>10</v>
      </c>
      <c r="J428" s="29">
        <v>28</v>
      </c>
      <c r="K428" s="21">
        <v>2.12</v>
      </c>
      <c r="L428" s="20">
        <v>1.7384000000000002</v>
      </c>
      <c r="M428" s="20">
        <f t="shared" si="6"/>
        <v>0.38159999999999994</v>
      </c>
    </row>
    <row r="429" spans="1:13" x14ac:dyDescent="0.3">
      <c r="A429" s="29">
        <v>29769</v>
      </c>
      <c r="B429" t="s">
        <v>40</v>
      </c>
      <c r="C429" s="2" t="s">
        <v>42</v>
      </c>
      <c r="D429" s="3" t="s">
        <v>41</v>
      </c>
      <c r="E429" s="49"/>
      <c r="F429" s="14">
        <v>44564</v>
      </c>
      <c r="G429" s="29">
        <v>0</v>
      </c>
      <c r="H429" s="29" t="s">
        <v>13</v>
      </c>
      <c r="I429" s="29" t="s">
        <v>9</v>
      </c>
      <c r="J429" s="29">
        <v>2</v>
      </c>
      <c r="K429" s="21">
        <v>6159.17</v>
      </c>
      <c r="L429" s="20">
        <v>5112.1111000000001</v>
      </c>
      <c r="M429" s="20">
        <f t="shared" si="6"/>
        <v>1047.0589</v>
      </c>
    </row>
    <row r="430" spans="1:13" x14ac:dyDescent="0.3">
      <c r="A430" s="29">
        <v>29832</v>
      </c>
      <c r="B430" t="s">
        <v>146</v>
      </c>
      <c r="C430" s="2" t="s">
        <v>147</v>
      </c>
      <c r="D430" s="3">
        <v>83370010000330</v>
      </c>
      <c r="E430" s="49"/>
      <c r="F430" s="14">
        <v>44531</v>
      </c>
      <c r="G430" s="29">
        <v>0</v>
      </c>
      <c r="H430" s="29" t="s">
        <v>13</v>
      </c>
      <c r="I430" s="29" t="s">
        <v>9</v>
      </c>
      <c r="J430" s="29">
        <v>60</v>
      </c>
      <c r="K430" s="21">
        <v>527.51</v>
      </c>
      <c r="L430" s="20">
        <v>411.45780000000002</v>
      </c>
      <c r="M430" s="20">
        <f t="shared" si="6"/>
        <v>116.05219999999997</v>
      </c>
    </row>
    <row r="431" spans="1:13" x14ac:dyDescent="0.3">
      <c r="A431" s="29">
        <v>29881</v>
      </c>
      <c r="B431" t="s">
        <v>121</v>
      </c>
      <c r="C431" s="2" t="s">
        <v>122</v>
      </c>
      <c r="D431" s="3">
        <v>21534940000320</v>
      </c>
      <c r="E431" s="49"/>
      <c r="F431" s="14">
        <v>44558</v>
      </c>
      <c r="G431" s="29">
        <v>4</v>
      </c>
      <c r="H431" s="29" t="s">
        <v>13</v>
      </c>
      <c r="I431" s="29" t="s">
        <v>10</v>
      </c>
      <c r="J431" s="29">
        <v>60</v>
      </c>
      <c r="K431" s="22">
        <v>34070.949999999997</v>
      </c>
      <c r="L431" s="20">
        <v>26916.050499999998</v>
      </c>
      <c r="M431" s="20">
        <f t="shared" si="6"/>
        <v>7154.8994999999995</v>
      </c>
    </row>
    <row r="432" spans="1:13" x14ac:dyDescent="0.3">
      <c r="A432" s="29">
        <v>29881</v>
      </c>
      <c r="B432" t="s">
        <v>121</v>
      </c>
      <c r="C432" s="2" t="s">
        <v>122</v>
      </c>
      <c r="D432" s="3">
        <v>21534940000320</v>
      </c>
      <c r="E432" s="49"/>
      <c r="F432" s="14">
        <v>44589</v>
      </c>
      <c r="G432" s="29">
        <v>4</v>
      </c>
      <c r="H432" s="29" t="s">
        <v>13</v>
      </c>
      <c r="I432" s="29" t="s">
        <v>10</v>
      </c>
      <c r="J432" s="29">
        <v>60</v>
      </c>
      <c r="K432" s="22">
        <v>34070.949999999997</v>
      </c>
      <c r="L432" s="20">
        <v>26916.050499999998</v>
      </c>
      <c r="M432" s="20">
        <f t="shared" si="6"/>
        <v>7154.8994999999995</v>
      </c>
    </row>
    <row r="433" spans="1:13" x14ac:dyDescent="0.3">
      <c r="A433" s="29">
        <v>29885</v>
      </c>
      <c r="B433" t="s">
        <v>40</v>
      </c>
      <c r="C433" s="2" t="s">
        <v>42</v>
      </c>
      <c r="D433" s="3" t="s">
        <v>41</v>
      </c>
      <c r="E433" s="49"/>
      <c r="F433" s="14">
        <v>44552</v>
      </c>
      <c r="G433" s="29">
        <v>1</v>
      </c>
      <c r="H433" s="29" t="s">
        <v>13</v>
      </c>
      <c r="I433" s="29" t="s">
        <v>10</v>
      </c>
      <c r="J433" s="29">
        <v>2</v>
      </c>
      <c r="K433" s="22">
        <v>5783.32</v>
      </c>
      <c r="L433" s="20">
        <v>4800.1556</v>
      </c>
      <c r="M433" s="20">
        <f t="shared" si="6"/>
        <v>983.16439999999966</v>
      </c>
    </row>
    <row r="434" spans="1:13" x14ac:dyDescent="0.3">
      <c r="A434" s="29">
        <v>29885</v>
      </c>
      <c r="B434" t="s">
        <v>40</v>
      </c>
      <c r="C434" s="2" t="s">
        <v>42</v>
      </c>
      <c r="D434" s="3" t="s">
        <v>41</v>
      </c>
      <c r="E434" s="49"/>
      <c r="F434" s="14">
        <v>44579</v>
      </c>
      <c r="G434" s="29">
        <v>1</v>
      </c>
      <c r="H434" s="29" t="s">
        <v>13</v>
      </c>
      <c r="I434" s="29" t="s">
        <v>10</v>
      </c>
      <c r="J434" s="29">
        <v>2</v>
      </c>
      <c r="K434" s="22">
        <v>5783.32</v>
      </c>
      <c r="L434" s="20">
        <v>4800.1556</v>
      </c>
      <c r="M434" s="20">
        <f t="shared" si="6"/>
        <v>983.16439999999966</v>
      </c>
    </row>
    <row r="435" spans="1:13" x14ac:dyDescent="0.3">
      <c r="A435" s="29">
        <v>29885</v>
      </c>
      <c r="B435" t="s">
        <v>40</v>
      </c>
      <c r="C435" s="2" t="s">
        <v>42</v>
      </c>
      <c r="D435" s="3" t="s">
        <v>41</v>
      </c>
      <c r="E435" s="49"/>
      <c r="F435" s="14">
        <v>44588</v>
      </c>
      <c r="G435" s="29">
        <v>9</v>
      </c>
      <c r="H435" s="29" t="s">
        <v>13</v>
      </c>
      <c r="I435" s="29" t="s">
        <v>10</v>
      </c>
      <c r="J435" s="29">
        <v>2</v>
      </c>
      <c r="K435" s="21">
        <v>6211.28</v>
      </c>
      <c r="L435" s="20">
        <v>5155.3624</v>
      </c>
      <c r="M435" s="20">
        <f t="shared" si="6"/>
        <v>1055.9175999999998</v>
      </c>
    </row>
    <row r="436" spans="1:13" x14ac:dyDescent="0.3">
      <c r="A436" s="29">
        <v>30048</v>
      </c>
      <c r="B436" t="s">
        <v>83</v>
      </c>
      <c r="C436" s="2" t="s">
        <v>84</v>
      </c>
      <c r="D436" s="3">
        <v>22100045000315</v>
      </c>
      <c r="E436" s="49"/>
      <c r="F436" s="14">
        <v>44564</v>
      </c>
      <c r="G436" s="29">
        <v>4</v>
      </c>
      <c r="H436" s="29" t="s">
        <v>2</v>
      </c>
      <c r="I436" s="29" t="s">
        <v>10</v>
      </c>
      <c r="J436" s="29">
        <v>30</v>
      </c>
      <c r="K436" s="21">
        <v>2.4</v>
      </c>
      <c r="L436" s="20">
        <v>1.8959999999999999</v>
      </c>
      <c r="M436" s="20">
        <f t="shared" si="6"/>
        <v>0.504</v>
      </c>
    </row>
    <row r="437" spans="1:13" x14ac:dyDescent="0.3">
      <c r="A437" s="29">
        <v>30058</v>
      </c>
      <c r="B437" t="s">
        <v>174</v>
      </c>
      <c r="C437" s="2" t="s">
        <v>175</v>
      </c>
      <c r="D437" s="3">
        <v>27700050000310</v>
      </c>
      <c r="E437" s="49"/>
      <c r="F437" s="14">
        <v>44544</v>
      </c>
      <c r="G437" s="29">
        <v>4</v>
      </c>
      <c r="H437" s="29" t="s">
        <v>13</v>
      </c>
      <c r="I437" s="29" t="s">
        <v>10</v>
      </c>
      <c r="J437" s="29">
        <v>30</v>
      </c>
      <c r="K437" s="21">
        <v>586.83000000000004</v>
      </c>
      <c r="L437" s="20">
        <v>440.12250000000006</v>
      </c>
      <c r="M437" s="20">
        <f t="shared" si="6"/>
        <v>146.70749999999998</v>
      </c>
    </row>
    <row r="438" spans="1:13" x14ac:dyDescent="0.3">
      <c r="A438" s="29">
        <v>30058</v>
      </c>
      <c r="B438" t="s">
        <v>174</v>
      </c>
      <c r="C438" s="2" t="s">
        <v>175</v>
      </c>
      <c r="D438" s="3">
        <v>27700050000310</v>
      </c>
      <c r="E438" s="49"/>
      <c r="F438" s="14">
        <v>44575</v>
      </c>
      <c r="G438" s="29">
        <v>4</v>
      </c>
      <c r="H438" s="29" t="s">
        <v>13</v>
      </c>
      <c r="I438" s="29" t="s">
        <v>10</v>
      </c>
      <c r="J438" s="29">
        <v>30</v>
      </c>
      <c r="K438" s="21">
        <v>586.83000000000004</v>
      </c>
      <c r="L438" s="20">
        <v>440.12250000000006</v>
      </c>
      <c r="M438" s="20">
        <f t="shared" si="6"/>
        <v>146.70749999999998</v>
      </c>
    </row>
    <row r="439" spans="1:13" x14ac:dyDescent="0.3">
      <c r="A439" s="29">
        <v>30077</v>
      </c>
      <c r="B439" t="s">
        <v>139</v>
      </c>
      <c r="C439" s="2" t="s">
        <v>141</v>
      </c>
      <c r="D439" s="3">
        <v>36201010100305</v>
      </c>
      <c r="E439" s="49"/>
      <c r="F439" s="14">
        <v>44547</v>
      </c>
      <c r="G439" s="29">
        <v>0</v>
      </c>
      <c r="H439" s="29" t="s">
        <v>2</v>
      </c>
      <c r="I439" s="29" t="s">
        <v>9</v>
      </c>
      <c r="J439" s="29">
        <v>30</v>
      </c>
      <c r="K439" s="21">
        <v>0.73</v>
      </c>
      <c r="L439" s="20">
        <v>0.58399999999999996</v>
      </c>
      <c r="M439" s="20">
        <f t="shared" si="6"/>
        <v>0.14600000000000002</v>
      </c>
    </row>
    <row r="440" spans="1:13" x14ac:dyDescent="0.3">
      <c r="A440" s="29">
        <v>30077</v>
      </c>
      <c r="B440" t="s">
        <v>139</v>
      </c>
      <c r="C440" s="2" t="s">
        <v>141</v>
      </c>
      <c r="D440" s="3">
        <v>36201010100305</v>
      </c>
      <c r="E440" s="49"/>
      <c r="F440" s="14">
        <v>44578</v>
      </c>
      <c r="G440" s="29">
        <v>0</v>
      </c>
      <c r="H440" s="29" t="s">
        <v>2</v>
      </c>
      <c r="I440" s="29" t="s">
        <v>9</v>
      </c>
      <c r="J440" s="29">
        <v>30</v>
      </c>
      <c r="K440" s="21">
        <v>0.73</v>
      </c>
      <c r="L440" s="20">
        <v>0.58399999999999996</v>
      </c>
      <c r="M440" s="20">
        <f t="shared" si="6"/>
        <v>0.14600000000000002</v>
      </c>
    </row>
    <row r="441" spans="1:13" x14ac:dyDescent="0.3">
      <c r="A441" s="29">
        <v>30411</v>
      </c>
      <c r="B441" t="s">
        <v>106</v>
      </c>
      <c r="C441" s="2" t="s">
        <v>107</v>
      </c>
      <c r="D441" s="3">
        <v>21990002750320</v>
      </c>
      <c r="E441" s="49"/>
      <c r="F441" s="14">
        <v>44552</v>
      </c>
      <c r="G441" s="29">
        <v>0</v>
      </c>
      <c r="H441" s="29" t="s">
        <v>13</v>
      </c>
      <c r="I441" s="29" t="s">
        <v>9</v>
      </c>
      <c r="J441" s="29">
        <v>40</v>
      </c>
      <c r="K441" s="22">
        <v>6843.43</v>
      </c>
      <c r="L441" s="20">
        <v>5748.4812000000002</v>
      </c>
      <c r="M441" s="20">
        <f t="shared" si="6"/>
        <v>1094.9488000000001</v>
      </c>
    </row>
    <row r="442" spans="1:13" x14ac:dyDescent="0.3">
      <c r="A442" s="29">
        <v>30411</v>
      </c>
      <c r="B442" t="s">
        <v>106</v>
      </c>
      <c r="C442" s="2" t="s">
        <v>107</v>
      </c>
      <c r="D442" s="3">
        <v>21990002750320</v>
      </c>
      <c r="E442" s="49"/>
      <c r="F442" s="14">
        <v>44583</v>
      </c>
      <c r="G442" s="29">
        <v>0</v>
      </c>
      <c r="H442" s="29" t="s">
        <v>13</v>
      </c>
      <c r="I442" s="29" t="s">
        <v>9</v>
      </c>
      <c r="J442" s="29">
        <v>40</v>
      </c>
      <c r="K442" s="22">
        <v>6843.43</v>
      </c>
      <c r="L442" s="20">
        <v>5748.4812000000002</v>
      </c>
      <c r="M442" s="20">
        <f t="shared" si="6"/>
        <v>1094.9488000000001</v>
      </c>
    </row>
    <row r="443" spans="1:13" x14ac:dyDescent="0.3">
      <c r="A443" s="29">
        <v>30526</v>
      </c>
      <c r="B443" t="s">
        <v>168</v>
      </c>
      <c r="C443" s="2" t="s">
        <v>169</v>
      </c>
      <c r="D443" s="3">
        <v>58120080100305</v>
      </c>
      <c r="E443" s="49"/>
      <c r="F443" s="14">
        <v>44539</v>
      </c>
      <c r="G443" s="29">
        <v>0</v>
      </c>
      <c r="H443" s="29" t="s">
        <v>2</v>
      </c>
      <c r="I443" s="29" t="s">
        <v>9</v>
      </c>
      <c r="J443" s="29">
        <v>30</v>
      </c>
      <c r="K443" s="21">
        <v>11</v>
      </c>
      <c r="L443" s="20">
        <v>9.0200000000000014</v>
      </c>
      <c r="M443" s="20">
        <f t="shared" si="6"/>
        <v>1.9799999999999986</v>
      </c>
    </row>
    <row r="444" spans="1:13" x14ac:dyDescent="0.3">
      <c r="A444" s="29">
        <v>30526</v>
      </c>
      <c r="B444" t="s">
        <v>168</v>
      </c>
      <c r="C444" s="2" t="s">
        <v>169</v>
      </c>
      <c r="D444" s="3">
        <v>58120080100305</v>
      </c>
      <c r="E444" s="49"/>
      <c r="F444" s="14">
        <v>44574</v>
      </c>
      <c r="G444" s="29">
        <v>0</v>
      </c>
      <c r="H444" s="29" t="s">
        <v>2</v>
      </c>
      <c r="I444" s="29" t="s">
        <v>9</v>
      </c>
      <c r="J444" s="29">
        <v>30</v>
      </c>
      <c r="K444" s="21">
        <v>11</v>
      </c>
      <c r="L444" s="20">
        <v>9.0200000000000014</v>
      </c>
      <c r="M444" s="20">
        <f t="shared" si="6"/>
        <v>1.9799999999999986</v>
      </c>
    </row>
    <row r="445" spans="1:13" x14ac:dyDescent="0.3">
      <c r="A445" s="29">
        <v>30636</v>
      </c>
      <c r="B445" t="s">
        <v>65</v>
      </c>
      <c r="C445" s="2" t="s">
        <v>66</v>
      </c>
      <c r="D445" s="3">
        <v>2100020000110</v>
      </c>
      <c r="E445" s="49"/>
      <c r="F445" s="14">
        <v>44560</v>
      </c>
      <c r="G445" s="29">
        <v>0</v>
      </c>
      <c r="H445" s="29" t="s">
        <v>2</v>
      </c>
      <c r="I445" s="29" t="s">
        <v>9</v>
      </c>
      <c r="J445" s="29">
        <v>28</v>
      </c>
      <c r="K445" s="21">
        <v>2.19</v>
      </c>
      <c r="L445" s="20">
        <v>1.6862999999999999</v>
      </c>
      <c r="M445" s="20">
        <f t="shared" si="6"/>
        <v>0.50370000000000004</v>
      </c>
    </row>
    <row r="446" spans="1:13" x14ac:dyDescent="0.3">
      <c r="A446" s="29">
        <v>30636</v>
      </c>
      <c r="B446" t="s">
        <v>65</v>
      </c>
      <c r="C446" s="2" t="s">
        <v>66</v>
      </c>
      <c r="D446" s="3">
        <v>2100020000110</v>
      </c>
      <c r="E446" s="49"/>
      <c r="F446" s="14">
        <v>44591</v>
      </c>
      <c r="G446" s="29">
        <v>0</v>
      </c>
      <c r="H446" s="29" t="s">
        <v>2</v>
      </c>
      <c r="I446" s="29" t="s">
        <v>9</v>
      </c>
      <c r="J446" s="29">
        <v>28</v>
      </c>
      <c r="K446" s="21">
        <v>2.19</v>
      </c>
      <c r="L446" s="20">
        <v>1.6862999999999999</v>
      </c>
      <c r="M446" s="20">
        <f t="shared" si="6"/>
        <v>0.50370000000000004</v>
      </c>
    </row>
    <row r="447" spans="1:13" x14ac:dyDescent="0.3">
      <c r="A447" s="29">
        <v>30675</v>
      </c>
      <c r="B447" t="s">
        <v>179</v>
      </c>
      <c r="C447" s="2" t="s">
        <v>181</v>
      </c>
      <c r="D447" s="3">
        <v>83370060000320</v>
      </c>
      <c r="E447" s="49"/>
      <c r="F447" s="14">
        <v>44557</v>
      </c>
      <c r="G447" s="29">
        <v>0</v>
      </c>
      <c r="H447" s="29" t="s">
        <v>13</v>
      </c>
      <c r="I447" s="29" t="s">
        <v>9</v>
      </c>
      <c r="J447" s="29">
        <v>30</v>
      </c>
      <c r="K447" s="21">
        <v>520.57000000000005</v>
      </c>
      <c r="L447" s="20">
        <v>416.45600000000007</v>
      </c>
      <c r="M447" s="20">
        <f t="shared" si="6"/>
        <v>104.11399999999998</v>
      </c>
    </row>
    <row r="448" spans="1:13" x14ac:dyDescent="0.3">
      <c r="A448" s="29">
        <v>30675</v>
      </c>
      <c r="B448" t="s">
        <v>179</v>
      </c>
      <c r="C448" s="2" t="s">
        <v>181</v>
      </c>
      <c r="D448" s="3">
        <v>83370060000320</v>
      </c>
      <c r="E448" s="49"/>
      <c r="F448" s="14">
        <v>44588</v>
      </c>
      <c r="G448" s="29">
        <v>0</v>
      </c>
      <c r="H448" s="29" t="s">
        <v>13</v>
      </c>
      <c r="I448" s="29" t="s">
        <v>9</v>
      </c>
      <c r="J448" s="29">
        <v>30</v>
      </c>
      <c r="K448" s="21">
        <v>520.57000000000005</v>
      </c>
      <c r="L448" s="20">
        <v>416.45600000000007</v>
      </c>
      <c r="M448" s="20">
        <f t="shared" si="6"/>
        <v>104.11399999999998</v>
      </c>
    </row>
    <row r="449" spans="1:13" x14ac:dyDescent="0.3">
      <c r="A449" s="29">
        <v>30760</v>
      </c>
      <c r="B449" t="s">
        <v>128</v>
      </c>
      <c r="C449" s="2" t="s">
        <v>130</v>
      </c>
      <c r="D449" s="3" t="s">
        <v>129</v>
      </c>
      <c r="E449" s="49"/>
      <c r="F449" s="14">
        <v>44548</v>
      </c>
      <c r="G449" s="29">
        <v>1</v>
      </c>
      <c r="H449" s="29" t="s">
        <v>13</v>
      </c>
      <c r="I449" s="29" t="s">
        <v>10</v>
      </c>
      <c r="J449" s="29">
        <v>1</v>
      </c>
      <c r="K449" s="22">
        <v>5789.34</v>
      </c>
      <c r="L449" s="20">
        <v>4342.0050000000001</v>
      </c>
      <c r="M449" s="20">
        <f t="shared" si="6"/>
        <v>1447.335</v>
      </c>
    </row>
    <row r="450" spans="1:13" x14ac:dyDescent="0.3">
      <c r="A450" s="29">
        <v>30760</v>
      </c>
      <c r="B450" t="s">
        <v>128</v>
      </c>
      <c r="C450" s="2" t="s">
        <v>130</v>
      </c>
      <c r="D450" s="3" t="s">
        <v>129</v>
      </c>
      <c r="E450" s="49"/>
      <c r="F450" s="14">
        <v>44576</v>
      </c>
      <c r="G450" s="29">
        <v>1</v>
      </c>
      <c r="H450" s="29" t="s">
        <v>13</v>
      </c>
      <c r="I450" s="29" t="s">
        <v>10</v>
      </c>
      <c r="J450" s="29">
        <v>1</v>
      </c>
      <c r="K450" s="22">
        <v>5789.34</v>
      </c>
      <c r="L450" s="20">
        <v>4342.0050000000001</v>
      </c>
      <c r="M450" s="20">
        <f t="shared" si="6"/>
        <v>1447.335</v>
      </c>
    </row>
    <row r="451" spans="1:13" x14ac:dyDescent="0.3">
      <c r="A451" s="29">
        <v>31262</v>
      </c>
      <c r="B451" t="s">
        <v>15</v>
      </c>
      <c r="C451" s="2" t="s">
        <v>16</v>
      </c>
      <c r="D451" s="3">
        <v>21533010100330</v>
      </c>
      <c r="E451" s="49"/>
      <c r="F451" s="14">
        <v>44566</v>
      </c>
      <c r="G451" s="29">
        <v>0</v>
      </c>
      <c r="H451" s="29" t="s">
        <v>13</v>
      </c>
      <c r="I451" s="29" t="s">
        <v>9</v>
      </c>
      <c r="J451" s="29">
        <v>30</v>
      </c>
      <c r="K451" s="21">
        <v>21211.62</v>
      </c>
      <c r="L451" s="20">
        <v>16969.295999999998</v>
      </c>
      <c r="M451" s="20">
        <f t="shared" ref="M451:M514" si="7">K451-L451</f>
        <v>4242.3240000000005</v>
      </c>
    </row>
    <row r="452" spans="1:13" x14ac:dyDescent="0.3">
      <c r="A452" s="29">
        <v>31292</v>
      </c>
      <c r="B452" t="s">
        <v>29</v>
      </c>
      <c r="C452" s="2" t="s">
        <v>30</v>
      </c>
      <c r="D452" s="3">
        <v>21360068200330</v>
      </c>
      <c r="E452" s="49"/>
      <c r="F452" s="14">
        <v>44585</v>
      </c>
      <c r="G452" s="29">
        <v>3</v>
      </c>
      <c r="H452" s="29" t="s">
        <v>13</v>
      </c>
      <c r="I452" s="29" t="s">
        <v>10</v>
      </c>
      <c r="J452" s="29">
        <v>30</v>
      </c>
      <c r="K452" s="21">
        <v>18265.11</v>
      </c>
      <c r="L452" s="20">
        <v>15525.343500000001</v>
      </c>
      <c r="M452" s="20">
        <f t="shared" si="7"/>
        <v>2739.7664999999997</v>
      </c>
    </row>
    <row r="453" spans="1:13" x14ac:dyDescent="0.3">
      <c r="A453" s="29">
        <v>31304</v>
      </c>
      <c r="B453" t="s">
        <v>148</v>
      </c>
      <c r="C453" s="2" t="s">
        <v>149</v>
      </c>
      <c r="D453" s="3">
        <v>36100020100315</v>
      </c>
      <c r="E453" s="49"/>
      <c r="F453" s="14">
        <v>44552</v>
      </c>
      <c r="G453" s="29">
        <v>3</v>
      </c>
      <c r="H453" s="29" t="s">
        <v>2</v>
      </c>
      <c r="I453" s="29" t="s">
        <v>10</v>
      </c>
      <c r="J453" s="29">
        <v>30</v>
      </c>
      <c r="K453" s="21">
        <v>3.34</v>
      </c>
      <c r="L453" s="20">
        <v>2.5049999999999999</v>
      </c>
      <c r="M453" s="20">
        <f t="shared" si="7"/>
        <v>0.83499999999999996</v>
      </c>
    </row>
    <row r="454" spans="1:13" x14ac:dyDescent="0.3">
      <c r="A454" s="29">
        <v>31304</v>
      </c>
      <c r="B454" t="s">
        <v>148</v>
      </c>
      <c r="C454" s="2" t="s">
        <v>149</v>
      </c>
      <c r="D454" s="3">
        <v>36100020100315</v>
      </c>
      <c r="E454" s="49"/>
      <c r="F454" s="14">
        <v>44553</v>
      </c>
      <c r="G454" s="29">
        <v>3</v>
      </c>
      <c r="H454" s="29" t="s">
        <v>2</v>
      </c>
      <c r="I454" s="29" t="s">
        <v>10</v>
      </c>
      <c r="J454" s="29">
        <v>30</v>
      </c>
      <c r="K454" s="21">
        <v>7.41</v>
      </c>
      <c r="L454" s="20">
        <v>5.5575000000000001</v>
      </c>
      <c r="M454" s="20">
        <f t="shared" si="7"/>
        <v>1.8525</v>
      </c>
    </row>
    <row r="455" spans="1:13" x14ac:dyDescent="0.3">
      <c r="A455" s="29">
        <v>31304</v>
      </c>
      <c r="B455" t="s">
        <v>148</v>
      </c>
      <c r="C455" s="2" t="s">
        <v>149</v>
      </c>
      <c r="D455" s="3">
        <v>36100020100315</v>
      </c>
      <c r="E455" s="49"/>
      <c r="F455" s="14">
        <v>44584</v>
      </c>
      <c r="G455" s="29">
        <v>3</v>
      </c>
      <c r="H455" s="29" t="s">
        <v>2</v>
      </c>
      <c r="I455" s="29" t="s">
        <v>10</v>
      </c>
      <c r="J455" s="29">
        <v>30</v>
      </c>
      <c r="K455" s="21">
        <v>7.41</v>
      </c>
      <c r="L455" s="20">
        <v>5.5575000000000001</v>
      </c>
      <c r="M455" s="20">
        <f t="shared" si="7"/>
        <v>1.8525</v>
      </c>
    </row>
    <row r="456" spans="1:13" x14ac:dyDescent="0.3">
      <c r="A456" s="29">
        <v>31491</v>
      </c>
      <c r="B456" t="s">
        <v>73</v>
      </c>
      <c r="C456" s="2" t="s">
        <v>74</v>
      </c>
      <c r="D456" s="3">
        <v>37600040000303</v>
      </c>
      <c r="E456" s="49"/>
      <c r="F456" s="14">
        <v>44579</v>
      </c>
      <c r="G456" s="29">
        <v>0</v>
      </c>
      <c r="H456" s="29" t="s">
        <v>2</v>
      </c>
      <c r="I456" s="29" t="s">
        <v>9</v>
      </c>
      <c r="J456" s="29">
        <v>30</v>
      </c>
      <c r="K456" s="21">
        <v>20.2</v>
      </c>
      <c r="L456" s="20">
        <v>16.968</v>
      </c>
      <c r="M456" s="20">
        <f t="shared" si="7"/>
        <v>3.2319999999999993</v>
      </c>
    </row>
    <row r="457" spans="1:13" x14ac:dyDescent="0.3">
      <c r="A457" s="29">
        <v>31669</v>
      </c>
      <c r="B457" t="s">
        <v>17</v>
      </c>
      <c r="C457" s="2" t="s">
        <v>18</v>
      </c>
      <c r="D457" s="3">
        <v>21300005000350</v>
      </c>
      <c r="E457" s="49"/>
      <c r="F457" s="14">
        <v>44532</v>
      </c>
      <c r="G457" s="29">
        <v>0</v>
      </c>
      <c r="H457" s="29" t="s">
        <v>2</v>
      </c>
      <c r="I457" s="29" t="s">
        <v>9</v>
      </c>
      <c r="J457" s="29">
        <v>84</v>
      </c>
      <c r="K457" s="22">
        <v>213.54</v>
      </c>
      <c r="L457" s="20">
        <v>172.9674</v>
      </c>
      <c r="M457" s="20">
        <f t="shared" si="7"/>
        <v>40.572599999999994</v>
      </c>
    </row>
    <row r="458" spans="1:13" x14ac:dyDescent="0.3">
      <c r="A458" s="29">
        <v>31669</v>
      </c>
      <c r="B458" t="s">
        <v>17</v>
      </c>
      <c r="C458" s="2" t="s">
        <v>18</v>
      </c>
      <c r="D458" s="3">
        <v>21300005000350</v>
      </c>
      <c r="E458" s="49"/>
      <c r="F458" s="14">
        <v>44565</v>
      </c>
      <c r="G458" s="29">
        <v>5</v>
      </c>
      <c r="H458" s="29" t="s">
        <v>2</v>
      </c>
      <c r="I458" s="29" t="s">
        <v>10</v>
      </c>
      <c r="J458" s="29">
        <v>56</v>
      </c>
      <c r="K458" s="21">
        <v>44</v>
      </c>
      <c r="L458" s="20">
        <v>35.64</v>
      </c>
      <c r="M458" s="20">
        <f t="shared" si="7"/>
        <v>8.36</v>
      </c>
    </row>
    <row r="459" spans="1:13" x14ac:dyDescent="0.3">
      <c r="A459" s="29">
        <v>31683</v>
      </c>
      <c r="B459" t="s">
        <v>155</v>
      </c>
      <c r="C459" s="2" t="s">
        <v>156</v>
      </c>
      <c r="D459" s="3">
        <v>27250050000350</v>
      </c>
      <c r="E459" s="49"/>
      <c r="F459" s="14">
        <v>44533</v>
      </c>
      <c r="G459" s="29">
        <v>6</v>
      </c>
      <c r="H459" s="29" t="s">
        <v>2</v>
      </c>
      <c r="I459" s="29" t="s">
        <v>10</v>
      </c>
      <c r="J459" s="29">
        <v>60</v>
      </c>
      <c r="K459" s="21">
        <v>2.75</v>
      </c>
      <c r="L459" s="20">
        <v>2.2825000000000002</v>
      </c>
      <c r="M459" s="20">
        <f t="shared" si="7"/>
        <v>0.4674999999999998</v>
      </c>
    </row>
    <row r="460" spans="1:13" x14ac:dyDescent="0.3">
      <c r="A460" s="29">
        <v>31858</v>
      </c>
      <c r="B460" t="s">
        <v>67</v>
      </c>
      <c r="C460" s="2" t="s">
        <v>68</v>
      </c>
      <c r="D460" s="3">
        <v>41550020100320</v>
      </c>
      <c r="E460" s="49"/>
      <c r="F460" s="14">
        <v>44544</v>
      </c>
      <c r="G460" s="29">
        <v>1</v>
      </c>
      <c r="H460" s="29" t="s">
        <v>2</v>
      </c>
      <c r="I460" s="29" t="s">
        <v>10</v>
      </c>
      <c r="J460" s="29">
        <v>28</v>
      </c>
      <c r="K460" s="21">
        <v>2.12</v>
      </c>
      <c r="L460" s="20">
        <v>1.7384000000000002</v>
      </c>
      <c r="M460" s="20">
        <f t="shared" si="7"/>
        <v>0.38159999999999994</v>
      </c>
    </row>
    <row r="461" spans="1:13" x14ac:dyDescent="0.3">
      <c r="A461" s="29">
        <v>31858</v>
      </c>
      <c r="B461" t="s">
        <v>67</v>
      </c>
      <c r="C461" s="2" t="s">
        <v>68</v>
      </c>
      <c r="D461" s="3">
        <v>41550020100320</v>
      </c>
      <c r="E461" s="49"/>
      <c r="F461" s="14">
        <v>44575</v>
      </c>
      <c r="G461" s="29">
        <v>1</v>
      </c>
      <c r="H461" s="29" t="s">
        <v>2</v>
      </c>
      <c r="I461" s="29" t="s">
        <v>10</v>
      </c>
      <c r="J461" s="29">
        <v>28</v>
      </c>
      <c r="K461" s="21">
        <v>2.12</v>
      </c>
      <c r="L461" s="20">
        <v>1.7384000000000002</v>
      </c>
      <c r="M461" s="20">
        <f t="shared" si="7"/>
        <v>0.38159999999999994</v>
      </c>
    </row>
    <row r="462" spans="1:13" x14ac:dyDescent="0.3">
      <c r="A462" s="29">
        <v>31858</v>
      </c>
      <c r="B462" t="s">
        <v>67</v>
      </c>
      <c r="C462" s="2" t="s">
        <v>68</v>
      </c>
      <c r="D462" s="3">
        <v>41550020100320</v>
      </c>
      <c r="E462" s="49"/>
      <c r="F462" s="14">
        <v>44586</v>
      </c>
      <c r="G462" s="29">
        <v>0</v>
      </c>
      <c r="H462" s="29" t="s">
        <v>2</v>
      </c>
      <c r="I462" s="29" t="s">
        <v>9</v>
      </c>
      <c r="J462" s="29">
        <v>28</v>
      </c>
      <c r="K462" s="21">
        <v>2.12</v>
      </c>
      <c r="L462" s="20">
        <v>1.7384000000000002</v>
      </c>
      <c r="M462" s="20">
        <f t="shared" si="7"/>
        <v>0.38159999999999994</v>
      </c>
    </row>
    <row r="463" spans="1:13" x14ac:dyDescent="0.3">
      <c r="A463" s="29">
        <v>32034</v>
      </c>
      <c r="B463" t="s">
        <v>55</v>
      </c>
      <c r="C463" s="2" t="s">
        <v>56</v>
      </c>
      <c r="D463" s="3">
        <v>66603065107530</v>
      </c>
      <c r="E463" s="49"/>
      <c r="F463" s="14">
        <v>44584</v>
      </c>
      <c r="G463" s="29">
        <v>3</v>
      </c>
      <c r="H463" s="29" t="s">
        <v>13</v>
      </c>
      <c r="I463" s="29" t="s">
        <v>10</v>
      </c>
      <c r="J463" s="29">
        <v>30</v>
      </c>
      <c r="K463" s="21">
        <v>5040.57</v>
      </c>
      <c r="L463" s="20">
        <v>4133.2673999999997</v>
      </c>
      <c r="M463" s="20">
        <f t="shared" si="7"/>
        <v>907.30259999999998</v>
      </c>
    </row>
    <row r="464" spans="1:13" x14ac:dyDescent="0.3">
      <c r="A464" s="29">
        <v>32084</v>
      </c>
      <c r="B464" t="s">
        <v>65</v>
      </c>
      <c r="C464" s="2" t="s">
        <v>131</v>
      </c>
      <c r="D464" s="3">
        <v>2100020000110</v>
      </c>
      <c r="E464" s="49"/>
      <c r="F464" s="14">
        <v>44544</v>
      </c>
      <c r="G464" s="29">
        <v>0</v>
      </c>
      <c r="H464" s="29" t="s">
        <v>2</v>
      </c>
      <c r="I464" s="29" t="s">
        <v>9</v>
      </c>
      <c r="J464" s="29">
        <v>240</v>
      </c>
      <c r="K464" s="21">
        <v>19.23</v>
      </c>
      <c r="L464" s="20">
        <v>14.8071</v>
      </c>
      <c r="M464" s="20">
        <f t="shared" si="7"/>
        <v>4.4229000000000003</v>
      </c>
    </row>
    <row r="465" spans="1:13" x14ac:dyDescent="0.3">
      <c r="A465" s="29">
        <v>32084</v>
      </c>
      <c r="B465" t="s">
        <v>65</v>
      </c>
      <c r="C465" s="2" t="s">
        <v>131</v>
      </c>
      <c r="D465" s="3">
        <v>2100020000110</v>
      </c>
      <c r="E465" s="49"/>
      <c r="F465" s="14">
        <v>44544</v>
      </c>
      <c r="G465" s="29">
        <v>0</v>
      </c>
      <c r="H465" s="29" t="s">
        <v>2</v>
      </c>
      <c r="I465" s="29" t="s">
        <v>9</v>
      </c>
      <c r="J465" s="29">
        <v>240</v>
      </c>
      <c r="K465" s="21">
        <v>19.23</v>
      </c>
      <c r="L465" s="20">
        <v>14.8071</v>
      </c>
      <c r="M465" s="20">
        <f t="shared" si="7"/>
        <v>4.4229000000000003</v>
      </c>
    </row>
    <row r="466" spans="1:13" x14ac:dyDescent="0.3">
      <c r="A466" s="29">
        <v>32172</v>
      </c>
      <c r="B466" t="s">
        <v>91</v>
      </c>
      <c r="C466" s="2" t="s">
        <v>92</v>
      </c>
      <c r="D466" s="3">
        <v>83200030200315</v>
      </c>
      <c r="E466" s="49"/>
      <c r="F466" s="14">
        <v>44571</v>
      </c>
      <c r="G466" s="29">
        <v>0</v>
      </c>
      <c r="H466" s="29" t="s">
        <v>2</v>
      </c>
      <c r="I466" s="29" t="s">
        <v>9</v>
      </c>
      <c r="J466" s="29">
        <v>30</v>
      </c>
      <c r="K466" s="21">
        <v>8.67</v>
      </c>
      <c r="L466" s="20">
        <v>6.5024999999999995</v>
      </c>
      <c r="M466" s="20">
        <f t="shared" si="7"/>
        <v>2.1675000000000004</v>
      </c>
    </row>
    <row r="467" spans="1:13" x14ac:dyDescent="0.3">
      <c r="A467" s="29">
        <v>32251</v>
      </c>
      <c r="B467" t="s">
        <v>29</v>
      </c>
      <c r="C467" s="2" t="s">
        <v>30</v>
      </c>
      <c r="D467" s="3">
        <v>21360068200330</v>
      </c>
      <c r="E467" s="49"/>
      <c r="F467" s="14">
        <v>44547</v>
      </c>
      <c r="G467" s="29">
        <v>5</v>
      </c>
      <c r="H467" s="29" t="s">
        <v>13</v>
      </c>
      <c r="I467" s="29" t="s">
        <v>10</v>
      </c>
      <c r="J467" s="29">
        <v>30</v>
      </c>
      <c r="K467" s="22">
        <v>16243.64</v>
      </c>
      <c r="L467" s="20">
        <v>13807.093999999999</v>
      </c>
      <c r="M467" s="20">
        <f t="shared" si="7"/>
        <v>2436.5460000000003</v>
      </c>
    </row>
    <row r="468" spans="1:13" x14ac:dyDescent="0.3">
      <c r="A468" s="29">
        <v>32251</v>
      </c>
      <c r="B468" t="s">
        <v>29</v>
      </c>
      <c r="C468" s="2" t="s">
        <v>30</v>
      </c>
      <c r="D468" s="3">
        <v>21360068200330</v>
      </c>
      <c r="E468" s="49"/>
      <c r="F468" s="14">
        <v>44578</v>
      </c>
      <c r="G468" s="29">
        <v>5</v>
      </c>
      <c r="H468" s="29" t="s">
        <v>13</v>
      </c>
      <c r="I468" s="29" t="s">
        <v>10</v>
      </c>
      <c r="J468" s="29">
        <v>30</v>
      </c>
      <c r="K468" s="22">
        <v>16243.64</v>
      </c>
      <c r="L468" s="20">
        <v>13807.093999999999</v>
      </c>
      <c r="M468" s="20">
        <f t="shared" si="7"/>
        <v>2436.5460000000003</v>
      </c>
    </row>
    <row r="469" spans="1:13" x14ac:dyDescent="0.3">
      <c r="A469" s="29">
        <v>32414</v>
      </c>
      <c r="B469" t="s">
        <v>25</v>
      </c>
      <c r="C469" s="2" t="s">
        <v>26</v>
      </c>
      <c r="D469" s="3">
        <v>21532133000330</v>
      </c>
      <c r="E469" s="49"/>
      <c r="F469" s="14">
        <v>44589</v>
      </c>
      <c r="G469" s="29">
        <v>7</v>
      </c>
      <c r="H469" s="29" t="s">
        <v>13</v>
      </c>
      <c r="I469" s="29" t="s">
        <v>10</v>
      </c>
      <c r="J469" s="29">
        <v>28</v>
      </c>
      <c r="K469" s="21">
        <v>15797.31</v>
      </c>
      <c r="L469" s="20">
        <v>12953.7942</v>
      </c>
      <c r="M469" s="20">
        <f t="shared" si="7"/>
        <v>2843.5157999999992</v>
      </c>
    </row>
    <row r="470" spans="1:13" x14ac:dyDescent="0.3">
      <c r="A470" s="29">
        <v>32421</v>
      </c>
      <c r="B470" t="s">
        <v>97</v>
      </c>
      <c r="C470" s="2" t="s">
        <v>98</v>
      </c>
      <c r="D470" s="3">
        <v>21532133000340</v>
      </c>
      <c r="E470" s="49"/>
      <c r="F470" s="14">
        <v>44531</v>
      </c>
      <c r="G470" s="29">
        <v>0</v>
      </c>
      <c r="H470" s="29" t="s">
        <v>13</v>
      </c>
      <c r="I470" s="29" t="s">
        <v>9</v>
      </c>
      <c r="J470" s="29">
        <v>28</v>
      </c>
      <c r="K470" s="22">
        <v>13452.22</v>
      </c>
      <c r="L470" s="20">
        <v>11165.3426</v>
      </c>
      <c r="M470" s="20">
        <f t="shared" si="7"/>
        <v>2286.8773999999994</v>
      </c>
    </row>
    <row r="471" spans="1:13" x14ac:dyDescent="0.3">
      <c r="A471" s="29">
        <v>32421</v>
      </c>
      <c r="B471" t="s">
        <v>25</v>
      </c>
      <c r="C471" s="2" t="s">
        <v>26</v>
      </c>
      <c r="D471" s="3">
        <v>21532133000330</v>
      </c>
      <c r="E471" s="49"/>
      <c r="F471" s="14">
        <v>44572</v>
      </c>
      <c r="G471" s="29">
        <v>2</v>
      </c>
      <c r="H471" s="29" t="s">
        <v>13</v>
      </c>
      <c r="I471" s="29" t="s">
        <v>10</v>
      </c>
      <c r="J471" s="29">
        <v>28</v>
      </c>
      <c r="K471" s="21">
        <v>16725.66</v>
      </c>
      <c r="L471" s="20">
        <v>13715.041200000001</v>
      </c>
      <c r="M471" s="20">
        <f t="shared" si="7"/>
        <v>3010.6187999999984</v>
      </c>
    </row>
    <row r="472" spans="1:13" x14ac:dyDescent="0.3">
      <c r="A472" s="29">
        <v>32581</v>
      </c>
      <c r="B472" t="s">
        <v>168</v>
      </c>
      <c r="C472" s="2" t="s">
        <v>169</v>
      </c>
      <c r="D472" s="3">
        <v>58120080100305</v>
      </c>
      <c r="E472" s="49"/>
      <c r="F472" s="14">
        <v>44558</v>
      </c>
      <c r="G472" s="29">
        <v>2</v>
      </c>
      <c r="H472" s="29" t="s">
        <v>2</v>
      </c>
      <c r="I472" s="29" t="s">
        <v>10</v>
      </c>
      <c r="J472" s="29">
        <v>90</v>
      </c>
      <c r="K472" s="21">
        <v>18</v>
      </c>
      <c r="L472" s="20">
        <v>14.760000000000002</v>
      </c>
      <c r="M472" s="20">
        <f t="shared" si="7"/>
        <v>3.2399999999999984</v>
      </c>
    </row>
    <row r="473" spans="1:13" x14ac:dyDescent="0.3">
      <c r="A473" s="29">
        <v>32581</v>
      </c>
      <c r="B473" t="s">
        <v>168</v>
      </c>
      <c r="C473" s="2" t="s">
        <v>169</v>
      </c>
      <c r="D473" s="3">
        <v>58120080100305</v>
      </c>
      <c r="E473" s="49"/>
      <c r="F473" s="14">
        <v>44589</v>
      </c>
      <c r="G473" s="29">
        <v>2</v>
      </c>
      <c r="H473" s="29" t="s">
        <v>2</v>
      </c>
      <c r="I473" s="29" t="s">
        <v>10</v>
      </c>
      <c r="J473" s="29">
        <v>90</v>
      </c>
      <c r="K473" s="21">
        <v>18</v>
      </c>
      <c r="L473" s="20">
        <v>14.760000000000002</v>
      </c>
      <c r="M473" s="20">
        <f t="shared" si="7"/>
        <v>3.2399999999999984</v>
      </c>
    </row>
    <row r="474" spans="1:13" x14ac:dyDescent="0.3">
      <c r="A474" s="29">
        <v>32601</v>
      </c>
      <c r="B474" t="s">
        <v>89</v>
      </c>
      <c r="C474" s="2" t="s">
        <v>90</v>
      </c>
      <c r="D474" s="3">
        <v>44201010103410</v>
      </c>
      <c r="E474" s="49"/>
      <c r="F474" s="14">
        <v>44580</v>
      </c>
      <c r="G474" s="29">
        <v>2</v>
      </c>
      <c r="H474" s="29" t="s">
        <v>13</v>
      </c>
      <c r="I474" s="29" t="s">
        <v>10</v>
      </c>
      <c r="J474" s="29">
        <v>18</v>
      </c>
      <c r="K474" s="21">
        <v>58.3</v>
      </c>
      <c r="L474" s="20">
        <v>45.473999999999997</v>
      </c>
      <c r="M474" s="20">
        <f t="shared" si="7"/>
        <v>12.826000000000001</v>
      </c>
    </row>
    <row r="475" spans="1:13" x14ac:dyDescent="0.3">
      <c r="A475" s="29">
        <v>32651</v>
      </c>
      <c r="B475" t="s">
        <v>83</v>
      </c>
      <c r="C475" s="2" t="s">
        <v>84</v>
      </c>
      <c r="D475" s="3">
        <v>22100045000315</v>
      </c>
      <c r="E475" s="49"/>
      <c r="F475" s="14">
        <v>44579</v>
      </c>
      <c r="G475" s="29">
        <v>1</v>
      </c>
      <c r="H475" s="29" t="s">
        <v>2</v>
      </c>
      <c r="I475" s="29" t="s">
        <v>10</v>
      </c>
      <c r="J475" s="29">
        <v>30</v>
      </c>
      <c r="K475" s="21">
        <v>2.4</v>
      </c>
      <c r="L475" s="20">
        <v>1.8959999999999999</v>
      </c>
      <c r="M475" s="20">
        <f t="shared" si="7"/>
        <v>0.504</v>
      </c>
    </row>
    <row r="476" spans="1:13" x14ac:dyDescent="0.3">
      <c r="A476" s="29">
        <v>32829</v>
      </c>
      <c r="B476" t="s">
        <v>146</v>
      </c>
      <c r="C476" s="2" t="s">
        <v>147</v>
      </c>
      <c r="D476" s="3">
        <v>83370010000330</v>
      </c>
      <c r="E476" s="49"/>
      <c r="F476" s="14">
        <v>44574</v>
      </c>
      <c r="G476" s="29">
        <v>0</v>
      </c>
      <c r="H476" s="29" t="s">
        <v>13</v>
      </c>
      <c r="I476" s="29" t="s">
        <v>9</v>
      </c>
      <c r="J476" s="29">
        <v>28</v>
      </c>
      <c r="K476" s="21">
        <v>226.23</v>
      </c>
      <c r="L476" s="20">
        <v>176.45939999999999</v>
      </c>
      <c r="M476" s="20">
        <f t="shared" si="7"/>
        <v>49.770600000000002</v>
      </c>
    </row>
    <row r="477" spans="1:13" x14ac:dyDescent="0.3">
      <c r="A477" s="29">
        <v>32884</v>
      </c>
      <c r="B477" t="s">
        <v>146</v>
      </c>
      <c r="C477" s="2" t="s">
        <v>147</v>
      </c>
      <c r="D477" s="3">
        <v>83370010000330</v>
      </c>
      <c r="E477" s="49"/>
      <c r="F477" s="14">
        <v>44542</v>
      </c>
      <c r="G477" s="29">
        <v>0</v>
      </c>
      <c r="H477" s="29" t="s">
        <v>13</v>
      </c>
      <c r="I477" s="29" t="s">
        <v>9</v>
      </c>
      <c r="J477" s="29">
        <v>60</v>
      </c>
      <c r="K477" s="21">
        <v>534</v>
      </c>
      <c r="L477" s="20">
        <v>416.52000000000004</v>
      </c>
      <c r="M477" s="20">
        <f t="shared" si="7"/>
        <v>117.47999999999996</v>
      </c>
    </row>
    <row r="478" spans="1:13" x14ac:dyDescent="0.3">
      <c r="A478" s="29">
        <v>32930</v>
      </c>
      <c r="B478" t="s">
        <v>17</v>
      </c>
      <c r="C478" s="2" t="s">
        <v>18</v>
      </c>
      <c r="D478" s="3">
        <v>21300005000350</v>
      </c>
      <c r="E478" s="49"/>
      <c r="F478" s="14">
        <v>44531</v>
      </c>
      <c r="G478" s="29">
        <v>7</v>
      </c>
      <c r="H478" s="29" t="s">
        <v>2</v>
      </c>
      <c r="I478" s="29" t="s">
        <v>10</v>
      </c>
      <c r="J478" s="29">
        <v>84</v>
      </c>
      <c r="K478" s="22">
        <v>58</v>
      </c>
      <c r="L478" s="20">
        <v>46.980000000000004</v>
      </c>
      <c r="M478" s="20">
        <f t="shared" si="7"/>
        <v>11.019999999999996</v>
      </c>
    </row>
    <row r="479" spans="1:13" x14ac:dyDescent="0.3">
      <c r="A479" s="29">
        <v>32968</v>
      </c>
      <c r="B479" t="s">
        <v>142</v>
      </c>
      <c r="C479" s="2" t="s">
        <v>143</v>
      </c>
      <c r="D479" s="3">
        <v>85158020100320</v>
      </c>
      <c r="E479" s="49"/>
      <c r="F479" s="14">
        <v>44550</v>
      </c>
      <c r="G479" s="29">
        <v>0</v>
      </c>
      <c r="H479" s="29" t="s">
        <v>2</v>
      </c>
      <c r="I479" s="29" t="s">
        <v>9</v>
      </c>
      <c r="J479" s="29">
        <v>30</v>
      </c>
      <c r="K479" s="21">
        <v>21</v>
      </c>
      <c r="L479" s="20">
        <v>16.8</v>
      </c>
      <c r="M479" s="20">
        <f t="shared" si="7"/>
        <v>4.1999999999999993</v>
      </c>
    </row>
    <row r="480" spans="1:13" x14ac:dyDescent="0.3">
      <c r="A480" s="29">
        <v>32968</v>
      </c>
      <c r="B480" t="s">
        <v>142</v>
      </c>
      <c r="C480" s="2" t="s">
        <v>143</v>
      </c>
      <c r="D480" s="3">
        <v>85158020100320</v>
      </c>
      <c r="E480" s="49"/>
      <c r="F480" s="14">
        <v>44581</v>
      </c>
      <c r="G480" s="29">
        <v>0</v>
      </c>
      <c r="H480" s="29" t="s">
        <v>2</v>
      </c>
      <c r="I480" s="29" t="s">
        <v>9</v>
      </c>
      <c r="J480" s="29">
        <v>30</v>
      </c>
      <c r="K480" s="21">
        <v>21</v>
      </c>
      <c r="L480" s="20">
        <v>16.8</v>
      </c>
      <c r="M480" s="20">
        <f t="shared" si="7"/>
        <v>4.1999999999999993</v>
      </c>
    </row>
    <row r="481" spans="1:13" x14ac:dyDescent="0.3">
      <c r="A481" s="29">
        <v>33035</v>
      </c>
      <c r="B481" t="s">
        <v>115</v>
      </c>
      <c r="C481" s="2" t="s">
        <v>116</v>
      </c>
      <c r="D481" s="3">
        <v>21531820000380</v>
      </c>
      <c r="E481" s="49"/>
      <c r="F481" s="14">
        <v>44551</v>
      </c>
      <c r="G481" s="29">
        <v>0</v>
      </c>
      <c r="H481" s="29" t="s">
        <v>13</v>
      </c>
      <c r="I481" s="29" t="s">
        <v>9</v>
      </c>
      <c r="J481" s="29">
        <v>30</v>
      </c>
      <c r="K481" s="22">
        <v>15618.19</v>
      </c>
      <c r="L481" s="20">
        <v>13275.461499999999</v>
      </c>
      <c r="M481" s="20">
        <f t="shared" si="7"/>
        <v>2342.7285000000011</v>
      </c>
    </row>
    <row r="482" spans="1:13" x14ac:dyDescent="0.3">
      <c r="A482" s="29">
        <v>33035</v>
      </c>
      <c r="B482" t="s">
        <v>115</v>
      </c>
      <c r="C482" s="2" t="s">
        <v>116</v>
      </c>
      <c r="D482" s="3">
        <v>21531820000380</v>
      </c>
      <c r="E482" s="49"/>
      <c r="F482" s="14">
        <v>44583</v>
      </c>
      <c r="G482" s="29">
        <v>0</v>
      </c>
      <c r="H482" s="29" t="s">
        <v>13</v>
      </c>
      <c r="I482" s="29" t="s">
        <v>9</v>
      </c>
      <c r="J482" s="29">
        <v>30</v>
      </c>
      <c r="K482" s="22">
        <v>15618.19</v>
      </c>
      <c r="L482" s="20">
        <v>13275.461499999999</v>
      </c>
      <c r="M482" s="20">
        <f t="shared" si="7"/>
        <v>2342.7285000000011</v>
      </c>
    </row>
    <row r="483" spans="1:13" x14ac:dyDescent="0.3">
      <c r="A483" s="29">
        <v>33035</v>
      </c>
      <c r="B483" t="s">
        <v>115</v>
      </c>
      <c r="C483" s="2" t="s">
        <v>116</v>
      </c>
      <c r="D483" s="3">
        <v>21531820000380</v>
      </c>
      <c r="E483" s="49"/>
      <c r="F483" s="14">
        <v>44591</v>
      </c>
      <c r="G483" s="29">
        <v>0</v>
      </c>
      <c r="H483" s="29" t="s">
        <v>13</v>
      </c>
      <c r="I483" s="29" t="s">
        <v>9</v>
      </c>
      <c r="J483" s="29">
        <v>30</v>
      </c>
      <c r="K483" s="22">
        <v>14645.49</v>
      </c>
      <c r="L483" s="20">
        <v>12448.666499999999</v>
      </c>
      <c r="M483" s="20">
        <f t="shared" si="7"/>
        <v>2196.8235000000004</v>
      </c>
    </row>
    <row r="484" spans="1:13" x14ac:dyDescent="0.3">
      <c r="A484" s="29">
        <v>33081</v>
      </c>
      <c r="B484" t="s">
        <v>46</v>
      </c>
      <c r="C484" s="2" t="s">
        <v>48</v>
      </c>
      <c r="D484" s="3" t="s">
        <v>47</v>
      </c>
      <c r="E484" s="49"/>
      <c r="F484" s="14">
        <v>44550</v>
      </c>
      <c r="G484" s="29">
        <v>6</v>
      </c>
      <c r="H484" s="29" t="s">
        <v>13</v>
      </c>
      <c r="I484" s="29" t="s">
        <v>10</v>
      </c>
      <c r="J484" s="29">
        <v>2</v>
      </c>
      <c r="K484" s="22">
        <v>5783.32</v>
      </c>
      <c r="L484" s="20">
        <v>4568.8227999999999</v>
      </c>
      <c r="M484" s="20">
        <f t="shared" si="7"/>
        <v>1214.4971999999998</v>
      </c>
    </row>
    <row r="485" spans="1:13" x14ac:dyDescent="0.3">
      <c r="A485" s="29">
        <v>33081</v>
      </c>
      <c r="B485" t="s">
        <v>46</v>
      </c>
      <c r="C485" s="2" t="s">
        <v>48</v>
      </c>
      <c r="D485" s="3" t="s">
        <v>47</v>
      </c>
      <c r="E485" s="49"/>
      <c r="F485" s="14">
        <v>44586</v>
      </c>
      <c r="G485" s="29">
        <v>6</v>
      </c>
      <c r="H485" s="29" t="s">
        <v>13</v>
      </c>
      <c r="I485" s="29" t="s">
        <v>10</v>
      </c>
      <c r="J485" s="29">
        <v>2</v>
      </c>
      <c r="K485" s="22">
        <v>5783.32</v>
      </c>
      <c r="L485" s="20">
        <v>4568.8227999999999</v>
      </c>
      <c r="M485" s="20">
        <f t="shared" si="7"/>
        <v>1214.4971999999998</v>
      </c>
    </row>
    <row r="486" spans="1:13" x14ac:dyDescent="0.3">
      <c r="A486" s="29">
        <v>33081</v>
      </c>
      <c r="B486" t="s">
        <v>46</v>
      </c>
      <c r="C486" s="2" t="s">
        <v>48</v>
      </c>
      <c r="D486" s="3" t="s">
        <v>47</v>
      </c>
      <c r="E486" s="49"/>
      <c r="F486" s="14">
        <v>44589</v>
      </c>
      <c r="G486" s="29">
        <v>5</v>
      </c>
      <c r="H486" s="29" t="s">
        <v>13</v>
      </c>
      <c r="I486" s="29" t="s">
        <v>10</v>
      </c>
      <c r="J486" s="29">
        <v>2</v>
      </c>
      <c r="K486" s="21">
        <v>6385.14</v>
      </c>
      <c r="L486" s="20">
        <v>5044.2606000000005</v>
      </c>
      <c r="M486" s="20">
        <f t="shared" si="7"/>
        <v>1340.8793999999998</v>
      </c>
    </row>
    <row r="487" spans="1:13" x14ac:dyDescent="0.3">
      <c r="A487" s="29">
        <v>33371</v>
      </c>
      <c r="B487" t="s">
        <v>152</v>
      </c>
      <c r="C487" s="2" t="s">
        <v>154</v>
      </c>
      <c r="D487" s="3">
        <v>36100030000310</v>
      </c>
      <c r="E487" s="49"/>
      <c r="F487" s="14">
        <v>44544</v>
      </c>
      <c r="G487" s="29">
        <v>0</v>
      </c>
      <c r="H487" s="29" t="s">
        <v>2</v>
      </c>
      <c r="I487" s="29" t="s">
        <v>9</v>
      </c>
      <c r="J487" s="29">
        <v>90</v>
      </c>
      <c r="K487" s="21">
        <v>18</v>
      </c>
      <c r="L487" s="20">
        <v>14.040000000000001</v>
      </c>
      <c r="M487" s="20">
        <f t="shared" si="7"/>
        <v>3.9599999999999991</v>
      </c>
    </row>
    <row r="488" spans="1:13" x14ac:dyDescent="0.3">
      <c r="A488" s="29">
        <v>33371</v>
      </c>
      <c r="B488" t="s">
        <v>152</v>
      </c>
      <c r="C488" s="2" t="s">
        <v>154</v>
      </c>
      <c r="D488" s="3">
        <v>36100030000310</v>
      </c>
      <c r="E488" s="49"/>
      <c r="F488" s="14">
        <v>44544</v>
      </c>
      <c r="G488" s="29">
        <v>0</v>
      </c>
      <c r="H488" s="29" t="s">
        <v>2</v>
      </c>
      <c r="I488" s="29" t="s">
        <v>9</v>
      </c>
      <c r="J488" s="29">
        <v>90</v>
      </c>
      <c r="K488" s="21">
        <v>18</v>
      </c>
      <c r="L488" s="20">
        <v>14.040000000000001</v>
      </c>
      <c r="M488" s="20">
        <f t="shared" si="7"/>
        <v>3.9599999999999991</v>
      </c>
    </row>
    <row r="489" spans="1:13" x14ac:dyDescent="0.3">
      <c r="A489" s="29">
        <v>33399</v>
      </c>
      <c r="B489" t="s">
        <v>83</v>
      </c>
      <c r="C489" s="2" t="s">
        <v>84</v>
      </c>
      <c r="D489" s="3">
        <v>22100045000315</v>
      </c>
      <c r="E489" s="49"/>
      <c r="F489" s="14">
        <v>44571</v>
      </c>
      <c r="G489" s="29">
        <v>3</v>
      </c>
      <c r="H489" s="29" t="s">
        <v>2</v>
      </c>
      <c r="I489" s="29" t="s">
        <v>10</v>
      </c>
      <c r="J489" s="29">
        <v>30</v>
      </c>
      <c r="K489" s="21">
        <v>2.4</v>
      </c>
      <c r="L489" s="20">
        <v>1.8959999999999999</v>
      </c>
      <c r="M489" s="20">
        <f t="shared" si="7"/>
        <v>0.504</v>
      </c>
    </row>
    <row r="490" spans="1:13" x14ac:dyDescent="0.3">
      <c r="A490" s="29">
        <v>33442</v>
      </c>
      <c r="B490" t="s">
        <v>65</v>
      </c>
      <c r="C490" s="2" t="s">
        <v>66</v>
      </c>
      <c r="D490" s="3">
        <v>2100020000110</v>
      </c>
      <c r="E490" s="49"/>
      <c r="F490" s="14">
        <v>44587</v>
      </c>
      <c r="G490" s="29">
        <v>0</v>
      </c>
      <c r="H490" s="29" t="s">
        <v>2</v>
      </c>
      <c r="I490" s="29" t="s">
        <v>9</v>
      </c>
      <c r="J490" s="29">
        <v>28</v>
      </c>
      <c r="K490" s="21">
        <v>10.27</v>
      </c>
      <c r="L490" s="20">
        <v>7.9078999999999997</v>
      </c>
      <c r="M490" s="20">
        <f t="shared" si="7"/>
        <v>2.3620999999999999</v>
      </c>
    </row>
    <row r="491" spans="1:13" x14ac:dyDescent="0.3">
      <c r="A491" s="29">
        <v>33508</v>
      </c>
      <c r="B491" t="s">
        <v>49</v>
      </c>
      <c r="C491" s="2" t="s">
        <v>51</v>
      </c>
      <c r="D491" s="3" t="s">
        <v>50</v>
      </c>
      <c r="E491" s="49"/>
      <c r="F491" s="14">
        <v>44584</v>
      </c>
      <c r="G491" s="29">
        <v>2</v>
      </c>
      <c r="H491" s="29" t="s">
        <v>13</v>
      </c>
      <c r="I491" s="29" t="s">
        <v>10</v>
      </c>
      <c r="J491" s="29">
        <v>1</v>
      </c>
      <c r="K491" s="21">
        <v>24706.86</v>
      </c>
      <c r="L491" s="20">
        <v>18777.213599999999</v>
      </c>
      <c r="M491" s="20">
        <f t="shared" si="7"/>
        <v>5929.6464000000014</v>
      </c>
    </row>
    <row r="492" spans="1:13" x14ac:dyDescent="0.3">
      <c r="A492" s="29">
        <v>33564</v>
      </c>
      <c r="B492" t="s">
        <v>81</v>
      </c>
      <c r="C492" s="2" t="s">
        <v>82</v>
      </c>
      <c r="D492" s="3">
        <v>65100075100320</v>
      </c>
      <c r="E492" s="49"/>
      <c r="F492" s="14">
        <v>44585</v>
      </c>
      <c r="G492" s="29">
        <v>0</v>
      </c>
      <c r="H492" s="29" t="s">
        <v>2</v>
      </c>
      <c r="I492" s="29" t="s">
        <v>9</v>
      </c>
      <c r="J492" s="29">
        <v>90</v>
      </c>
      <c r="K492" s="21">
        <v>10.7</v>
      </c>
      <c r="L492" s="20">
        <v>8.56</v>
      </c>
      <c r="M492" s="20">
        <f t="shared" si="7"/>
        <v>2.1399999999999988</v>
      </c>
    </row>
    <row r="493" spans="1:13" x14ac:dyDescent="0.3">
      <c r="A493" s="29">
        <v>33700</v>
      </c>
      <c r="B493" t="s">
        <v>69</v>
      </c>
      <c r="C493" s="2" t="s">
        <v>70</v>
      </c>
      <c r="D493" s="3">
        <v>37200030000305</v>
      </c>
      <c r="E493" s="49"/>
      <c r="F493" s="14">
        <v>44558</v>
      </c>
      <c r="G493" s="29">
        <v>0</v>
      </c>
      <c r="H493" s="29" t="s">
        <v>2</v>
      </c>
      <c r="I493" s="29" t="s">
        <v>9</v>
      </c>
      <c r="J493" s="29">
        <v>30</v>
      </c>
      <c r="K493" s="21">
        <v>1.08</v>
      </c>
      <c r="L493" s="20">
        <v>0.91800000000000004</v>
      </c>
      <c r="M493" s="20">
        <f t="shared" si="7"/>
        <v>0.16200000000000003</v>
      </c>
    </row>
    <row r="494" spans="1:13" x14ac:dyDescent="0.3">
      <c r="A494" s="29">
        <v>33700</v>
      </c>
      <c r="B494" t="s">
        <v>69</v>
      </c>
      <c r="C494" s="2" t="s">
        <v>70</v>
      </c>
      <c r="D494" s="3">
        <v>37200030000305</v>
      </c>
      <c r="E494" s="49"/>
      <c r="F494" s="14">
        <v>44575</v>
      </c>
      <c r="G494" s="29">
        <v>0</v>
      </c>
      <c r="H494" s="29" t="s">
        <v>2</v>
      </c>
      <c r="I494" s="29" t="s">
        <v>9</v>
      </c>
      <c r="J494" s="29">
        <v>60</v>
      </c>
      <c r="K494" s="21">
        <v>5.29</v>
      </c>
      <c r="L494" s="20">
        <v>4.4965000000000002</v>
      </c>
      <c r="M494" s="20">
        <f t="shared" si="7"/>
        <v>0.79349999999999987</v>
      </c>
    </row>
    <row r="495" spans="1:13" x14ac:dyDescent="0.3">
      <c r="A495" s="29">
        <v>33817</v>
      </c>
      <c r="B495" t="s">
        <v>40</v>
      </c>
      <c r="C495" s="2" t="s">
        <v>42</v>
      </c>
      <c r="D495" s="3" t="s">
        <v>41</v>
      </c>
      <c r="E495" s="49"/>
      <c r="F495" s="14">
        <v>44534</v>
      </c>
      <c r="G495" s="29">
        <v>1</v>
      </c>
      <c r="H495" s="29" t="s">
        <v>13</v>
      </c>
      <c r="I495" s="29" t="s">
        <v>10</v>
      </c>
      <c r="J495" s="29">
        <v>2</v>
      </c>
      <c r="K495" s="22">
        <v>5783.32</v>
      </c>
      <c r="L495" s="20">
        <v>4800.1556</v>
      </c>
      <c r="M495" s="20">
        <f t="shared" si="7"/>
        <v>983.16439999999966</v>
      </c>
    </row>
    <row r="496" spans="1:13" x14ac:dyDescent="0.3">
      <c r="A496" s="29">
        <v>33844</v>
      </c>
      <c r="B496" t="s">
        <v>49</v>
      </c>
      <c r="C496" s="2" t="s">
        <v>51</v>
      </c>
      <c r="D496" s="3" t="s">
        <v>50</v>
      </c>
      <c r="E496" s="49"/>
      <c r="F496" s="14">
        <v>44539</v>
      </c>
      <c r="G496" s="29">
        <v>0</v>
      </c>
      <c r="H496" s="29" t="s">
        <v>13</v>
      </c>
      <c r="I496" s="29" t="s">
        <v>9</v>
      </c>
      <c r="J496" s="29">
        <v>1</v>
      </c>
      <c r="K496" s="22">
        <v>22492.6</v>
      </c>
      <c r="L496" s="20">
        <v>17094.376</v>
      </c>
      <c r="M496" s="20">
        <f t="shared" si="7"/>
        <v>5398.2239999999983</v>
      </c>
    </row>
    <row r="497" spans="1:13" x14ac:dyDescent="0.3">
      <c r="A497" s="29">
        <v>33844</v>
      </c>
      <c r="B497" t="s">
        <v>49</v>
      </c>
      <c r="C497" s="2" t="s">
        <v>51</v>
      </c>
      <c r="D497" s="3" t="s">
        <v>50</v>
      </c>
      <c r="E497" s="49"/>
      <c r="F497" s="14">
        <v>44564</v>
      </c>
      <c r="G497" s="29">
        <v>4</v>
      </c>
      <c r="H497" s="29" t="s">
        <v>13</v>
      </c>
      <c r="I497" s="29" t="s">
        <v>10</v>
      </c>
      <c r="J497" s="29">
        <v>1</v>
      </c>
      <c r="K497" s="21">
        <v>23441.05</v>
      </c>
      <c r="L497" s="20">
        <v>17815.198</v>
      </c>
      <c r="M497" s="20">
        <f t="shared" si="7"/>
        <v>5625.851999999999</v>
      </c>
    </row>
    <row r="498" spans="1:13" x14ac:dyDescent="0.3">
      <c r="A498" s="29">
        <v>33954</v>
      </c>
      <c r="B498" t="s">
        <v>110</v>
      </c>
      <c r="C498" s="2" t="s">
        <v>112</v>
      </c>
      <c r="D498" s="3" t="s">
        <v>111</v>
      </c>
      <c r="E498" s="49"/>
      <c r="F498" s="14">
        <v>44563</v>
      </c>
      <c r="G498" s="29">
        <v>0</v>
      </c>
      <c r="H498" s="29" t="s">
        <v>13</v>
      </c>
      <c r="I498" s="29" t="s">
        <v>9</v>
      </c>
      <c r="J498" s="29">
        <v>15</v>
      </c>
      <c r="K498" s="22">
        <v>12013.38</v>
      </c>
      <c r="L498" s="20">
        <v>10211.373</v>
      </c>
      <c r="M498" s="20">
        <f t="shared" si="7"/>
        <v>1802.0069999999996</v>
      </c>
    </row>
    <row r="499" spans="1:13" x14ac:dyDescent="0.3">
      <c r="A499" s="29">
        <v>34051</v>
      </c>
      <c r="B499" t="s">
        <v>103</v>
      </c>
      <c r="C499" s="2" t="s">
        <v>105</v>
      </c>
      <c r="D499" s="3" t="s">
        <v>104</v>
      </c>
      <c r="E499" s="49"/>
      <c r="F499" s="14">
        <v>44571</v>
      </c>
      <c r="G499" s="29">
        <v>1</v>
      </c>
      <c r="H499" s="29" t="s">
        <v>13</v>
      </c>
      <c r="I499" s="29" t="s">
        <v>10</v>
      </c>
      <c r="J499" s="29">
        <v>60</v>
      </c>
      <c r="K499" s="22">
        <v>21748.68</v>
      </c>
      <c r="L499" s="20">
        <v>16963.970400000002</v>
      </c>
      <c r="M499" s="20">
        <f t="shared" si="7"/>
        <v>4784.7095999999983</v>
      </c>
    </row>
    <row r="500" spans="1:13" x14ac:dyDescent="0.3">
      <c r="A500" s="29">
        <v>34067</v>
      </c>
      <c r="B500" t="s">
        <v>7</v>
      </c>
      <c r="C500" s="2" t="s">
        <v>8</v>
      </c>
      <c r="D500" s="3">
        <v>21406010200320</v>
      </c>
      <c r="E500" s="49"/>
      <c r="F500" s="14">
        <v>44574</v>
      </c>
      <c r="G500" s="29">
        <v>0</v>
      </c>
      <c r="H500" s="29" t="s">
        <v>2</v>
      </c>
      <c r="I500" s="29" t="s">
        <v>9</v>
      </c>
      <c r="J500" s="29">
        <v>120</v>
      </c>
      <c r="K500" s="22">
        <v>278.02999999999997</v>
      </c>
      <c r="L500" s="20">
        <v>233.54519999999997</v>
      </c>
      <c r="M500" s="20">
        <f t="shared" si="7"/>
        <v>44.484800000000007</v>
      </c>
    </row>
    <row r="501" spans="1:13" x14ac:dyDescent="0.3">
      <c r="A501" s="29">
        <v>34094</v>
      </c>
      <c r="B501" t="s">
        <v>128</v>
      </c>
      <c r="C501" s="2" t="s">
        <v>130</v>
      </c>
      <c r="D501" s="3" t="s">
        <v>129</v>
      </c>
      <c r="E501" s="49"/>
      <c r="F501" s="14">
        <v>44534</v>
      </c>
      <c r="G501" s="29">
        <v>1</v>
      </c>
      <c r="H501" s="29" t="s">
        <v>13</v>
      </c>
      <c r="I501" s="29" t="s">
        <v>10</v>
      </c>
      <c r="J501" s="29">
        <v>1</v>
      </c>
      <c r="K501" s="22">
        <v>5789.34</v>
      </c>
      <c r="L501" s="20">
        <v>4342.0050000000001</v>
      </c>
      <c r="M501" s="20">
        <f t="shared" si="7"/>
        <v>1447.335</v>
      </c>
    </row>
    <row r="502" spans="1:13" x14ac:dyDescent="0.3">
      <c r="A502" s="29">
        <v>34094</v>
      </c>
      <c r="B502" t="s">
        <v>52</v>
      </c>
      <c r="C502" s="2" t="s">
        <v>54</v>
      </c>
      <c r="D502" s="3" t="s">
        <v>53</v>
      </c>
      <c r="E502" s="49"/>
      <c r="F502" s="14">
        <v>44590</v>
      </c>
      <c r="G502" s="29">
        <v>3</v>
      </c>
      <c r="H502" s="29" t="s">
        <v>13</v>
      </c>
      <c r="I502" s="29" t="s">
        <v>10</v>
      </c>
      <c r="J502" s="29">
        <v>1</v>
      </c>
      <c r="K502" s="21">
        <v>6009.72</v>
      </c>
      <c r="L502" s="20">
        <v>4747.6788000000006</v>
      </c>
      <c r="M502" s="20">
        <f t="shared" si="7"/>
        <v>1262.0411999999997</v>
      </c>
    </row>
    <row r="503" spans="1:13" x14ac:dyDescent="0.3">
      <c r="A503" s="29">
        <v>34449</v>
      </c>
      <c r="B503" t="s">
        <v>71</v>
      </c>
      <c r="C503" s="2" t="s">
        <v>72</v>
      </c>
      <c r="D503" s="3">
        <v>72600030000130</v>
      </c>
      <c r="E503" s="49"/>
      <c r="F503" s="14">
        <v>44585</v>
      </c>
      <c r="G503" s="29">
        <v>0</v>
      </c>
      <c r="H503" s="29" t="s">
        <v>2</v>
      </c>
      <c r="I503" s="29" t="s">
        <v>9</v>
      </c>
      <c r="J503" s="29">
        <v>30</v>
      </c>
      <c r="K503" s="21">
        <v>12.23</v>
      </c>
      <c r="L503" s="20">
        <v>9.1724999999999994</v>
      </c>
      <c r="M503" s="20">
        <f t="shared" si="7"/>
        <v>3.057500000000001</v>
      </c>
    </row>
    <row r="504" spans="1:13" x14ac:dyDescent="0.3">
      <c r="A504" s="29">
        <v>34455</v>
      </c>
      <c r="B504" t="s">
        <v>119</v>
      </c>
      <c r="C504" s="2" t="s">
        <v>120</v>
      </c>
      <c r="D504" s="3">
        <v>21531820000350</v>
      </c>
      <c r="E504" s="49"/>
      <c r="F504" s="14">
        <v>44545</v>
      </c>
      <c r="G504" s="29">
        <v>1</v>
      </c>
      <c r="H504" s="29" t="s">
        <v>13</v>
      </c>
      <c r="I504" s="29" t="s">
        <v>10</v>
      </c>
      <c r="J504" s="29">
        <v>30</v>
      </c>
      <c r="K504" s="22">
        <v>8886.5499999999993</v>
      </c>
      <c r="L504" s="20">
        <v>7553.5674999999992</v>
      </c>
      <c r="M504" s="20">
        <f t="shared" si="7"/>
        <v>1332.9825000000001</v>
      </c>
    </row>
    <row r="505" spans="1:13" x14ac:dyDescent="0.3">
      <c r="A505" s="29">
        <v>34455</v>
      </c>
      <c r="B505" t="s">
        <v>119</v>
      </c>
      <c r="C505" s="2" t="s">
        <v>120</v>
      </c>
      <c r="D505" s="3">
        <v>21531820000350</v>
      </c>
      <c r="E505" s="49"/>
      <c r="F505" s="14">
        <v>44576</v>
      </c>
      <c r="G505" s="29">
        <v>1</v>
      </c>
      <c r="H505" s="29" t="s">
        <v>13</v>
      </c>
      <c r="I505" s="29" t="s">
        <v>10</v>
      </c>
      <c r="J505" s="29">
        <v>30</v>
      </c>
      <c r="K505" s="22">
        <v>8886.5499999999993</v>
      </c>
      <c r="L505" s="20">
        <v>7553.5674999999992</v>
      </c>
      <c r="M505" s="20">
        <f t="shared" si="7"/>
        <v>1332.9825000000001</v>
      </c>
    </row>
    <row r="506" spans="1:13" x14ac:dyDescent="0.3">
      <c r="A506" s="29">
        <v>34540</v>
      </c>
      <c r="B506" t="s">
        <v>161</v>
      </c>
      <c r="C506" s="2" t="s">
        <v>162</v>
      </c>
      <c r="D506" s="3">
        <v>49270060006520</v>
      </c>
      <c r="E506" s="49"/>
      <c r="F506" s="14">
        <v>44552</v>
      </c>
      <c r="G506" s="29">
        <v>0</v>
      </c>
      <c r="H506" s="29" t="s">
        <v>2</v>
      </c>
      <c r="I506" s="29" t="s">
        <v>9</v>
      </c>
      <c r="J506" s="29">
        <v>30</v>
      </c>
      <c r="K506" s="21">
        <v>0.94</v>
      </c>
      <c r="L506" s="20">
        <v>0.78959999999999997</v>
      </c>
      <c r="M506" s="20">
        <f t="shared" si="7"/>
        <v>0.15039999999999998</v>
      </c>
    </row>
    <row r="507" spans="1:13" x14ac:dyDescent="0.3">
      <c r="A507" s="29">
        <v>34540</v>
      </c>
      <c r="B507" t="s">
        <v>161</v>
      </c>
      <c r="C507" s="2" t="s">
        <v>162</v>
      </c>
      <c r="D507" s="3">
        <v>49270060006520</v>
      </c>
      <c r="E507" s="49"/>
      <c r="F507" s="14">
        <v>44583</v>
      </c>
      <c r="G507" s="29">
        <v>0</v>
      </c>
      <c r="H507" s="29" t="s">
        <v>2</v>
      </c>
      <c r="I507" s="29" t="s">
        <v>9</v>
      </c>
      <c r="J507" s="29">
        <v>30</v>
      </c>
      <c r="K507" s="21">
        <v>0.94</v>
      </c>
      <c r="L507" s="20">
        <v>0.78959999999999997</v>
      </c>
      <c r="M507" s="20">
        <f t="shared" si="7"/>
        <v>0.15039999999999998</v>
      </c>
    </row>
    <row r="508" spans="1:13" x14ac:dyDescent="0.3">
      <c r="A508" s="29">
        <v>34582</v>
      </c>
      <c r="B508" t="s">
        <v>73</v>
      </c>
      <c r="C508" s="2" t="s">
        <v>74</v>
      </c>
      <c r="D508" s="3">
        <v>37600040000303</v>
      </c>
      <c r="E508" s="49"/>
      <c r="F508" s="14">
        <v>44573</v>
      </c>
      <c r="G508" s="29">
        <v>0</v>
      </c>
      <c r="H508" s="29" t="s">
        <v>2</v>
      </c>
      <c r="I508" s="29" t="s">
        <v>9</v>
      </c>
      <c r="J508" s="29">
        <v>27</v>
      </c>
      <c r="K508" s="21">
        <v>3.54</v>
      </c>
      <c r="L508" s="20">
        <v>2.9735999999999998</v>
      </c>
      <c r="M508" s="20">
        <f t="shared" si="7"/>
        <v>0.56640000000000024</v>
      </c>
    </row>
    <row r="509" spans="1:13" x14ac:dyDescent="0.3">
      <c r="A509" s="29">
        <v>34667</v>
      </c>
      <c r="B509" t="s">
        <v>123</v>
      </c>
      <c r="C509" s="2" t="s">
        <v>124</v>
      </c>
      <c r="D509" s="3">
        <v>21470080000360</v>
      </c>
      <c r="E509" s="49"/>
      <c r="F509" s="14">
        <v>44559</v>
      </c>
      <c r="G509" s="29">
        <v>2</v>
      </c>
      <c r="H509" s="29" t="s">
        <v>13</v>
      </c>
      <c r="I509" s="29" t="s">
        <v>10</v>
      </c>
      <c r="J509" s="29">
        <v>120</v>
      </c>
      <c r="K509" s="22">
        <v>15504.72</v>
      </c>
      <c r="L509" s="20">
        <v>11938.634399999999</v>
      </c>
      <c r="M509" s="20">
        <f t="shared" si="7"/>
        <v>3566.0856000000003</v>
      </c>
    </row>
    <row r="510" spans="1:13" x14ac:dyDescent="0.3">
      <c r="A510" s="29">
        <v>34667</v>
      </c>
      <c r="B510" t="s">
        <v>123</v>
      </c>
      <c r="C510" s="2" t="s">
        <v>124</v>
      </c>
      <c r="D510" s="3">
        <v>21470080000360</v>
      </c>
      <c r="E510" s="49"/>
      <c r="F510" s="14">
        <v>44581</v>
      </c>
      <c r="G510" s="29">
        <v>2</v>
      </c>
      <c r="H510" s="29" t="s">
        <v>13</v>
      </c>
      <c r="I510" s="29" t="s">
        <v>10</v>
      </c>
      <c r="J510" s="29">
        <v>120</v>
      </c>
      <c r="K510" s="22">
        <v>15504.72</v>
      </c>
      <c r="L510" s="20">
        <v>11938.634399999999</v>
      </c>
      <c r="M510" s="20">
        <f t="shared" si="7"/>
        <v>3566.0856000000003</v>
      </c>
    </row>
    <row r="511" spans="1:13" x14ac:dyDescent="0.3">
      <c r="A511" s="29">
        <v>34676</v>
      </c>
      <c r="B511" t="s">
        <v>85</v>
      </c>
      <c r="C511" s="2" t="s">
        <v>86</v>
      </c>
      <c r="D511" s="3">
        <v>39400060100310</v>
      </c>
      <c r="E511" s="49"/>
      <c r="F511" s="14">
        <v>44586</v>
      </c>
      <c r="G511" s="29">
        <v>0</v>
      </c>
      <c r="H511" s="29" t="s">
        <v>2</v>
      </c>
      <c r="I511" s="29" t="s">
        <v>9</v>
      </c>
      <c r="J511" s="29">
        <v>90</v>
      </c>
      <c r="K511" s="21">
        <v>29.43</v>
      </c>
      <c r="L511" s="20">
        <v>23.249700000000001</v>
      </c>
      <c r="M511" s="20">
        <f t="shared" si="7"/>
        <v>6.180299999999999</v>
      </c>
    </row>
    <row r="512" spans="1:13" x14ac:dyDescent="0.3">
      <c r="A512" s="29">
        <v>34682</v>
      </c>
      <c r="B512" t="s">
        <v>152</v>
      </c>
      <c r="C512" s="2" t="s">
        <v>153</v>
      </c>
      <c r="D512" s="3">
        <v>36100030000310</v>
      </c>
      <c r="E512" s="49"/>
      <c r="F512" s="14">
        <v>44567</v>
      </c>
      <c r="G512" s="29">
        <v>0</v>
      </c>
      <c r="H512" s="29" t="s">
        <v>2</v>
      </c>
      <c r="I512" s="29" t="s">
        <v>9</v>
      </c>
      <c r="J512" s="29">
        <v>180</v>
      </c>
      <c r="K512" s="21">
        <v>29.5</v>
      </c>
      <c r="L512" s="20">
        <v>23.01</v>
      </c>
      <c r="M512" s="20">
        <f t="shared" si="7"/>
        <v>6.4899999999999984</v>
      </c>
    </row>
    <row r="513" spans="1:13" x14ac:dyDescent="0.3">
      <c r="A513" s="29">
        <v>34821</v>
      </c>
      <c r="B513" t="s">
        <v>21</v>
      </c>
      <c r="C513" s="2" t="s">
        <v>22</v>
      </c>
      <c r="D513" s="3">
        <v>21531875100330</v>
      </c>
      <c r="E513" s="49"/>
      <c r="F513" s="14">
        <v>44589</v>
      </c>
      <c r="G513" s="29">
        <v>0</v>
      </c>
      <c r="H513" s="29" t="s">
        <v>13</v>
      </c>
      <c r="I513" s="29" t="s">
        <v>9</v>
      </c>
      <c r="J513" s="29">
        <v>30</v>
      </c>
      <c r="K513" s="21">
        <v>18338.93</v>
      </c>
      <c r="L513" s="20">
        <v>15037.922600000002</v>
      </c>
      <c r="M513" s="20">
        <f t="shared" si="7"/>
        <v>3301.0073999999986</v>
      </c>
    </row>
    <row r="514" spans="1:13" x14ac:dyDescent="0.3">
      <c r="A514" s="29">
        <v>34826</v>
      </c>
      <c r="B514" t="s">
        <v>163</v>
      </c>
      <c r="C514" s="2" t="s">
        <v>164</v>
      </c>
      <c r="D514" s="3">
        <v>50250065007240</v>
      </c>
      <c r="E514" s="49"/>
      <c r="F514" s="14">
        <v>44532</v>
      </c>
      <c r="G514" s="29">
        <v>0</v>
      </c>
      <c r="H514" s="29" t="s">
        <v>2</v>
      </c>
      <c r="I514" s="29" t="s">
        <v>9</v>
      </c>
      <c r="J514" s="29">
        <v>63</v>
      </c>
      <c r="K514" s="21">
        <v>69.239999999999995</v>
      </c>
      <c r="L514" s="20">
        <v>54.699599999999997</v>
      </c>
      <c r="M514" s="20">
        <f t="shared" si="7"/>
        <v>14.540399999999998</v>
      </c>
    </row>
    <row r="515" spans="1:13" x14ac:dyDescent="0.3">
      <c r="A515" s="29">
        <v>34945</v>
      </c>
      <c r="B515" t="s">
        <v>40</v>
      </c>
      <c r="C515" s="2" t="s">
        <v>42</v>
      </c>
      <c r="D515" s="3" t="s">
        <v>41</v>
      </c>
      <c r="E515" s="49"/>
      <c r="F515" s="14">
        <v>44580</v>
      </c>
      <c r="G515" s="29">
        <v>2</v>
      </c>
      <c r="H515" s="29" t="s">
        <v>13</v>
      </c>
      <c r="I515" s="29" t="s">
        <v>10</v>
      </c>
      <c r="J515" s="29">
        <v>2</v>
      </c>
      <c r="K515" s="21">
        <v>6093.93</v>
      </c>
      <c r="L515" s="20">
        <v>5057.9619000000002</v>
      </c>
      <c r="M515" s="20">
        <f t="shared" ref="M515:M578" si="8">K515-L515</f>
        <v>1035.9681</v>
      </c>
    </row>
    <row r="516" spans="1:13" x14ac:dyDescent="0.3">
      <c r="A516" s="29">
        <v>35052</v>
      </c>
      <c r="B516" t="s">
        <v>165</v>
      </c>
      <c r="C516" s="2" t="s">
        <v>166</v>
      </c>
      <c r="D516" s="3">
        <v>49270070100620</v>
      </c>
      <c r="E516" s="49"/>
      <c r="F516" s="14">
        <v>44547</v>
      </c>
      <c r="G516" s="29">
        <v>0</v>
      </c>
      <c r="H516" s="29" t="s">
        <v>2</v>
      </c>
      <c r="I516" s="29" t="s">
        <v>9</v>
      </c>
      <c r="J516" s="29">
        <v>12</v>
      </c>
      <c r="K516" s="21">
        <v>3.96</v>
      </c>
      <c r="L516" s="20">
        <v>3.2868000000000004</v>
      </c>
      <c r="M516" s="20">
        <f t="shared" si="8"/>
        <v>0.67319999999999958</v>
      </c>
    </row>
    <row r="517" spans="1:13" x14ac:dyDescent="0.3">
      <c r="A517" s="29">
        <v>35272</v>
      </c>
      <c r="B517" t="s">
        <v>144</v>
      </c>
      <c r="C517" s="2" t="s">
        <v>145</v>
      </c>
      <c r="D517" s="3">
        <v>75100050100303</v>
      </c>
      <c r="E517" s="49"/>
      <c r="F517" s="14">
        <v>44548</v>
      </c>
      <c r="G517" s="29">
        <v>0</v>
      </c>
      <c r="H517" s="29" t="s">
        <v>2</v>
      </c>
      <c r="I517" s="29" t="s">
        <v>9</v>
      </c>
      <c r="J517" s="29">
        <v>20</v>
      </c>
      <c r="K517" s="21">
        <v>4.99</v>
      </c>
      <c r="L517" s="20">
        <v>3.7924000000000002</v>
      </c>
      <c r="M517" s="20">
        <f t="shared" si="8"/>
        <v>1.1976</v>
      </c>
    </row>
    <row r="518" spans="1:13" x14ac:dyDescent="0.3">
      <c r="A518" s="29">
        <v>35272</v>
      </c>
      <c r="B518" t="s">
        <v>144</v>
      </c>
      <c r="C518" s="2" t="s">
        <v>145</v>
      </c>
      <c r="D518" s="3">
        <v>75100050100303</v>
      </c>
      <c r="E518" s="49"/>
      <c r="F518" s="14">
        <v>44548</v>
      </c>
      <c r="G518" s="29">
        <v>0</v>
      </c>
      <c r="H518" s="29" t="s">
        <v>2</v>
      </c>
      <c r="I518" s="29" t="s">
        <v>9</v>
      </c>
      <c r="J518" s="29">
        <v>20</v>
      </c>
      <c r="K518" s="21">
        <v>4.99</v>
      </c>
      <c r="L518" s="20">
        <v>3.7924000000000002</v>
      </c>
      <c r="M518" s="20">
        <f t="shared" si="8"/>
        <v>1.1976</v>
      </c>
    </row>
    <row r="519" spans="1:13" x14ac:dyDescent="0.3">
      <c r="A519" s="29">
        <v>35309</v>
      </c>
      <c r="B519" t="s">
        <v>99</v>
      </c>
      <c r="C519" s="2" t="s">
        <v>102</v>
      </c>
      <c r="D519" s="3" t="s">
        <v>100</v>
      </c>
      <c r="E519" s="49"/>
      <c r="F519" s="14">
        <v>44568</v>
      </c>
      <c r="G519" s="29">
        <v>0</v>
      </c>
      <c r="H519" s="29" t="s">
        <v>13</v>
      </c>
      <c r="I519" s="29" t="s">
        <v>9</v>
      </c>
      <c r="J519" s="29">
        <v>90</v>
      </c>
      <c r="K519" s="22">
        <v>20771.060000000001</v>
      </c>
      <c r="L519" s="20">
        <v>17655.401000000002</v>
      </c>
      <c r="M519" s="20">
        <f t="shared" si="8"/>
        <v>3115.6589999999997</v>
      </c>
    </row>
    <row r="520" spans="1:13" x14ac:dyDescent="0.3">
      <c r="A520" s="29">
        <v>35381</v>
      </c>
      <c r="B520" t="s">
        <v>67</v>
      </c>
      <c r="C520" s="2" t="s">
        <v>68</v>
      </c>
      <c r="D520" s="3">
        <v>41550020100320</v>
      </c>
      <c r="E520" s="49"/>
      <c r="F520" s="14">
        <v>44562</v>
      </c>
      <c r="G520" s="29">
        <v>0</v>
      </c>
      <c r="H520" s="29" t="s">
        <v>2</v>
      </c>
      <c r="I520" s="29" t="s">
        <v>9</v>
      </c>
      <c r="J520" s="29">
        <v>30</v>
      </c>
      <c r="K520" s="21">
        <v>5.65</v>
      </c>
      <c r="L520" s="20">
        <v>4.6330000000000009</v>
      </c>
      <c r="M520" s="20">
        <f t="shared" si="8"/>
        <v>1.0169999999999995</v>
      </c>
    </row>
    <row r="521" spans="1:13" x14ac:dyDescent="0.3">
      <c r="A521" s="29">
        <v>35482</v>
      </c>
      <c r="B521" t="s">
        <v>75</v>
      </c>
      <c r="C521" s="2" t="s">
        <v>77</v>
      </c>
      <c r="D521" s="3">
        <v>57200040100310</v>
      </c>
      <c r="E521" s="49"/>
      <c r="F521" s="14">
        <v>44581</v>
      </c>
      <c r="G521" s="29">
        <v>0</v>
      </c>
      <c r="H521" s="29" t="s">
        <v>2</v>
      </c>
      <c r="I521" s="29" t="s">
        <v>9</v>
      </c>
      <c r="J521" s="29">
        <v>30</v>
      </c>
      <c r="K521" s="21">
        <v>10.29</v>
      </c>
      <c r="L521" s="20">
        <v>8.7464999999999993</v>
      </c>
      <c r="M521" s="20">
        <f t="shared" si="8"/>
        <v>1.5434999999999999</v>
      </c>
    </row>
    <row r="522" spans="1:13" x14ac:dyDescent="0.3">
      <c r="A522" s="29">
        <v>35487</v>
      </c>
      <c r="B522" t="s">
        <v>67</v>
      </c>
      <c r="C522" s="2" t="s">
        <v>68</v>
      </c>
      <c r="D522" s="3">
        <v>41550020100320</v>
      </c>
      <c r="E522" s="49"/>
      <c r="F522" s="14">
        <v>44557</v>
      </c>
      <c r="G522" s="29">
        <v>1</v>
      </c>
      <c r="H522" s="29" t="s">
        <v>2</v>
      </c>
      <c r="I522" s="29" t="s">
        <v>10</v>
      </c>
      <c r="J522" s="29">
        <v>28</v>
      </c>
      <c r="K522" s="21">
        <v>2.12</v>
      </c>
      <c r="L522" s="20">
        <v>1.7384000000000002</v>
      </c>
      <c r="M522" s="20">
        <f t="shared" si="8"/>
        <v>0.38159999999999994</v>
      </c>
    </row>
    <row r="523" spans="1:13" x14ac:dyDescent="0.3">
      <c r="A523" s="29">
        <v>35487</v>
      </c>
      <c r="B523" t="s">
        <v>67</v>
      </c>
      <c r="C523" s="2" t="s">
        <v>68</v>
      </c>
      <c r="D523" s="3">
        <v>41550020100320</v>
      </c>
      <c r="E523" s="49"/>
      <c r="F523" s="14">
        <v>44588</v>
      </c>
      <c r="G523" s="29">
        <v>1</v>
      </c>
      <c r="H523" s="29" t="s">
        <v>2</v>
      </c>
      <c r="I523" s="29" t="s">
        <v>10</v>
      </c>
      <c r="J523" s="29">
        <v>28</v>
      </c>
      <c r="K523" s="21">
        <v>2.12</v>
      </c>
      <c r="L523" s="20">
        <v>1.7384000000000002</v>
      </c>
      <c r="M523" s="20">
        <f t="shared" si="8"/>
        <v>0.38159999999999994</v>
      </c>
    </row>
    <row r="524" spans="1:13" x14ac:dyDescent="0.3">
      <c r="A524" s="29">
        <v>35532</v>
      </c>
      <c r="B524" t="s">
        <v>17</v>
      </c>
      <c r="C524" s="2" t="s">
        <v>18</v>
      </c>
      <c r="D524" s="3">
        <v>21300005000350</v>
      </c>
      <c r="E524" s="49"/>
      <c r="F524" s="14">
        <v>44580</v>
      </c>
      <c r="G524" s="29">
        <v>0</v>
      </c>
      <c r="H524" s="29" t="s">
        <v>2</v>
      </c>
      <c r="I524" s="29" t="s">
        <v>9</v>
      </c>
      <c r="J524" s="29">
        <v>56</v>
      </c>
      <c r="K524" s="21">
        <v>44</v>
      </c>
      <c r="L524" s="20">
        <v>35.64</v>
      </c>
      <c r="M524" s="20">
        <f t="shared" si="8"/>
        <v>8.36</v>
      </c>
    </row>
    <row r="525" spans="1:13" x14ac:dyDescent="0.3">
      <c r="A525" s="29">
        <v>35559</v>
      </c>
      <c r="B525" t="s">
        <v>161</v>
      </c>
      <c r="C525" s="2" t="s">
        <v>162</v>
      </c>
      <c r="D525" s="3">
        <v>49270060006520</v>
      </c>
      <c r="E525" s="49"/>
      <c r="F525" s="14">
        <v>44559</v>
      </c>
      <c r="G525" s="29">
        <v>1</v>
      </c>
      <c r="H525" s="29" t="s">
        <v>2</v>
      </c>
      <c r="I525" s="29" t="s">
        <v>10</v>
      </c>
      <c r="J525" s="29">
        <v>180</v>
      </c>
      <c r="K525" s="21">
        <v>11.6</v>
      </c>
      <c r="L525" s="20">
        <v>9.7439999999999998</v>
      </c>
      <c r="M525" s="20">
        <f t="shared" si="8"/>
        <v>1.8559999999999999</v>
      </c>
    </row>
    <row r="526" spans="1:13" x14ac:dyDescent="0.3">
      <c r="A526" s="29">
        <v>35559</v>
      </c>
      <c r="B526" t="s">
        <v>161</v>
      </c>
      <c r="C526" s="2" t="s">
        <v>162</v>
      </c>
      <c r="D526" s="3">
        <v>49270060006520</v>
      </c>
      <c r="E526" s="49"/>
      <c r="F526" s="14">
        <v>44589</v>
      </c>
      <c r="G526" s="29">
        <v>1</v>
      </c>
      <c r="H526" s="29" t="s">
        <v>2</v>
      </c>
      <c r="I526" s="29" t="s">
        <v>10</v>
      </c>
      <c r="J526" s="29">
        <v>180</v>
      </c>
      <c r="K526" s="21">
        <v>11.6</v>
      </c>
      <c r="L526" s="20">
        <v>9.7439999999999998</v>
      </c>
      <c r="M526" s="20">
        <f t="shared" si="8"/>
        <v>1.8559999999999999</v>
      </c>
    </row>
    <row r="527" spans="1:13" x14ac:dyDescent="0.3">
      <c r="A527" s="29">
        <v>35670</v>
      </c>
      <c r="B527" t="s">
        <v>146</v>
      </c>
      <c r="C527" s="2" t="s">
        <v>147</v>
      </c>
      <c r="D527" s="3">
        <v>83370010000330</v>
      </c>
      <c r="E527" s="49"/>
      <c r="F527" s="14">
        <v>44548</v>
      </c>
      <c r="G527" s="29">
        <v>0</v>
      </c>
      <c r="H527" s="29" t="s">
        <v>13</v>
      </c>
      <c r="I527" s="29" t="s">
        <v>9</v>
      </c>
      <c r="J527" s="29">
        <v>14</v>
      </c>
      <c r="K527" s="21">
        <v>126.66</v>
      </c>
      <c r="L527" s="20">
        <v>98.794799999999995</v>
      </c>
      <c r="M527" s="20">
        <f t="shared" si="8"/>
        <v>27.865200000000002</v>
      </c>
    </row>
    <row r="528" spans="1:13" x14ac:dyDescent="0.3">
      <c r="A528" s="29">
        <v>35670</v>
      </c>
      <c r="B528" t="s">
        <v>146</v>
      </c>
      <c r="C528" s="2" t="s">
        <v>147</v>
      </c>
      <c r="D528" s="3">
        <v>83370010000330</v>
      </c>
      <c r="E528" s="49"/>
      <c r="F528" s="14">
        <v>44548</v>
      </c>
      <c r="G528" s="29">
        <v>0</v>
      </c>
      <c r="H528" s="29" t="s">
        <v>13</v>
      </c>
      <c r="I528" s="29" t="s">
        <v>9</v>
      </c>
      <c r="J528" s="29">
        <v>14</v>
      </c>
      <c r="K528" s="21">
        <v>126.66</v>
      </c>
      <c r="L528" s="20">
        <v>98.794799999999995</v>
      </c>
      <c r="M528" s="20">
        <f t="shared" si="8"/>
        <v>27.865200000000002</v>
      </c>
    </row>
    <row r="529" spans="1:13" x14ac:dyDescent="0.3">
      <c r="A529" s="29">
        <v>35778</v>
      </c>
      <c r="B529" t="s">
        <v>128</v>
      </c>
      <c r="C529" s="2" t="s">
        <v>130</v>
      </c>
      <c r="D529" s="3" t="s">
        <v>129</v>
      </c>
      <c r="E529" s="49"/>
      <c r="F529" s="14">
        <v>44569</v>
      </c>
      <c r="G529" s="29">
        <v>2</v>
      </c>
      <c r="H529" s="29" t="s">
        <v>13</v>
      </c>
      <c r="I529" s="29" t="s">
        <v>10</v>
      </c>
      <c r="J529" s="29">
        <v>1</v>
      </c>
      <c r="K529" s="22">
        <v>5789.34</v>
      </c>
      <c r="L529" s="20">
        <v>4342.0050000000001</v>
      </c>
      <c r="M529" s="20">
        <f t="shared" si="8"/>
        <v>1447.335</v>
      </c>
    </row>
    <row r="530" spans="1:13" x14ac:dyDescent="0.3">
      <c r="A530" s="29">
        <v>35952</v>
      </c>
      <c r="B530" t="s">
        <v>38</v>
      </c>
      <c r="C530" s="2" t="s">
        <v>39</v>
      </c>
      <c r="D530" s="3">
        <v>52505020106440</v>
      </c>
      <c r="E530" s="49"/>
      <c r="F530" s="14">
        <v>44545</v>
      </c>
      <c r="G530" s="29">
        <v>0</v>
      </c>
      <c r="H530" s="29" t="s">
        <v>13</v>
      </c>
      <c r="I530" s="29" t="s">
        <v>9</v>
      </c>
      <c r="J530" s="29">
        <v>1</v>
      </c>
      <c r="K530" s="22">
        <v>4666.43</v>
      </c>
      <c r="L530" s="20">
        <v>3919.8011999999999</v>
      </c>
      <c r="M530" s="20">
        <f t="shared" si="8"/>
        <v>746.62880000000041</v>
      </c>
    </row>
    <row r="531" spans="1:13" x14ac:dyDescent="0.3">
      <c r="A531" s="29">
        <v>35952</v>
      </c>
      <c r="B531" t="s">
        <v>38</v>
      </c>
      <c r="C531" s="2" t="s">
        <v>39</v>
      </c>
      <c r="D531" s="3">
        <v>52505020106440</v>
      </c>
      <c r="E531" s="49"/>
      <c r="F531" s="14">
        <v>44576</v>
      </c>
      <c r="G531" s="29">
        <v>0</v>
      </c>
      <c r="H531" s="29" t="s">
        <v>13</v>
      </c>
      <c r="I531" s="29" t="s">
        <v>9</v>
      </c>
      <c r="J531" s="29">
        <v>1</v>
      </c>
      <c r="K531" s="22">
        <v>4666.43</v>
      </c>
      <c r="L531" s="20">
        <v>3919.8011999999999</v>
      </c>
      <c r="M531" s="20">
        <f t="shared" si="8"/>
        <v>746.62880000000041</v>
      </c>
    </row>
    <row r="532" spans="1:13" x14ac:dyDescent="0.3">
      <c r="A532" s="29">
        <v>35952</v>
      </c>
      <c r="B532" t="s">
        <v>38</v>
      </c>
      <c r="C532" s="2" t="s">
        <v>39</v>
      </c>
      <c r="D532" s="3">
        <v>52505020106440</v>
      </c>
      <c r="E532" s="49"/>
      <c r="F532" s="14">
        <v>44586</v>
      </c>
      <c r="G532" s="29">
        <v>10</v>
      </c>
      <c r="H532" s="29" t="s">
        <v>13</v>
      </c>
      <c r="I532" s="29" t="s">
        <v>10</v>
      </c>
      <c r="J532" s="29">
        <v>1</v>
      </c>
      <c r="K532" s="21">
        <v>4941.74</v>
      </c>
      <c r="L532" s="20">
        <v>4151.0616</v>
      </c>
      <c r="M532" s="20">
        <f t="shared" si="8"/>
        <v>790.67839999999978</v>
      </c>
    </row>
    <row r="533" spans="1:13" x14ac:dyDescent="0.3">
      <c r="A533" s="29">
        <v>36279</v>
      </c>
      <c r="B533" t="s">
        <v>29</v>
      </c>
      <c r="C533" s="2" t="s">
        <v>30</v>
      </c>
      <c r="D533" s="3">
        <v>21360068200330</v>
      </c>
      <c r="E533" s="49"/>
      <c r="F533" s="14">
        <v>44551</v>
      </c>
      <c r="G533" s="29">
        <v>4</v>
      </c>
      <c r="H533" s="29" t="s">
        <v>13</v>
      </c>
      <c r="I533" s="29" t="s">
        <v>10</v>
      </c>
      <c r="J533" s="29">
        <v>30</v>
      </c>
      <c r="K533" s="22">
        <v>17604.75</v>
      </c>
      <c r="L533" s="20">
        <v>14964.0375</v>
      </c>
      <c r="M533" s="20">
        <f t="shared" si="8"/>
        <v>2640.7124999999996</v>
      </c>
    </row>
    <row r="534" spans="1:13" x14ac:dyDescent="0.3">
      <c r="A534" s="29">
        <v>36279</v>
      </c>
      <c r="B534" t="s">
        <v>29</v>
      </c>
      <c r="C534" s="2" t="s">
        <v>30</v>
      </c>
      <c r="D534" s="3">
        <v>21360068200330</v>
      </c>
      <c r="E534" s="49"/>
      <c r="F534" s="14">
        <v>44576</v>
      </c>
      <c r="G534" s="29">
        <v>4</v>
      </c>
      <c r="H534" s="29" t="s">
        <v>13</v>
      </c>
      <c r="I534" s="29" t="s">
        <v>10</v>
      </c>
      <c r="J534" s="29">
        <v>30</v>
      </c>
      <c r="K534" s="22">
        <v>17604.75</v>
      </c>
      <c r="L534" s="20">
        <v>14964.0375</v>
      </c>
      <c r="M534" s="20">
        <f t="shared" si="8"/>
        <v>2640.7124999999996</v>
      </c>
    </row>
    <row r="535" spans="1:13" x14ac:dyDescent="0.3">
      <c r="A535" s="29">
        <v>36310</v>
      </c>
      <c r="B535" t="s">
        <v>158</v>
      </c>
      <c r="C535" s="2" t="s">
        <v>159</v>
      </c>
      <c r="D535" s="3">
        <v>33200030057530</v>
      </c>
      <c r="E535" s="49"/>
      <c r="F535" s="14">
        <v>44534</v>
      </c>
      <c r="G535" s="29">
        <v>2</v>
      </c>
      <c r="H535" s="29" t="s">
        <v>2</v>
      </c>
      <c r="I535" s="29" t="s">
        <v>10</v>
      </c>
      <c r="J535" s="29">
        <v>30</v>
      </c>
      <c r="K535" s="21">
        <v>3.56</v>
      </c>
      <c r="L535" s="20">
        <v>2.8480000000000003</v>
      </c>
      <c r="M535" s="20">
        <f t="shared" si="8"/>
        <v>0.71199999999999974</v>
      </c>
    </row>
    <row r="536" spans="1:13" x14ac:dyDescent="0.3">
      <c r="A536" s="29">
        <v>36442</v>
      </c>
      <c r="B536" t="s">
        <v>33</v>
      </c>
      <c r="C536" s="2" t="s">
        <v>34</v>
      </c>
      <c r="D536" s="3">
        <v>21531010000315</v>
      </c>
      <c r="E536" s="49"/>
      <c r="F536" s="14">
        <v>44572</v>
      </c>
      <c r="G536" s="29">
        <v>1</v>
      </c>
      <c r="H536" s="29" t="s">
        <v>13</v>
      </c>
      <c r="I536" s="29" t="s">
        <v>10</v>
      </c>
      <c r="J536" s="29">
        <v>56</v>
      </c>
      <c r="K536" s="21">
        <v>12967.16</v>
      </c>
      <c r="L536" s="20">
        <v>9855.0416000000005</v>
      </c>
      <c r="M536" s="20">
        <f t="shared" si="8"/>
        <v>3112.1183999999994</v>
      </c>
    </row>
    <row r="537" spans="1:13" x14ac:dyDescent="0.3">
      <c r="A537" s="29">
        <v>36581</v>
      </c>
      <c r="B537" t="s">
        <v>174</v>
      </c>
      <c r="C537" s="2" t="s">
        <v>175</v>
      </c>
      <c r="D537" s="3">
        <v>27700050000310</v>
      </c>
      <c r="E537" s="49"/>
      <c r="F537" s="14">
        <v>44534</v>
      </c>
      <c r="G537" s="29">
        <v>0</v>
      </c>
      <c r="H537" s="29" t="s">
        <v>13</v>
      </c>
      <c r="I537" s="29" t="s">
        <v>9</v>
      </c>
      <c r="J537" s="29">
        <v>90</v>
      </c>
      <c r="K537" s="21">
        <v>1741.45</v>
      </c>
      <c r="L537" s="20">
        <v>1306.0875000000001</v>
      </c>
      <c r="M537" s="20">
        <f t="shared" si="8"/>
        <v>435.36249999999995</v>
      </c>
    </row>
    <row r="538" spans="1:13" x14ac:dyDescent="0.3">
      <c r="A538" s="29">
        <v>36616</v>
      </c>
      <c r="B538" t="s">
        <v>87</v>
      </c>
      <c r="C538" s="2" t="s">
        <v>88</v>
      </c>
      <c r="D538" s="3">
        <v>12405085100310</v>
      </c>
      <c r="E538" s="49"/>
      <c r="F538" s="14">
        <v>44568</v>
      </c>
      <c r="G538" s="29">
        <v>0</v>
      </c>
      <c r="H538" s="29" t="s">
        <v>2</v>
      </c>
      <c r="I538" s="29" t="s">
        <v>9</v>
      </c>
      <c r="J538" s="29">
        <v>45</v>
      </c>
      <c r="K538" s="21">
        <v>33.5</v>
      </c>
      <c r="L538" s="20">
        <v>25.46</v>
      </c>
      <c r="M538" s="20">
        <f t="shared" si="8"/>
        <v>8.0399999999999991</v>
      </c>
    </row>
    <row r="539" spans="1:13" x14ac:dyDescent="0.3">
      <c r="A539" s="29">
        <v>36689</v>
      </c>
      <c r="B539" t="s">
        <v>137</v>
      </c>
      <c r="C539" s="2" t="s">
        <v>138</v>
      </c>
      <c r="D539" s="3">
        <v>58160020100320</v>
      </c>
      <c r="E539" s="49"/>
      <c r="F539" s="14">
        <v>44552</v>
      </c>
      <c r="G539" s="29">
        <v>0</v>
      </c>
      <c r="H539" s="29" t="s">
        <v>2</v>
      </c>
      <c r="I539" s="29" t="s">
        <v>9</v>
      </c>
      <c r="J539" s="29">
        <v>45</v>
      </c>
      <c r="K539" s="21">
        <v>5.19</v>
      </c>
      <c r="L539" s="20">
        <v>4.0482000000000005</v>
      </c>
      <c r="M539" s="20">
        <f t="shared" si="8"/>
        <v>1.1417999999999999</v>
      </c>
    </row>
    <row r="540" spans="1:13" x14ac:dyDescent="0.3">
      <c r="A540" s="29">
        <v>36689</v>
      </c>
      <c r="B540" t="s">
        <v>137</v>
      </c>
      <c r="C540" s="2" t="s">
        <v>138</v>
      </c>
      <c r="D540" s="3">
        <v>58160020100320</v>
      </c>
      <c r="E540" s="49"/>
      <c r="F540" s="14">
        <v>44582</v>
      </c>
      <c r="G540" s="29">
        <v>0</v>
      </c>
      <c r="H540" s="29" t="s">
        <v>2</v>
      </c>
      <c r="I540" s="29" t="s">
        <v>9</v>
      </c>
      <c r="J540" s="29">
        <v>45</v>
      </c>
      <c r="K540" s="21">
        <v>5.19</v>
      </c>
      <c r="L540" s="20">
        <v>4.0482000000000005</v>
      </c>
      <c r="M540" s="20">
        <f t="shared" si="8"/>
        <v>1.1417999999999999</v>
      </c>
    </row>
    <row r="541" spans="1:13" x14ac:dyDescent="0.3">
      <c r="A541" s="29">
        <v>36733</v>
      </c>
      <c r="B541" t="s">
        <v>49</v>
      </c>
      <c r="C541" s="2" t="s">
        <v>51</v>
      </c>
      <c r="D541" s="3" t="s">
        <v>50</v>
      </c>
      <c r="E541" s="49"/>
      <c r="F541" s="14">
        <v>44547</v>
      </c>
      <c r="G541" s="29">
        <v>6</v>
      </c>
      <c r="H541" s="29" t="s">
        <v>13</v>
      </c>
      <c r="I541" s="29" t="s">
        <v>10</v>
      </c>
      <c r="J541" s="29">
        <v>1</v>
      </c>
      <c r="K541" s="22">
        <v>18105.57</v>
      </c>
      <c r="L541" s="20">
        <v>13760.233200000001</v>
      </c>
      <c r="M541" s="20">
        <f t="shared" si="8"/>
        <v>4345.3367999999991</v>
      </c>
    </row>
    <row r="542" spans="1:13" x14ac:dyDescent="0.3">
      <c r="A542" s="29">
        <v>36733</v>
      </c>
      <c r="B542" t="s">
        <v>49</v>
      </c>
      <c r="C542" s="2" t="s">
        <v>51</v>
      </c>
      <c r="D542" s="3" t="s">
        <v>50</v>
      </c>
      <c r="E542" s="49"/>
      <c r="F542" s="14">
        <v>44547</v>
      </c>
      <c r="G542" s="29">
        <v>6</v>
      </c>
      <c r="H542" s="29" t="s">
        <v>13</v>
      </c>
      <c r="I542" s="29" t="s">
        <v>10</v>
      </c>
      <c r="J542" s="29">
        <v>1</v>
      </c>
      <c r="K542" s="22">
        <v>18105.57</v>
      </c>
      <c r="L542" s="20">
        <v>13760.233200000001</v>
      </c>
      <c r="M542" s="20">
        <f t="shared" si="8"/>
        <v>4345.3367999999991</v>
      </c>
    </row>
    <row r="543" spans="1:13" x14ac:dyDescent="0.3">
      <c r="A543" s="29">
        <v>36863</v>
      </c>
      <c r="B543" t="s">
        <v>65</v>
      </c>
      <c r="C543" s="2" t="s">
        <v>66</v>
      </c>
      <c r="D543" s="3">
        <v>2100020000110</v>
      </c>
      <c r="E543" s="49"/>
      <c r="F543" s="14">
        <v>44546</v>
      </c>
      <c r="G543" s="29">
        <v>0</v>
      </c>
      <c r="H543" s="29" t="s">
        <v>2</v>
      </c>
      <c r="I543" s="29" t="s">
        <v>9</v>
      </c>
      <c r="J543" s="29">
        <v>84</v>
      </c>
      <c r="K543" s="21">
        <v>52.39</v>
      </c>
      <c r="L543" s="20">
        <v>40.340299999999999</v>
      </c>
      <c r="M543" s="20">
        <f t="shared" si="8"/>
        <v>12.049700000000001</v>
      </c>
    </row>
    <row r="544" spans="1:13" x14ac:dyDescent="0.3">
      <c r="A544" s="29">
        <v>36863</v>
      </c>
      <c r="B544" t="s">
        <v>65</v>
      </c>
      <c r="C544" s="2" t="s">
        <v>66</v>
      </c>
      <c r="D544" s="3">
        <v>2100020000110</v>
      </c>
      <c r="E544" s="49"/>
      <c r="F544" s="14">
        <v>44546</v>
      </c>
      <c r="G544" s="29">
        <v>0</v>
      </c>
      <c r="H544" s="29" t="s">
        <v>2</v>
      </c>
      <c r="I544" s="29" t="s">
        <v>9</v>
      </c>
      <c r="J544" s="29">
        <v>84</v>
      </c>
      <c r="K544" s="21">
        <v>52.39</v>
      </c>
      <c r="L544" s="20">
        <v>40.340299999999999</v>
      </c>
      <c r="M544" s="20">
        <f t="shared" si="8"/>
        <v>12.049700000000001</v>
      </c>
    </row>
    <row r="545" spans="1:13" x14ac:dyDescent="0.3">
      <c r="A545" s="29">
        <v>37068</v>
      </c>
      <c r="B545" t="s">
        <v>85</v>
      </c>
      <c r="C545" s="2" t="s">
        <v>167</v>
      </c>
      <c r="D545" s="3">
        <v>39400060100310</v>
      </c>
      <c r="E545" s="49"/>
      <c r="F545" s="14">
        <v>44549</v>
      </c>
      <c r="G545" s="29">
        <v>2</v>
      </c>
      <c r="H545" s="29" t="s">
        <v>2</v>
      </c>
      <c r="I545" s="29" t="s">
        <v>10</v>
      </c>
      <c r="J545" s="29">
        <v>90</v>
      </c>
      <c r="K545" s="21">
        <v>30</v>
      </c>
      <c r="L545" s="20">
        <v>23.700000000000003</v>
      </c>
      <c r="M545" s="20">
        <f t="shared" si="8"/>
        <v>6.2999999999999972</v>
      </c>
    </row>
    <row r="546" spans="1:13" x14ac:dyDescent="0.3">
      <c r="A546" s="29">
        <v>37068</v>
      </c>
      <c r="B546" t="s">
        <v>85</v>
      </c>
      <c r="C546" s="2" t="s">
        <v>167</v>
      </c>
      <c r="D546" s="3">
        <v>39400060100310</v>
      </c>
      <c r="E546" s="49"/>
      <c r="F546" s="14">
        <v>44580</v>
      </c>
      <c r="G546" s="29">
        <v>2</v>
      </c>
      <c r="H546" s="29" t="s">
        <v>2</v>
      </c>
      <c r="I546" s="29" t="s">
        <v>10</v>
      </c>
      <c r="J546" s="29">
        <v>90</v>
      </c>
      <c r="K546" s="21">
        <v>30</v>
      </c>
      <c r="L546" s="20">
        <v>23.700000000000003</v>
      </c>
      <c r="M546" s="20">
        <f t="shared" si="8"/>
        <v>6.2999999999999972</v>
      </c>
    </row>
    <row r="547" spans="1:13" x14ac:dyDescent="0.3">
      <c r="A547" s="29">
        <v>37546</v>
      </c>
      <c r="B547" t="s">
        <v>40</v>
      </c>
      <c r="C547" s="2" t="s">
        <v>42</v>
      </c>
      <c r="D547" s="3" t="s">
        <v>41</v>
      </c>
      <c r="E547" s="49"/>
      <c r="F547" s="14">
        <v>44560</v>
      </c>
      <c r="G547" s="29">
        <v>2</v>
      </c>
      <c r="H547" s="29" t="s">
        <v>13</v>
      </c>
      <c r="I547" s="29" t="s">
        <v>10</v>
      </c>
      <c r="J547" s="29">
        <v>6</v>
      </c>
      <c r="K547" s="22">
        <v>17513.150000000001</v>
      </c>
      <c r="L547" s="20">
        <v>14535.914500000003</v>
      </c>
      <c r="M547" s="20">
        <f t="shared" si="8"/>
        <v>2977.2354999999989</v>
      </c>
    </row>
    <row r="548" spans="1:13" x14ac:dyDescent="0.3">
      <c r="A548" s="29">
        <v>37546</v>
      </c>
      <c r="B548" t="s">
        <v>40</v>
      </c>
      <c r="C548" s="2" t="s">
        <v>42</v>
      </c>
      <c r="D548" s="3" t="s">
        <v>41</v>
      </c>
      <c r="E548" s="49"/>
      <c r="F548" s="14">
        <v>44586</v>
      </c>
      <c r="G548" s="29">
        <v>2</v>
      </c>
      <c r="H548" s="29" t="s">
        <v>13</v>
      </c>
      <c r="I548" s="29" t="s">
        <v>10</v>
      </c>
      <c r="J548" s="29">
        <v>6</v>
      </c>
      <c r="K548" s="22">
        <v>17513.150000000001</v>
      </c>
      <c r="L548" s="20">
        <v>14535.914500000003</v>
      </c>
      <c r="M548" s="20">
        <f t="shared" si="8"/>
        <v>2977.2354999999989</v>
      </c>
    </row>
    <row r="549" spans="1:13" x14ac:dyDescent="0.3">
      <c r="A549" s="29">
        <v>37684</v>
      </c>
      <c r="B549" t="s">
        <v>85</v>
      </c>
      <c r="C549" s="2" t="s">
        <v>167</v>
      </c>
      <c r="D549" s="3">
        <v>39400060100310</v>
      </c>
      <c r="E549" s="49"/>
      <c r="F549" s="14">
        <v>44553</v>
      </c>
      <c r="G549" s="29">
        <v>0</v>
      </c>
      <c r="H549" s="29" t="s">
        <v>2</v>
      </c>
      <c r="I549" s="29" t="s">
        <v>9</v>
      </c>
      <c r="J549" s="29">
        <v>90</v>
      </c>
      <c r="K549" s="21">
        <v>30</v>
      </c>
      <c r="L549" s="20">
        <v>23.700000000000003</v>
      </c>
      <c r="M549" s="20">
        <f t="shared" si="8"/>
        <v>6.2999999999999972</v>
      </c>
    </row>
    <row r="550" spans="1:13" x14ac:dyDescent="0.3">
      <c r="A550" s="29">
        <v>37684</v>
      </c>
      <c r="B550" t="s">
        <v>85</v>
      </c>
      <c r="C550" s="2" t="s">
        <v>167</v>
      </c>
      <c r="D550" s="3">
        <v>39400060100310</v>
      </c>
      <c r="E550" s="49"/>
      <c r="F550" s="14">
        <v>44584</v>
      </c>
      <c r="G550" s="29">
        <v>0</v>
      </c>
      <c r="H550" s="29" t="s">
        <v>2</v>
      </c>
      <c r="I550" s="29" t="s">
        <v>9</v>
      </c>
      <c r="J550" s="29">
        <v>90</v>
      </c>
      <c r="K550" s="21">
        <v>30</v>
      </c>
      <c r="L550" s="20">
        <v>23.700000000000003</v>
      </c>
      <c r="M550" s="20">
        <f t="shared" si="8"/>
        <v>6.2999999999999972</v>
      </c>
    </row>
    <row r="551" spans="1:13" x14ac:dyDescent="0.3">
      <c r="A551" s="29">
        <v>37722</v>
      </c>
      <c r="B551" t="s">
        <v>165</v>
      </c>
      <c r="C551" s="2" t="s">
        <v>166</v>
      </c>
      <c r="D551" s="3">
        <v>49270070100620</v>
      </c>
      <c r="E551" s="49"/>
      <c r="F551" s="14">
        <v>44544</v>
      </c>
      <c r="G551" s="29">
        <v>1</v>
      </c>
      <c r="H551" s="29" t="s">
        <v>2</v>
      </c>
      <c r="I551" s="29" t="s">
        <v>10</v>
      </c>
      <c r="J551" s="29">
        <v>30</v>
      </c>
      <c r="K551" s="21">
        <v>1.37</v>
      </c>
      <c r="L551" s="20">
        <v>1.1371000000000002</v>
      </c>
      <c r="M551" s="20">
        <f t="shared" si="8"/>
        <v>0.23289999999999988</v>
      </c>
    </row>
    <row r="552" spans="1:13" x14ac:dyDescent="0.3">
      <c r="A552" s="29">
        <v>37782</v>
      </c>
      <c r="B552" t="s">
        <v>174</v>
      </c>
      <c r="C552" s="2" t="s">
        <v>175</v>
      </c>
      <c r="D552" s="3">
        <v>27700050000310</v>
      </c>
      <c r="E552" s="49"/>
      <c r="F552" s="14">
        <v>44534</v>
      </c>
      <c r="G552" s="29">
        <v>0</v>
      </c>
      <c r="H552" s="29" t="s">
        <v>13</v>
      </c>
      <c r="I552" s="29" t="s">
        <v>9</v>
      </c>
      <c r="J552" s="29">
        <v>90</v>
      </c>
      <c r="K552" s="21">
        <v>1741.45</v>
      </c>
      <c r="L552" s="20">
        <v>1306.0875000000001</v>
      </c>
      <c r="M552" s="20">
        <f t="shared" si="8"/>
        <v>435.36249999999995</v>
      </c>
    </row>
    <row r="553" spans="1:13" x14ac:dyDescent="0.3">
      <c r="A553" s="29">
        <v>37895</v>
      </c>
      <c r="B553" t="s">
        <v>152</v>
      </c>
      <c r="C553" s="2" t="s">
        <v>153</v>
      </c>
      <c r="D553" s="3">
        <v>36100030000310</v>
      </c>
      <c r="E553" s="49"/>
      <c r="F553" s="14">
        <v>44531</v>
      </c>
      <c r="G553" s="29">
        <v>0</v>
      </c>
      <c r="H553" s="29" t="s">
        <v>2</v>
      </c>
      <c r="I553" s="29" t="s">
        <v>9</v>
      </c>
      <c r="J553" s="29">
        <v>60</v>
      </c>
      <c r="K553" s="21">
        <v>14.5</v>
      </c>
      <c r="L553" s="20">
        <v>11.31</v>
      </c>
      <c r="M553" s="20">
        <f t="shared" si="8"/>
        <v>3.1899999999999995</v>
      </c>
    </row>
    <row r="554" spans="1:13" x14ac:dyDescent="0.3">
      <c r="A554" s="29">
        <v>37908</v>
      </c>
      <c r="B554" t="s">
        <v>59</v>
      </c>
      <c r="C554" s="2" t="s">
        <v>60</v>
      </c>
      <c r="D554" s="3">
        <v>33300007000320</v>
      </c>
      <c r="E554" s="49"/>
      <c r="F554" s="14">
        <v>44560</v>
      </c>
      <c r="G554" s="29">
        <v>0</v>
      </c>
      <c r="H554" s="29" t="s">
        <v>2</v>
      </c>
      <c r="I554" s="29" t="s">
        <v>9</v>
      </c>
      <c r="J554" s="29">
        <v>120</v>
      </c>
      <c r="K554" s="21">
        <v>4.58</v>
      </c>
      <c r="L554" s="20">
        <v>3.8472</v>
      </c>
      <c r="M554" s="20">
        <f t="shared" si="8"/>
        <v>0.73280000000000012</v>
      </c>
    </row>
    <row r="555" spans="1:13" x14ac:dyDescent="0.3">
      <c r="A555" s="29">
        <v>37908</v>
      </c>
      <c r="B555" t="s">
        <v>59</v>
      </c>
      <c r="C555" s="2" t="s">
        <v>60</v>
      </c>
      <c r="D555" s="3">
        <v>33300007000320</v>
      </c>
      <c r="E555" s="49"/>
      <c r="F555" s="14">
        <v>44590</v>
      </c>
      <c r="G555" s="29">
        <v>0</v>
      </c>
      <c r="H555" s="29" t="s">
        <v>2</v>
      </c>
      <c r="I555" s="29" t="s">
        <v>9</v>
      </c>
      <c r="J555" s="29">
        <v>120</v>
      </c>
      <c r="K555" s="21">
        <v>4.58</v>
      </c>
      <c r="L555" s="20">
        <v>3.8472</v>
      </c>
      <c r="M555" s="20">
        <f t="shared" si="8"/>
        <v>0.73280000000000012</v>
      </c>
    </row>
    <row r="556" spans="1:13" x14ac:dyDescent="0.3">
      <c r="A556" s="29">
        <v>38099</v>
      </c>
      <c r="B556" t="s">
        <v>67</v>
      </c>
      <c r="C556" s="2" t="s">
        <v>68</v>
      </c>
      <c r="D556" s="3">
        <v>41550020100320</v>
      </c>
      <c r="E556" s="49"/>
      <c r="F556" s="14">
        <v>44543</v>
      </c>
      <c r="G556" s="29">
        <v>1</v>
      </c>
      <c r="H556" s="29" t="s">
        <v>2</v>
      </c>
      <c r="I556" s="29" t="s">
        <v>10</v>
      </c>
      <c r="J556" s="29">
        <v>15</v>
      </c>
      <c r="K556" s="21">
        <v>5.32</v>
      </c>
      <c r="L556" s="20">
        <v>4.3624000000000009</v>
      </c>
      <c r="M556" s="20">
        <f t="shared" si="8"/>
        <v>0.95759999999999934</v>
      </c>
    </row>
    <row r="557" spans="1:13" x14ac:dyDescent="0.3">
      <c r="A557" s="29">
        <v>38167</v>
      </c>
      <c r="B557" t="s">
        <v>69</v>
      </c>
      <c r="C557" s="2" t="s">
        <v>70</v>
      </c>
      <c r="D557" s="3">
        <v>37200030000305</v>
      </c>
      <c r="E557" s="49"/>
      <c r="F557" s="14">
        <v>44585</v>
      </c>
      <c r="G557" s="29">
        <v>0</v>
      </c>
      <c r="H557" s="29" t="s">
        <v>2</v>
      </c>
      <c r="I557" s="29" t="s">
        <v>9</v>
      </c>
      <c r="J557" s="29">
        <v>21</v>
      </c>
      <c r="K557" s="21">
        <v>0.87</v>
      </c>
      <c r="L557" s="20">
        <v>0.73949999999999994</v>
      </c>
      <c r="M557" s="20">
        <f t="shared" si="8"/>
        <v>0.13050000000000006</v>
      </c>
    </row>
    <row r="558" spans="1:13" x14ac:dyDescent="0.3">
      <c r="A558" s="29">
        <v>38321</v>
      </c>
      <c r="B558" t="s">
        <v>46</v>
      </c>
      <c r="C558" s="2" t="s">
        <v>48</v>
      </c>
      <c r="D558" s="3" t="s">
        <v>47</v>
      </c>
      <c r="E558" s="49"/>
      <c r="F558" s="14">
        <v>44544</v>
      </c>
      <c r="G558" s="29">
        <v>8</v>
      </c>
      <c r="H558" s="29" t="s">
        <v>13</v>
      </c>
      <c r="I558" s="29" t="s">
        <v>10</v>
      </c>
      <c r="J558" s="29">
        <v>2</v>
      </c>
      <c r="K558" s="22">
        <v>5783.32</v>
      </c>
      <c r="L558" s="20">
        <v>4568.8227999999999</v>
      </c>
      <c r="M558" s="20">
        <f t="shared" si="8"/>
        <v>1214.4971999999998</v>
      </c>
    </row>
    <row r="559" spans="1:13" x14ac:dyDescent="0.3">
      <c r="A559" s="29">
        <v>38321</v>
      </c>
      <c r="B559" t="s">
        <v>46</v>
      </c>
      <c r="C559" s="2" t="s">
        <v>48</v>
      </c>
      <c r="D559" s="3" t="s">
        <v>47</v>
      </c>
      <c r="E559" s="49"/>
      <c r="F559" s="14">
        <v>44544</v>
      </c>
      <c r="G559" s="29">
        <v>8</v>
      </c>
      <c r="H559" s="29" t="s">
        <v>13</v>
      </c>
      <c r="I559" s="29" t="s">
        <v>10</v>
      </c>
      <c r="J559" s="29">
        <v>2</v>
      </c>
      <c r="K559" s="22">
        <v>5783.32</v>
      </c>
      <c r="L559" s="20">
        <v>4568.8227999999999</v>
      </c>
      <c r="M559" s="20">
        <f t="shared" si="8"/>
        <v>1214.4971999999998</v>
      </c>
    </row>
    <row r="560" spans="1:13" x14ac:dyDescent="0.3">
      <c r="A560" s="29">
        <v>38321</v>
      </c>
      <c r="B560" t="s">
        <v>46</v>
      </c>
      <c r="C560" s="2" t="s">
        <v>48</v>
      </c>
      <c r="D560" s="3" t="s">
        <v>47</v>
      </c>
      <c r="E560" s="49"/>
      <c r="F560" s="14">
        <v>44580</v>
      </c>
      <c r="G560" s="29">
        <v>7</v>
      </c>
      <c r="H560" s="29" t="s">
        <v>13</v>
      </c>
      <c r="I560" s="29" t="s">
        <v>10</v>
      </c>
      <c r="J560" s="29">
        <v>4</v>
      </c>
      <c r="K560" s="21">
        <v>12435.72</v>
      </c>
      <c r="L560" s="20">
        <v>9824.2188000000006</v>
      </c>
      <c r="M560" s="20">
        <f t="shared" si="8"/>
        <v>2611.5011999999988</v>
      </c>
    </row>
    <row r="561" spans="1:13" x14ac:dyDescent="0.3">
      <c r="A561" s="29">
        <v>38456</v>
      </c>
      <c r="B561" t="s">
        <v>135</v>
      </c>
      <c r="C561" s="2" t="s">
        <v>136</v>
      </c>
      <c r="D561" s="3">
        <v>37600025000305</v>
      </c>
      <c r="E561" s="49"/>
      <c r="F561" s="14">
        <v>44559</v>
      </c>
      <c r="G561" s="29">
        <v>2</v>
      </c>
      <c r="H561" s="29" t="s">
        <v>2</v>
      </c>
      <c r="I561" s="29" t="s">
        <v>10</v>
      </c>
      <c r="J561" s="29">
        <v>30</v>
      </c>
      <c r="K561" s="21">
        <v>3.77</v>
      </c>
      <c r="L561" s="20">
        <v>2.9029000000000003</v>
      </c>
      <c r="M561" s="20">
        <f t="shared" si="8"/>
        <v>0.86709999999999976</v>
      </c>
    </row>
    <row r="562" spans="1:13" x14ac:dyDescent="0.3">
      <c r="A562" s="29">
        <v>38456</v>
      </c>
      <c r="B562" t="s">
        <v>135</v>
      </c>
      <c r="C562" s="2" t="s">
        <v>136</v>
      </c>
      <c r="D562" s="3">
        <v>37600025000305</v>
      </c>
      <c r="E562" s="49"/>
      <c r="F562" s="14">
        <v>44559</v>
      </c>
      <c r="G562" s="29">
        <v>2</v>
      </c>
      <c r="H562" s="29" t="s">
        <v>2</v>
      </c>
      <c r="I562" s="29" t="s">
        <v>10</v>
      </c>
      <c r="J562" s="29">
        <v>30</v>
      </c>
      <c r="K562" s="21">
        <v>3.77</v>
      </c>
      <c r="L562" s="20">
        <v>2.9029000000000003</v>
      </c>
      <c r="M562" s="20">
        <f t="shared" si="8"/>
        <v>0.86709999999999976</v>
      </c>
    </row>
    <row r="563" spans="1:13" x14ac:dyDescent="0.3">
      <c r="A563" s="29">
        <v>38488</v>
      </c>
      <c r="B563" t="s">
        <v>113</v>
      </c>
      <c r="C563" s="2" t="s">
        <v>114</v>
      </c>
      <c r="D563" s="3">
        <v>21531820000360</v>
      </c>
      <c r="E563" s="49"/>
      <c r="F563" s="14">
        <v>44559</v>
      </c>
      <c r="G563" s="29">
        <v>0</v>
      </c>
      <c r="H563" s="29" t="s">
        <v>13</v>
      </c>
      <c r="I563" s="29" t="s">
        <v>9</v>
      </c>
      <c r="J563" s="29">
        <v>30</v>
      </c>
      <c r="K563" s="22">
        <v>14418.48</v>
      </c>
      <c r="L563" s="20">
        <v>11534.784</v>
      </c>
      <c r="M563" s="20">
        <f t="shared" si="8"/>
        <v>2883.6959999999999</v>
      </c>
    </row>
    <row r="564" spans="1:13" x14ac:dyDescent="0.3">
      <c r="A564" s="29">
        <v>38488</v>
      </c>
      <c r="B564" t="s">
        <v>113</v>
      </c>
      <c r="C564" s="2" t="s">
        <v>114</v>
      </c>
      <c r="D564" s="3">
        <v>21531820000360</v>
      </c>
      <c r="E564" s="49"/>
      <c r="F564" s="14">
        <v>44591</v>
      </c>
      <c r="G564" s="29">
        <v>0</v>
      </c>
      <c r="H564" s="29" t="s">
        <v>13</v>
      </c>
      <c r="I564" s="29" t="s">
        <v>9</v>
      </c>
      <c r="J564" s="29">
        <v>30</v>
      </c>
      <c r="K564" s="22">
        <v>14418.48</v>
      </c>
      <c r="L564" s="20">
        <v>11534.784</v>
      </c>
      <c r="M564" s="20">
        <f t="shared" si="8"/>
        <v>2883.6959999999999</v>
      </c>
    </row>
    <row r="565" spans="1:13" x14ac:dyDescent="0.3">
      <c r="A565" s="29">
        <v>38763</v>
      </c>
      <c r="B565" t="s">
        <v>144</v>
      </c>
      <c r="C565" s="2" t="s">
        <v>145</v>
      </c>
      <c r="D565" s="3">
        <v>75100050100303</v>
      </c>
      <c r="E565" s="49"/>
      <c r="F565" s="14">
        <v>44549</v>
      </c>
      <c r="G565" s="29">
        <v>0</v>
      </c>
      <c r="H565" s="29" t="s">
        <v>2</v>
      </c>
      <c r="I565" s="29" t="s">
        <v>9</v>
      </c>
      <c r="J565" s="29">
        <v>30</v>
      </c>
      <c r="K565" s="21">
        <v>1.01</v>
      </c>
      <c r="L565" s="20">
        <v>0.76760000000000006</v>
      </c>
      <c r="M565" s="20">
        <f t="shared" si="8"/>
        <v>0.24239999999999995</v>
      </c>
    </row>
    <row r="566" spans="1:13" x14ac:dyDescent="0.3">
      <c r="A566" s="29">
        <v>38763</v>
      </c>
      <c r="B566" t="s">
        <v>144</v>
      </c>
      <c r="C566" s="2" t="s">
        <v>145</v>
      </c>
      <c r="D566" s="3">
        <v>75100050100303</v>
      </c>
      <c r="E566" s="49"/>
      <c r="F566" s="14">
        <v>44549</v>
      </c>
      <c r="G566" s="29">
        <v>0</v>
      </c>
      <c r="H566" s="29" t="s">
        <v>2</v>
      </c>
      <c r="I566" s="29" t="s">
        <v>9</v>
      </c>
      <c r="J566" s="29">
        <v>30</v>
      </c>
      <c r="K566" s="21">
        <v>1.01</v>
      </c>
      <c r="L566" s="20">
        <v>0.76760000000000006</v>
      </c>
      <c r="M566" s="20">
        <f t="shared" si="8"/>
        <v>0.24239999999999995</v>
      </c>
    </row>
    <row r="567" spans="1:13" x14ac:dyDescent="0.3">
      <c r="A567" s="29">
        <v>38772</v>
      </c>
      <c r="B567" t="s">
        <v>161</v>
      </c>
      <c r="C567" s="2" t="s">
        <v>162</v>
      </c>
      <c r="D567" s="3">
        <v>49270060006520</v>
      </c>
      <c r="E567" s="49"/>
      <c r="F567" s="14">
        <v>44547</v>
      </c>
      <c r="G567" s="29">
        <v>1</v>
      </c>
      <c r="H567" s="29" t="s">
        <v>2</v>
      </c>
      <c r="I567" s="29" t="s">
        <v>10</v>
      </c>
      <c r="J567" s="29">
        <v>30</v>
      </c>
      <c r="K567" s="21">
        <v>7.91</v>
      </c>
      <c r="L567" s="20">
        <v>6.6444000000000001</v>
      </c>
      <c r="M567" s="20">
        <f t="shared" si="8"/>
        <v>1.2656000000000001</v>
      </c>
    </row>
    <row r="568" spans="1:13" x14ac:dyDescent="0.3">
      <c r="A568" s="29">
        <v>38772</v>
      </c>
      <c r="B568" t="s">
        <v>161</v>
      </c>
      <c r="C568" s="2" t="s">
        <v>162</v>
      </c>
      <c r="D568" s="3">
        <v>49270060006520</v>
      </c>
      <c r="E568" s="49"/>
      <c r="F568" s="14">
        <v>44577</v>
      </c>
      <c r="G568" s="29">
        <v>0</v>
      </c>
      <c r="H568" s="29" t="s">
        <v>2</v>
      </c>
      <c r="I568" s="29" t="s">
        <v>9</v>
      </c>
      <c r="J568" s="29">
        <v>30</v>
      </c>
      <c r="K568" s="21">
        <v>3.88</v>
      </c>
      <c r="L568" s="20">
        <v>3.2591999999999999</v>
      </c>
      <c r="M568" s="20">
        <f t="shared" si="8"/>
        <v>0.62080000000000002</v>
      </c>
    </row>
    <row r="569" spans="1:13" x14ac:dyDescent="0.3">
      <c r="A569" s="29">
        <v>38772</v>
      </c>
      <c r="B569" t="s">
        <v>161</v>
      </c>
      <c r="C569" s="2" t="s">
        <v>162</v>
      </c>
      <c r="D569" s="3">
        <v>49270060006520</v>
      </c>
      <c r="E569" s="49"/>
      <c r="F569" s="14">
        <v>44578</v>
      </c>
      <c r="G569" s="29">
        <v>1</v>
      </c>
      <c r="H569" s="29" t="s">
        <v>2</v>
      </c>
      <c r="I569" s="29" t="s">
        <v>10</v>
      </c>
      <c r="J569" s="29">
        <v>30</v>
      </c>
      <c r="K569" s="21">
        <v>7.91</v>
      </c>
      <c r="L569" s="20">
        <v>6.6444000000000001</v>
      </c>
      <c r="M569" s="20">
        <f t="shared" si="8"/>
        <v>1.2656000000000001</v>
      </c>
    </row>
    <row r="570" spans="1:13" x14ac:dyDescent="0.3">
      <c r="A570" s="29">
        <v>38795</v>
      </c>
      <c r="B570" t="s">
        <v>67</v>
      </c>
      <c r="C570" s="2" t="s">
        <v>134</v>
      </c>
      <c r="D570" s="3">
        <v>41550020100320</v>
      </c>
      <c r="E570" s="49"/>
      <c r="F570" s="14">
        <v>44531</v>
      </c>
      <c r="G570" s="29">
        <v>0</v>
      </c>
      <c r="H570" s="29" t="s">
        <v>2</v>
      </c>
      <c r="I570" s="29" t="s">
        <v>9</v>
      </c>
      <c r="J570" s="29">
        <v>30</v>
      </c>
      <c r="K570" s="21">
        <v>1.26</v>
      </c>
      <c r="L570" s="20">
        <v>1.0332000000000001</v>
      </c>
      <c r="M570" s="20">
        <f t="shared" si="8"/>
        <v>0.22679999999999989</v>
      </c>
    </row>
    <row r="571" spans="1:13" x14ac:dyDescent="0.3">
      <c r="A571" s="29">
        <v>38861</v>
      </c>
      <c r="B571" t="s">
        <v>135</v>
      </c>
      <c r="C571" s="2" t="s">
        <v>136</v>
      </c>
      <c r="D571" s="3">
        <v>37600025000305</v>
      </c>
      <c r="E571" s="49"/>
      <c r="F571" s="14">
        <v>44560</v>
      </c>
      <c r="G571" s="29">
        <v>0</v>
      </c>
      <c r="H571" s="29" t="s">
        <v>2</v>
      </c>
      <c r="I571" s="29" t="s">
        <v>9</v>
      </c>
      <c r="J571" s="29">
        <v>90</v>
      </c>
      <c r="K571" s="21">
        <v>9.07</v>
      </c>
      <c r="L571" s="20">
        <v>6.9839000000000002</v>
      </c>
      <c r="M571" s="20">
        <f t="shared" si="8"/>
        <v>2.0861000000000001</v>
      </c>
    </row>
    <row r="572" spans="1:13" x14ac:dyDescent="0.3">
      <c r="A572" s="29">
        <v>38861</v>
      </c>
      <c r="B572" t="s">
        <v>135</v>
      </c>
      <c r="C572" s="2" t="s">
        <v>136</v>
      </c>
      <c r="D572" s="3">
        <v>37600025000305</v>
      </c>
      <c r="E572" s="49"/>
      <c r="F572" s="14">
        <v>44591</v>
      </c>
      <c r="G572" s="29">
        <v>0</v>
      </c>
      <c r="H572" s="29" t="s">
        <v>2</v>
      </c>
      <c r="I572" s="29" t="s">
        <v>9</v>
      </c>
      <c r="J572" s="29">
        <v>90</v>
      </c>
      <c r="K572" s="21">
        <v>9.07</v>
      </c>
      <c r="L572" s="20">
        <v>6.9839000000000002</v>
      </c>
      <c r="M572" s="20">
        <f t="shared" si="8"/>
        <v>2.0861000000000001</v>
      </c>
    </row>
    <row r="573" spans="1:13" x14ac:dyDescent="0.3">
      <c r="A573" s="29">
        <v>38862</v>
      </c>
      <c r="B573" t="s">
        <v>174</v>
      </c>
      <c r="C573" s="2" t="s">
        <v>176</v>
      </c>
      <c r="D573" s="3">
        <v>27700050000310</v>
      </c>
      <c r="E573" s="49"/>
      <c r="F573" s="14">
        <v>44553</v>
      </c>
      <c r="G573" s="29">
        <v>0</v>
      </c>
      <c r="H573" s="29" t="s">
        <v>13</v>
      </c>
      <c r="I573" s="29" t="s">
        <v>9</v>
      </c>
      <c r="J573" s="29">
        <v>400</v>
      </c>
      <c r="K573" s="21">
        <v>7727.16</v>
      </c>
      <c r="L573" s="20">
        <v>5795.37</v>
      </c>
      <c r="M573" s="20">
        <f t="shared" si="8"/>
        <v>1931.79</v>
      </c>
    </row>
    <row r="574" spans="1:13" x14ac:dyDescent="0.3">
      <c r="A574" s="29">
        <v>38862</v>
      </c>
      <c r="B574" t="s">
        <v>174</v>
      </c>
      <c r="C574" s="2" t="s">
        <v>176</v>
      </c>
      <c r="D574" s="3">
        <v>27700050000310</v>
      </c>
      <c r="E574" s="49"/>
      <c r="F574" s="14">
        <v>44584</v>
      </c>
      <c r="G574" s="29">
        <v>0</v>
      </c>
      <c r="H574" s="29" t="s">
        <v>13</v>
      </c>
      <c r="I574" s="29" t="s">
        <v>9</v>
      </c>
      <c r="J574" s="29">
        <v>400</v>
      </c>
      <c r="K574" s="21">
        <v>7727.16</v>
      </c>
      <c r="L574" s="20">
        <v>5795.37</v>
      </c>
      <c r="M574" s="20">
        <f t="shared" si="8"/>
        <v>1931.79</v>
      </c>
    </row>
    <row r="575" spans="1:13" x14ac:dyDescent="0.3">
      <c r="A575" s="29">
        <v>39034</v>
      </c>
      <c r="B575" t="s">
        <v>168</v>
      </c>
      <c r="C575" s="2" t="s">
        <v>169</v>
      </c>
      <c r="D575" s="3">
        <v>58120080100305</v>
      </c>
      <c r="E575" s="49"/>
      <c r="F575" s="14">
        <v>44532</v>
      </c>
      <c r="G575" s="29">
        <v>0</v>
      </c>
      <c r="H575" s="29" t="s">
        <v>2</v>
      </c>
      <c r="I575" s="29" t="s">
        <v>9</v>
      </c>
      <c r="J575" s="29">
        <v>30</v>
      </c>
      <c r="K575" s="21">
        <v>7.52</v>
      </c>
      <c r="L575" s="20">
        <v>6.1664000000000003</v>
      </c>
      <c r="M575" s="20">
        <f t="shared" si="8"/>
        <v>1.3535999999999992</v>
      </c>
    </row>
    <row r="576" spans="1:13" x14ac:dyDescent="0.3">
      <c r="A576" s="29">
        <v>39069</v>
      </c>
      <c r="B576" t="s">
        <v>152</v>
      </c>
      <c r="C576" s="2" t="s">
        <v>154</v>
      </c>
      <c r="D576" s="3">
        <v>36100030000310</v>
      </c>
      <c r="E576" s="49"/>
      <c r="F576" s="14">
        <v>44533</v>
      </c>
      <c r="G576" s="29">
        <v>0</v>
      </c>
      <c r="H576" s="29" t="s">
        <v>2</v>
      </c>
      <c r="I576" s="29" t="s">
        <v>9</v>
      </c>
      <c r="J576" s="29">
        <v>30</v>
      </c>
      <c r="K576" s="21">
        <v>3.31</v>
      </c>
      <c r="L576" s="20">
        <v>2.5818000000000003</v>
      </c>
      <c r="M576" s="20">
        <f t="shared" si="8"/>
        <v>0.72819999999999974</v>
      </c>
    </row>
    <row r="577" spans="1:13" x14ac:dyDescent="0.3">
      <c r="A577" s="29">
        <v>39175</v>
      </c>
      <c r="B577" t="s">
        <v>123</v>
      </c>
      <c r="C577" s="2" t="s">
        <v>124</v>
      </c>
      <c r="D577" s="3">
        <v>21470080000360</v>
      </c>
      <c r="E577" s="49"/>
      <c r="F577" s="14">
        <v>44557</v>
      </c>
      <c r="G577" s="29">
        <v>0</v>
      </c>
      <c r="H577" s="29" t="s">
        <v>13</v>
      </c>
      <c r="I577" s="29" t="s">
        <v>9</v>
      </c>
      <c r="J577" s="29">
        <v>60</v>
      </c>
      <c r="K577" s="22">
        <v>6169.74</v>
      </c>
      <c r="L577" s="20">
        <v>4750.6998000000003</v>
      </c>
      <c r="M577" s="20">
        <f t="shared" si="8"/>
        <v>1419.0401999999995</v>
      </c>
    </row>
    <row r="578" spans="1:13" x14ac:dyDescent="0.3">
      <c r="A578" s="29">
        <v>39175</v>
      </c>
      <c r="B578" t="s">
        <v>123</v>
      </c>
      <c r="C578" s="2" t="s">
        <v>124</v>
      </c>
      <c r="D578" s="3">
        <v>21470080000360</v>
      </c>
      <c r="E578" s="49"/>
      <c r="F578" s="14">
        <v>44581</v>
      </c>
      <c r="G578" s="29">
        <v>0</v>
      </c>
      <c r="H578" s="29" t="s">
        <v>13</v>
      </c>
      <c r="I578" s="29" t="s">
        <v>9</v>
      </c>
      <c r="J578" s="29">
        <v>60</v>
      </c>
      <c r="K578" s="22">
        <v>6169.74</v>
      </c>
      <c r="L578" s="20">
        <v>4750.6998000000003</v>
      </c>
      <c r="M578" s="20">
        <f t="shared" si="8"/>
        <v>1419.0401999999995</v>
      </c>
    </row>
    <row r="579" spans="1:13" x14ac:dyDescent="0.3">
      <c r="A579" s="29">
        <v>39186</v>
      </c>
      <c r="B579" t="s">
        <v>40</v>
      </c>
      <c r="C579" s="2" t="s">
        <v>42</v>
      </c>
      <c r="D579" s="3" t="s">
        <v>41</v>
      </c>
      <c r="E579" s="49"/>
      <c r="F579" s="14">
        <v>44559</v>
      </c>
      <c r="G579" s="29">
        <v>6</v>
      </c>
      <c r="H579" s="29" t="s">
        <v>13</v>
      </c>
      <c r="I579" s="29" t="s">
        <v>10</v>
      </c>
      <c r="J579" s="29">
        <v>4</v>
      </c>
      <c r="K579" s="22">
        <v>11244.06</v>
      </c>
      <c r="L579" s="20">
        <v>9332.5698000000011</v>
      </c>
      <c r="M579" s="20">
        <f t="shared" ref="M579:M642" si="9">K579-L579</f>
        <v>1911.4901999999984</v>
      </c>
    </row>
    <row r="580" spans="1:13" x14ac:dyDescent="0.3">
      <c r="A580" s="29">
        <v>39186</v>
      </c>
      <c r="B580" t="s">
        <v>40</v>
      </c>
      <c r="C580" s="2" t="s">
        <v>42</v>
      </c>
      <c r="D580" s="3" t="s">
        <v>41</v>
      </c>
      <c r="E580" s="49"/>
      <c r="F580" s="14">
        <v>44588</v>
      </c>
      <c r="G580" s="29">
        <v>2</v>
      </c>
      <c r="H580" s="29" t="s">
        <v>13</v>
      </c>
      <c r="I580" s="29" t="s">
        <v>10</v>
      </c>
      <c r="J580" s="29">
        <v>4</v>
      </c>
      <c r="K580" s="21">
        <v>14037.53</v>
      </c>
      <c r="L580" s="20">
        <v>11651.149900000002</v>
      </c>
      <c r="M580" s="20">
        <f t="shared" si="9"/>
        <v>2386.3800999999985</v>
      </c>
    </row>
    <row r="581" spans="1:13" x14ac:dyDescent="0.3">
      <c r="A581" s="29">
        <v>39186</v>
      </c>
      <c r="B581" t="s">
        <v>40</v>
      </c>
      <c r="C581" s="2" t="s">
        <v>42</v>
      </c>
      <c r="D581" s="3" t="s">
        <v>41</v>
      </c>
      <c r="E581" s="49"/>
      <c r="F581" s="14">
        <v>44590</v>
      </c>
      <c r="G581" s="29">
        <v>6</v>
      </c>
      <c r="H581" s="29" t="s">
        <v>13</v>
      </c>
      <c r="I581" s="29" t="s">
        <v>10</v>
      </c>
      <c r="J581" s="29">
        <v>4</v>
      </c>
      <c r="K581" s="22">
        <v>11244.06</v>
      </c>
      <c r="L581" s="20">
        <v>9332.5698000000011</v>
      </c>
      <c r="M581" s="20">
        <f t="shared" si="9"/>
        <v>1911.4901999999984</v>
      </c>
    </row>
    <row r="582" spans="1:13" x14ac:dyDescent="0.3">
      <c r="A582" s="29">
        <v>39274</v>
      </c>
      <c r="B582" t="s">
        <v>67</v>
      </c>
      <c r="C582" s="2" t="s">
        <v>68</v>
      </c>
      <c r="D582" s="3">
        <v>41550020100320</v>
      </c>
      <c r="E582" s="49"/>
      <c r="F582" s="14">
        <v>44553</v>
      </c>
      <c r="G582" s="29">
        <v>5</v>
      </c>
      <c r="H582" s="29" t="s">
        <v>2</v>
      </c>
      <c r="I582" s="29" t="s">
        <v>10</v>
      </c>
      <c r="J582" s="29">
        <v>30</v>
      </c>
      <c r="K582" s="21">
        <v>0.66</v>
      </c>
      <c r="L582" s="20">
        <v>0.54120000000000001</v>
      </c>
      <c r="M582" s="20">
        <f t="shared" si="9"/>
        <v>0.11880000000000002</v>
      </c>
    </row>
    <row r="583" spans="1:13" x14ac:dyDescent="0.3">
      <c r="A583" s="29">
        <v>39274</v>
      </c>
      <c r="B583" t="s">
        <v>67</v>
      </c>
      <c r="C583" s="2" t="s">
        <v>68</v>
      </c>
      <c r="D583" s="3">
        <v>41550020100320</v>
      </c>
      <c r="E583" s="49"/>
      <c r="F583" s="14">
        <v>44584</v>
      </c>
      <c r="G583" s="29">
        <v>5</v>
      </c>
      <c r="H583" s="29" t="s">
        <v>2</v>
      </c>
      <c r="I583" s="29" t="s">
        <v>10</v>
      </c>
      <c r="J583" s="29">
        <v>30</v>
      </c>
      <c r="K583" s="21">
        <v>0.66</v>
      </c>
      <c r="L583" s="20">
        <v>0.54120000000000001</v>
      </c>
      <c r="M583" s="20">
        <f t="shared" si="9"/>
        <v>0.11880000000000002</v>
      </c>
    </row>
    <row r="584" spans="1:13" x14ac:dyDescent="0.3">
      <c r="A584" s="29">
        <v>39458</v>
      </c>
      <c r="B584" t="s">
        <v>67</v>
      </c>
      <c r="C584" s="2" t="s">
        <v>68</v>
      </c>
      <c r="D584" s="3">
        <v>41550020100320</v>
      </c>
      <c r="E584" s="49"/>
      <c r="F584" s="14">
        <v>44557</v>
      </c>
      <c r="G584" s="29">
        <v>1</v>
      </c>
      <c r="H584" s="29" t="s">
        <v>2</v>
      </c>
      <c r="I584" s="29" t="s">
        <v>10</v>
      </c>
      <c r="J584" s="29">
        <v>27</v>
      </c>
      <c r="K584" s="21">
        <v>2.09</v>
      </c>
      <c r="L584" s="20">
        <v>1.7138</v>
      </c>
      <c r="M584" s="20">
        <f t="shared" si="9"/>
        <v>0.37619999999999987</v>
      </c>
    </row>
    <row r="585" spans="1:13" x14ac:dyDescent="0.3">
      <c r="A585" s="29">
        <v>39458</v>
      </c>
      <c r="B585" t="s">
        <v>67</v>
      </c>
      <c r="C585" s="2" t="s">
        <v>68</v>
      </c>
      <c r="D585" s="3">
        <v>41550020100320</v>
      </c>
      <c r="E585" s="49"/>
      <c r="F585" s="14">
        <v>44557</v>
      </c>
      <c r="G585" s="29">
        <v>1</v>
      </c>
      <c r="H585" s="29" t="s">
        <v>2</v>
      </c>
      <c r="I585" s="29" t="s">
        <v>10</v>
      </c>
      <c r="J585" s="29">
        <v>27</v>
      </c>
      <c r="K585" s="21">
        <v>2.09</v>
      </c>
      <c r="L585" s="20">
        <v>1.7138</v>
      </c>
      <c r="M585" s="20">
        <f t="shared" si="9"/>
        <v>0.37619999999999987</v>
      </c>
    </row>
    <row r="586" spans="1:13" x14ac:dyDescent="0.3">
      <c r="A586" s="29">
        <v>39787</v>
      </c>
      <c r="B586" t="s">
        <v>35</v>
      </c>
      <c r="C586" s="2" t="s">
        <v>37</v>
      </c>
      <c r="D586" s="3" t="s">
        <v>36</v>
      </c>
      <c r="E586" s="49"/>
      <c r="F586" s="14">
        <v>44550</v>
      </c>
      <c r="G586" s="29">
        <v>0</v>
      </c>
      <c r="H586" s="29" t="s">
        <v>13</v>
      </c>
      <c r="I586" s="29" t="s">
        <v>9</v>
      </c>
      <c r="J586" s="29">
        <v>3.6</v>
      </c>
      <c r="K586" s="22">
        <v>4519.33</v>
      </c>
      <c r="L586" s="20">
        <v>3389.4974999999999</v>
      </c>
      <c r="M586" s="20">
        <f t="shared" si="9"/>
        <v>1129.8325</v>
      </c>
    </row>
    <row r="587" spans="1:13" x14ac:dyDescent="0.3">
      <c r="A587" s="29">
        <v>39787</v>
      </c>
      <c r="B587" t="s">
        <v>35</v>
      </c>
      <c r="C587" s="2" t="s">
        <v>37</v>
      </c>
      <c r="D587" s="3" t="s">
        <v>36</v>
      </c>
      <c r="E587" s="49"/>
      <c r="F587" s="14">
        <v>44550</v>
      </c>
      <c r="G587" s="29">
        <v>0</v>
      </c>
      <c r="H587" s="29" t="s">
        <v>13</v>
      </c>
      <c r="I587" s="29" t="s">
        <v>9</v>
      </c>
      <c r="J587" s="29">
        <v>3.6</v>
      </c>
      <c r="K587" s="22">
        <v>4519.33</v>
      </c>
      <c r="L587" s="20">
        <v>3389.4974999999999</v>
      </c>
      <c r="M587" s="20">
        <f t="shared" si="9"/>
        <v>1129.8325</v>
      </c>
    </row>
    <row r="588" spans="1:13" x14ac:dyDescent="0.3">
      <c r="A588" s="29">
        <v>39787</v>
      </c>
      <c r="B588" t="s">
        <v>35</v>
      </c>
      <c r="C588" s="2" t="s">
        <v>37</v>
      </c>
      <c r="D588" s="3" t="s">
        <v>36</v>
      </c>
      <c r="E588" s="49"/>
      <c r="F588" s="14">
        <v>44582</v>
      </c>
      <c r="G588" s="29">
        <v>2</v>
      </c>
      <c r="H588" s="29" t="s">
        <v>13</v>
      </c>
      <c r="I588" s="29" t="s">
        <v>10</v>
      </c>
      <c r="J588" s="29">
        <v>1.8</v>
      </c>
      <c r="K588" s="21">
        <v>2085.5</v>
      </c>
      <c r="L588" s="20">
        <v>1564.125</v>
      </c>
      <c r="M588" s="20">
        <f t="shared" si="9"/>
        <v>521.375</v>
      </c>
    </row>
    <row r="589" spans="1:13" x14ac:dyDescent="0.3">
      <c r="A589" s="29">
        <v>39814</v>
      </c>
      <c r="B589" t="s">
        <v>179</v>
      </c>
      <c r="C589" s="2" t="s">
        <v>182</v>
      </c>
      <c r="D589" s="3">
        <v>83370060000320</v>
      </c>
      <c r="E589" s="49"/>
      <c r="F589" s="14">
        <v>44533</v>
      </c>
      <c r="G589" s="29">
        <v>0</v>
      </c>
      <c r="H589" s="29" t="s">
        <v>13</v>
      </c>
      <c r="I589" s="29" t="s">
        <v>9</v>
      </c>
      <c r="J589" s="29">
        <v>30</v>
      </c>
      <c r="K589" s="21">
        <v>477.37</v>
      </c>
      <c r="L589" s="20">
        <v>381.89600000000002</v>
      </c>
      <c r="M589" s="20">
        <f t="shared" si="9"/>
        <v>95.47399999999999</v>
      </c>
    </row>
    <row r="590" spans="1:13" x14ac:dyDescent="0.3">
      <c r="A590" s="29">
        <v>39886</v>
      </c>
      <c r="B590" t="s">
        <v>121</v>
      </c>
      <c r="C590" s="2" t="s">
        <v>122</v>
      </c>
      <c r="D590" s="3">
        <v>21534940000320</v>
      </c>
      <c r="E590" s="49"/>
      <c r="F590" s="14">
        <v>44560</v>
      </c>
      <c r="G590" s="29">
        <v>0</v>
      </c>
      <c r="H590" s="29" t="s">
        <v>13</v>
      </c>
      <c r="I590" s="29" t="s">
        <v>9</v>
      </c>
      <c r="J590" s="29">
        <v>60</v>
      </c>
      <c r="K590" s="22">
        <v>27159.66</v>
      </c>
      <c r="L590" s="20">
        <v>21456.131400000002</v>
      </c>
      <c r="M590" s="20">
        <f t="shared" si="9"/>
        <v>5703.5285999999978</v>
      </c>
    </row>
    <row r="591" spans="1:13" x14ac:dyDescent="0.3">
      <c r="A591" s="29">
        <v>39886</v>
      </c>
      <c r="B591" t="s">
        <v>121</v>
      </c>
      <c r="C591" s="2" t="s">
        <v>122</v>
      </c>
      <c r="D591" s="3">
        <v>21534940000320</v>
      </c>
      <c r="E591" s="49"/>
      <c r="F591" s="14">
        <v>44591</v>
      </c>
      <c r="G591" s="29">
        <v>0</v>
      </c>
      <c r="H591" s="29" t="s">
        <v>13</v>
      </c>
      <c r="I591" s="29" t="s">
        <v>9</v>
      </c>
      <c r="J591" s="29">
        <v>60</v>
      </c>
      <c r="K591" s="22">
        <v>27159.66</v>
      </c>
      <c r="L591" s="20">
        <v>21456.131400000002</v>
      </c>
      <c r="M591" s="20">
        <f t="shared" si="9"/>
        <v>5703.5285999999978</v>
      </c>
    </row>
    <row r="592" spans="1:13" x14ac:dyDescent="0.3">
      <c r="A592" s="29">
        <v>39923</v>
      </c>
      <c r="B592" t="s">
        <v>49</v>
      </c>
      <c r="C592" s="2" t="s">
        <v>51</v>
      </c>
      <c r="D592" s="3" t="s">
        <v>50</v>
      </c>
      <c r="E592" s="49"/>
      <c r="F592" s="14">
        <v>44543</v>
      </c>
      <c r="G592" s="29">
        <v>1</v>
      </c>
      <c r="H592" s="29" t="s">
        <v>13</v>
      </c>
      <c r="I592" s="29" t="s">
        <v>10</v>
      </c>
      <c r="J592" s="29">
        <v>1</v>
      </c>
      <c r="K592" s="22">
        <v>25549.19</v>
      </c>
      <c r="L592" s="20">
        <v>19417.384399999999</v>
      </c>
      <c r="M592" s="20">
        <f t="shared" si="9"/>
        <v>6131.8055999999997</v>
      </c>
    </row>
    <row r="593" spans="1:13" x14ac:dyDescent="0.3">
      <c r="A593" s="29">
        <v>40186</v>
      </c>
      <c r="B593" t="s">
        <v>146</v>
      </c>
      <c r="C593" s="2" t="s">
        <v>147</v>
      </c>
      <c r="D593" s="3">
        <v>83370010000330</v>
      </c>
      <c r="E593" s="49"/>
      <c r="F593" s="14">
        <v>44550</v>
      </c>
      <c r="G593" s="29">
        <v>0</v>
      </c>
      <c r="H593" s="29" t="s">
        <v>13</v>
      </c>
      <c r="I593" s="29" t="s">
        <v>9</v>
      </c>
      <c r="J593" s="29">
        <v>14</v>
      </c>
      <c r="K593" s="21">
        <v>126.66</v>
      </c>
      <c r="L593" s="20">
        <v>98.794799999999995</v>
      </c>
      <c r="M593" s="20">
        <f t="shared" si="9"/>
        <v>27.865200000000002</v>
      </c>
    </row>
    <row r="594" spans="1:13" x14ac:dyDescent="0.3">
      <c r="A594" s="29">
        <v>40186</v>
      </c>
      <c r="B594" t="s">
        <v>146</v>
      </c>
      <c r="C594" s="2" t="s">
        <v>147</v>
      </c>
      <c r="D594" s="3">
        <v>83370010000330</v>
      </c>
      <c r="E594" s="49"/>
      <c r="F594" s="14">
        <v>44581</v>
      </c>
      <c r="G594" s="29">
        <v>0</v>
      </c>
      <c r="H594" s="29" t="s">
        <v>13</v>
      </c>
      <c r="I594" s="29" t="s">
        <v>9</v>
      </c>
      <c r="J594" s="29">
        <v>14</v>
      </c>
      <c r="K594" s="21">
        <v>126.66</v>
      </c>
      <c r="L594" s="20">
        <v>98.794799999999995</v>
      </c>
      <c r="M594" s="20">
        <f t="shared" si="9"/>
        <v>27.865200000000002</v>
      </c>
    </row>
    <row r="595" spans="1:13" x14ac:dyDescent="0.3">
      <c r="A595" s="29">
        <v>40368</v>
      </c>
      <c r="B595" t="s">
        <v>27</v>
      </c>
      <c r="C595" s="2" t="s">
        <v>28</v>
      </c>
      <c r="D595" s="3">
        <v>21405570000320</v>
      </c>
      <c r="E595" s="49"/>
      <c r="F595" s="14">
        <v>44553</v>
      </c>
      <c r="G595" s="29">
        <v>5</v>
      </c>
      <c r="H595" s="29" t="s">
        <v>13</v>
      </c>
      <c r="I595" s="29" t="s">
        <v>10</v>
      </c>
      <c r="J595" s="29">
        <v>30</v>
      </c>
      <c r="K595" s="22">
        <v>2269.8000000000002</v>
      </c>
      <c r="L595" s="20">
        <v>1815.8400000000001</v>
      </c>
      <c r="M595" s="20">
        <f t="shared" si="9"/>
        <v>453.96000000000004</v>
      </c>
    </row>
    <row r="596" spans="1:13" x14ac:dyDescent="0.3">
      <c r="A596" s="29">
        <v>40368</v>
      </c>
      <c r="B596" t="s">
        <v>27</v>
      </c>
      <c r="C596" s="2" t="s">
        <v>28</v>
      </c>
      <c r="D596" s="3">
        <v>21405570000320</v>
      </c>
      <c r="E596" s="49"/>
      <c r="F596" s="14">
        <v>44588</v>
      </c>
      <c r="G596" s="29">
        <v>5</v>
      </c>
      <c r="H596" s="29" t="s">
        <v>13</v>
      </c>
      <c r="I596" s="29" t="s">
        <v>10</v>
      </c>
      <c r="J596" s="29">
        <v>30</v>
      </c>
      <c r="K596" s="22">
        <v>2269.8000000000002</v>
      </c>
      <c r="L596" s="20">
        <v>1815.8400000000001</v>
      </c>
      <c r="M596" s="20">
        <f t="shared" si="9"/>
        <v>453.96000000000004</v>
      </c>
    </row>
    <row r="597" spans="1:13" x14ac:dyDescent="0.3">
      <c r="A597" s="29">
        <v>40481</v>
      </c>
      <c r="B597" t="s">
        <v>150</v>
      </c>
      <c r="C597" s="2" t="s">
        <v>151</v>
      </c>
      <c r="D597" s="3">
        <v>72600030000110</v>
      </c>
      <c r="E597" s="49"/>
      <c r="F597" s="14">
        <v>44537</v>
      </c>
      <c r="G597" s="29">
        <v>0</v>
      </c>
      <c r="H597" s="29" t="s">
        <v>2</v>
      </c>
      <c r="I597" s="29" t="s">
        <v>9</v>
      </c>
      <c r="J597" s="29">
        <v>90</v>
      </c>
      <c r="K597" s="21">
        <v>18.71</v>
      </c>
      <c r="L597" s="20">
        <v>15.342200000000002</v>
      </c>
      <c r="M597" s="20">
        <f t="shared" si="9"/>
        <v>3.367799999999999</v>
      </c>
    </row>
    <row r="598" spans="1:13" x14ac:dyDescent="0.3">
      <c r="A598" s="29">
        <v>40532</v>
      </c>
      <c r="B598" t="s">
        <v>146</v>
      </c>
      <c r="C598" s="2" t="s">
        <v>147</v>
      </c>
      <c r="D598" s="3">
        <v>83370010000330</v>
      </c>
      <c r="E598" s="49"/>
      <c r="F598" s="14">
        <v>44531</v>
      </c>
      <c r="G598" s="29">
        <v>0</v>
      </c>
      <c r="H598" s="29" t="s">
        <v>13</v>
      </c>
      <c r="I598" s="29" t="s">
        <v>9</v>
      </c>
      <c r="J598" s="29">
        <v>60</v>
      </c>
      <c r="K598" s="21">
        <v>494.43</v>
      </c>
      <c r="L598" s="20">
        <v>385.65540000000004</v>
      </c>
      <c r="M598" s="20">
        <f t="shared" si="9"/>
        <v>108.77459999999996</v>
      </c>
    </row>
    <row r="599" spans="1:13" x14ac:dyDescent="0.3">
      <c r="A599" s="29">
        <v>40543</v>
      </c>
      <c r="B599" t="s">
        <v>85</v>
      </c>
      <c r="C599" s="2" t="s">
        <v>167</v>
      </c>
      <c r="D599" s="3">
        <v>39400060100310</v>
      </c>
      <c r="E599" s="49"/>
      <c r="F599" s="14">
        <v>44576</v>
      </c>
      <c r="G599" s="29">
        <v>0</v>
      </c>
      <c r="H599" s="29" t="s">
        <v>2</v>
      </c>
      <c r="I599" s="29" t="s">
        <v>9</v>
      </c>
      <c r="J599" s="29">
        <v>30</v>
      </c>
      <c r="K599" s="21">
        <v>5.26</v>
      </c>
      <c r="L599" s="20">
        <v>4.1554000000000002</v>
      </c>
      <c r="M599" s="20">
        <f t="shared" si="9"/>
        <v>1.1045999999999996</v>
      </c>
    </row>
    <row r="600" spans="1:13" x14ac:dyDescent="0.3">
      <c r="A600" s="29">
        <v>40543</v>
      </c>
      <c r="B600" t="s">
        <v>85</v>
      </c>
      <c r="C600" s="2" t="s">
        <v>167</v>
      </c>
      <c r="D600" s="3">
        <v>39400060100310</v>
      </c>
      <c r="E600" s="49"/>
      <c r="F600" s="14">
        <v>44576</v>
      </c>
      <c r="G600" s="29">
        <v>0</v>
      </c>
      <c r="H600" s="29" t="s">
        <v>2</v>
      </c>
      <c r="I600" s="29" t="s">
        <v>9</v>
      </c>
      <c r="J600" s="29">
        <v>30</v>
      </c>
      <c r="K600" s="21">
        <v>5.26</v>
      </c>
      <c r="L600" s="20">
        <v>4.1554000000000002</v>
      </c>
      <c r="M600" s="20">
        <f t="shared" si="9"/>
        <v>1.1045999999999996</v>
      </c>
    </row>
    <row r="601" spans="1:13" x14ac:dyDescent="0.3">
      <c r="A601" s="29">
        <v>40563</v>
      </c>
      <c r="B601" t="s">
        <v>158</v>
      </c>
      <c r="C601" s="2" t="s">
        <v>159</v>
      </c>
      <c r="D601" s="3">
        <v>33200030057530</v>
      </c>
      <c r="E601" s="49"/>
      <c r="F601" s="14">
        <v>44533</v>
      </c>
      <c r="G601" s="29">
        <v>10</v>
      </c>
      <c r="H601" s="29" t="s">
        <v>2</v>
      </c>
      <c r="I601" s="29" t="s">
        <v>10</v>
      </c>
      <c r="J601" s="29">
        <v>28</v>
      </c>
      <c r="K601" s="21">
        <v>21.79</v>
      </c>
      <c r="L601" s="20">
        <v>17.431999999999999</v>
      </c>
      <c r="M601" s="20">
        <f t="shared" si="9"/>
        <v>4.3580000000000005</v>
      </c>
    </row>
    <row r="602" spans="1:13" x14ac:dyDescent="0.3">
      <c r="A602" s="29">
        <v>40672</v>
      </c>
      <c r="B602" t="s">
        <v>168</v>
      </c>
      <c r="C602" s="2" t="s">
        <v>169</v>
      </c>
      <c r="D602" s="3">
        <v>58120080100305</v>
      </c>
      <c r="E602" s="49"/>
      <c r="F602" s="14">
        <v>44548</v>
      </c>
      <c r="G602" s="29">
        <v>0</v>
      </c>
      <c r="H602" s="29" t="s">
        <v>2</v>
      </c>
      <c r="I602" s="29" t="s">
        <v>9</v>
      </c>
      <c r="J602" s="29">
        <v>15</v>
      </c>
      <c r="K602" s="21">
        <v>2.27</v>
      </c>
      <c r="L602" s="20">
        <v>1.8614000000000002</v>
      </c>
      <c r="M602" s="20">
        <f t="shared" si="9"/>
        <v>0.40859999999999985</v>
      </c>
    </row>
    <row r="603" spans="1:13" x14ac:dyDescent="0.3">
      <c r="A603" s="29">
        <v>40672</v>
      </c>
      <c r="B603" t="s">
        <v>168</v>
      </c>
      <c r="C603" s="2" t="s">
        <v>169</v>
      </c>
      <c r="D603" s="3">
        <v>58120080100305</v>
      </c>
      <c r="E603" s="49"/>
      <c r="F603" s="14">
        <v>44578</v>
      </c>
      <c r="G603" s="29">
        <v>0</v>
      </c>
      <c r="H603" s="29" t="s">
        <v>2</v>
      </c>
      <c r="I603" s="29" t="s">
        <v>9</v>
      </c>
      <c r="J603" s="29">
        <v>15</v>
      </c>
      <c r="K603" s="21">
        <v>2.27</v>
      </c>
      <c r="L603" s="20">
        <v>1.8614000000000002</v>
      </c>
      <c r="M603" s="20">
        <f t="shared" si="9"/>
        <v>0.40859999999999985</v>
      </c>
    </row>
    <row r="604" spans="1:13" x14ac:dyDescent="0.3">
      <c r="A604" s="29">
        <v>40708</v>
      </c>
      <c r="B604" t="s">
        <v>69</v>
      </c>
      <c r="C604" s="2" t="s">
        <v>70</v>
      </c>
      <c r="D604" s="3">
        <v>37200030000305</v>
      </c>
      <c r="E604" s="49"/>
      <c r="F604" s="14">
        <v>44589</v>
      </c>
      <c r="G604" s="29">
        <v>0</v>
      </c>
      <c r="H604" s="29" t="s">
        <v>2</v>
      </c>
      <c r="I604" s="29" t="s">
        <v>9</v>
      </c>
      <c r="J604" s="29">
        <v>120</v>
      </c>
      <c r="K604" s="21">
        <v>24</v>
      </c>
      <c r="L604" s="20">
        <v>20.399999999999999</v>
      </c>
      <c r="M604" s="20">
        <f t="shared" si="9"/>
        <v>3.6000000000000014</v>
      </c>
    </row>
    <row r="605" spans="1:13" x14ac:dyDescent="0.3">
      <c r="A605" s="29">
        <v>40725</v>
      </c>
      <c r="B605" t="s">
        <v>97</v>
      </c>
      <c r="C605" s="2" t="s">
        <v>98</v>
      </c>
      <c r="D605" s="3">
        <v>21532133000340</v>
      </c>
      <c r="E605" s="49"/>
      <c r="F605" s="14">
        <v>44552</v>
      </c>
      <c r="G605" s="29">
        <v>6</v>
      </c>
      <c r="H605" s="29" t="s">
        <v>13</v>
      </c>
      <c r="I605" s="29" t="s">
        <v>10</v>
      </c>
      <c r="J605" s="29">
        <v>28</v>
      </c>
      <c r="K605" s="22">
        <v>13367.22</v>
      </c>
      <c r="L605" s="20">
        <v>11094.792600000001</v>
      </c>
      <c r="M605" s="20">
        <f t="shared" si="9"/>
        <v>2272.4273999999987</v>
      </c>
    </row>
    <row r="606" spans="1:13" x14ac:dyDescent="0.3">
      <c r="A606" s="29">
        <v>40725</v>
      </c>
      <c r="B606" t="s">
        <v>97</v>
      </c>
      <c r="C606" s="2" t="s">
        <v>98</v>
      </c>
      <c r="D606" s="3">
        <v>21532133000340</v>
      </c>
      <c r="E606" s="49"/>
      <c r="F606" s="14">
        <v>44580</v>
      </c>
      <c r="G606" s="29">
        <v>6</v>
      </c>
      <c r="H606" s="29" t="s">
        <v>13</v>
      </c>
      <c r="I606" s="29" t="s">
        <v>10</v>
      </c>
      <c r="J606" s="29">
        <v>28</v>
      </c>
      <c r="K606" s="22">
        <v>13367.22</v>
      </c>
      <c r="L606" s="20">
        <v>11094.792600000001</v>
      </c>
      <c r="M606" s="20">
        <f t="shared" si="9"/>
        <v>2272.4273999999987</v>
      </c>
    </row>
    <row r="607" spans="1:13" x14ac:dyDescent="0.3">
      <c r="A607" s="29">
        <v>40751</v>
      </c>
      <c r="B607" t="s">
        <v>7</v>
      </c>
      <c r="C607" s="2" t="s">
        <v>8</v>
      </c>
      <c r="D607" s="3">
        <v>21406010200320</v>
      </c>
      <c r="E607" s="49"/>
      <c r="F607" s="14">
        <v>44585</v>
      </c>
      <c r="G607" s="29">
        <v>6</v>
      </c>
      <c r="H607" s="29" t="s">
        <v>2</v>
      </c>
      <c r="I607" s="29" t="s">
        <v>10</v>
      </c>
      <c r="J607" s="29">
        <v>120</v>
      </c>
      <c r="K607" s="21">
        <v>278.02999999999997</v>
      </c>
      <c r="L607" s="20">
        <v>233.54519999999997</v>
      </c>
      <c r="M607" s="20">
        <f t="shared" si="9"/>
        <v>44.484800000000007</v>
      </c>
    </row>
    <row r="608" spans="1:13" x14ac:dyDescent="0.3">
      <c r="A608" s="29">
        <v>40768</v>
      </c>
      <c r="B608" t="s">
        <v>110</v>
      </c>
      <c r="C608" s="2" t="s">
        <v>112</v>
      </c>
      <c r="D608" s="3" t="s">
        <v>111</v>
      </c>
      <c r="E608" s="49"/>
      <c r="F608" s="14">
        <v>44537</v>
      </c>
      <c r="G608" s="29">
        <v>0</v>
      </c>
      <c r="H608" s="29" t="s">
        <v>13</v>
      </c>
      <c r="I608" s="29" t="s">
        <v>9</v>
      </c>
      <c r="J608" s="29">
        <v>1</v>
      </c>
      <c r="K608" s="22">
        <v>708.47</v>
      </c>
      <c r="L608" s="20">
        <v>602.19950000000006</v>
      </c>
      <c r="M608" s="20">
        <f t="shared" si="9"/>
        <v>106.27049999999997</v>
      </c>
    </row>
    <row r="609" spans="1:13" x14ac:dyDescent="0.3">
      <c r="A609" s="29">
        <v>40873</v>
      </c>
      <c r="B609" t="s">
        <v>170</v>
      </c>
      <c r="C609" s="2" t="s">
        <v>171</v>
      </c>
      <c r="D609" s="3">
        <v>36150080000330</v>
      </c>
      <c r="E609" s="49"/>
      <c r="F609" s="14">
        <v>44555</v>
      </c>
      <c r="G609" s="29">
        <v>0</v>
      </c>
      <c r="H609" s="29" t="s">
        <v>2</v>
      </c>
      <c r="I609" s="29" t="s">
        <v>9</v>
      </c>
      <c r="J609" s="29">
        <v>30</v>
      </c>
      <c r="K609" s="21">
        <v>7.66</v>
      </c>
      <c r="L609" s="20">
        <v>6.5110000000000001</v>
      </c>
      <c r="M609" s="20">
        <f t="shared" si="9"/>
        <v>1.149</v>
      </c>
    </row>
    <row r="610" spans="1:13" x14ac:dyDescent="0.3">
      <c r="A610" s="29">
        <v>40937</v>
      </c>
      <c r="B610" t="s">
        <v>165</v>
      </c>
      <c r="C610" s="2" t="s">
        <v>166</v>
      </c>
      <c r="D610" s="3">
        <v>49270070100620</v>
      </c>
      <c r="E610" s="49"/>
      <c r="F610" s="14">
        <v>44547</v>
      </c>
      <c r="G610" s="29">
        <v>0</v>
      </c>
      <c r="H610" s="29" t="s">
        <v>2</v>
      </c>
      <c r="I610" s="29" t="s">
        <v>9</v>
      </c>
      <c r="J610" s="29">
        <v>12</v>
      </c>
      <c r="K610" s="21">
        <v>3.96</v>
      </c>
      <c r="L610" s="20">
        <v>3.2868000000000004</v>
      </c>
      <c r="M610" s="20">
        <f t="shared" si="9"/>
        <v>0.67319999999999958</v>
      </c>
    </row>
    <row r="611" spans="1:13" x14ac:dyDescent="0.3">
      <c r="A611" s="29">
        <v>40937</v>
      </c>
      <c r="B611" t="s">
        <v>165</v>
      </c>
      <c r="C611" s="2" t="s">
        <v>166</v>
      </c>
      <c r="D611" s="3">
        <v>49270070100620</v>
      </c>
      <c r="E611" s="49"/>
      <c r="F611" s="14">
        <v>44550</v>
      </c>
      <c r="G611" s="29">
        <v>1</v>
      </c>
      <c r="H611" s="29" t="s">
        <v>2</v>
      </c>
      <c r="I611" s="29" t="s">
        <v>10</v>
      </c>
      <c r="J611" s="29">
        <v>30</v>
      </c>
      <c r="K611" s="21">
        <v>5.84</v>
      </c>
      <c r="L611" s="20">
        <v>4.8472</v>
      </c>
      <c r="M611" s="20">
        <f t="shared" si="9"/>
        <v>0.9927999999999999</v>
      </c>
    </row>
    <row r="612" spans="1:13" x14ac:dyDescent="0.3">
      <c r="A612" s="29">
        <v>40937</v>
      </c>
      <c r="B612" t="s">
        <v>165</v>
      </c>
      <c r="C612" s="2" t="s">
        <v>166</v>
      </c>
      <c r="D612" s="3">
        <v>49270070100620</v>
      </c>
      <c r="E612" s="49"/>
      <c r="F612" s="14">
        <v>44581</v>
      </c>
      <c r="G612" s="29">
        <v>1</v>
      </c>
      <c r="H612" s="29" t="s">
        <v>2</v>
      </c>
      <c r="I612" s="29" t="s">
        <v>10</v>
      </c>
      <c r="J612" s="29">
        <v>30</v>
      </c>
      <c r="K612" s="21">
        <v>5.84</v>
      </c>
      <c r="L612" s="20">
        <v>4.8472</v>
      </c>
      <c r="M612" s="20">
        <f t="shared" si="9"/>
        <v>0.9927999999999999</v>
      </c>
    </row>
    <row r="613" spans="1:13" x14ac:dyDescent="0.3">
      <c r="A613" s="29">
        <v>41003</v>
      </c>
      <c r="B613" t="s">
        <v>179</v>
      </c>
      <c r="C613" s="2" t="s">
        <v>181</v>
      </c>
      <c r="D613" s="3">
        <v>83370060000320</v>
      </c>
      <c r="E613" s="49"/>
      <c r="F613" s="14">
        <v>44552</v>
      </c>
      <c r="G613" s="29">
        <v>0</v>
      </c>
      <c r="H613" s="29" t="s">
        <v>13</v>
      </c>
      <c r="I613" s="29" t="s">
        <v>9</v>
      </c>
      <c r="J613" s="29">
        <v>30</v>
      </c>
      <c r="K613" s="21">
        <v>477.37</v>
      </c>
      <c r="L613" s="20">
        <v>381.89600000000002</v>
      </c>
      <c r="M613" s="20">
        <f t="shared" si="9"/>
        <v>95.47399999999999</v>
      </c>
    </row>
    <row r="614" spans="1:13" x14ac:dyDescent="0.3">
      <c r="A614" s="29">
        <v>41003</v>
      </c>
      <c r="B614" t="s">
        <v>179</v>
      </c>
      <c r="C614" s="2" t="s">
        <v>181</v>
      </c>
      <c r="D614" s="3">
        <v>83370060000320</v>
      </c>
      <c r="E614" s="49"/>
      <c r="F614" s="14">
        <v>44583</v>
      </c>
      <c r="G614" s="29">
        <v>0</v>
      </c>
      <c r="H614" s="29" t="s">
        <v>13</v>
      </c>
      <c r="I614" s="29" t="s">
        <v>9</v>
      </c>
      <c r="J614" s="29">
        <v>30</v>
      </c>
      <c r="K614" s="21">
        <v>477.37</v>
      </c>
      <c r="L614" s="20">
        <v>381.89600000000002</v>
      </c>
      <c r="M614" s="20">
        <f t="shared" si="9"/>
        <v>95.47399999999999</v>
      </c>
    </row>
    <row r="615" spans="1:13" x14ac:dyDescent="0.3">
      <c r="A615" s="29">
        <v>41259</v>
      </c>
      <c r="B615" t="s">
        <v>146</v>
      </c>
      <c r="C615" s="2" t="s">
        <v>147</v>
      </c>
      <c r="D615" s="3">
        <v>83370010000330</v>
      </c>
      <c r="E615" s="49"/>
      <c r="F615" s="14">
        <v>44553</v>
      </c>
      <c r="G615" s="29">
        <v>0</v>
      </c>
      <c r="H615" s="29" t="s">
        <v>13</v>
      </c>
      <c r="I615" s="29" t="s">
        <v>9</v>
      </c>
      <c r="J615" s="29">
        <v>14</v>
      </c>
      <c r="K615" s="21">
        <v>126.66</v>
      </c>
      <c r="L615" s="20">
        <v>98.794799999999995</v>
      </c>
      <c r="M615" s="20">
        <f t="shared" si="9"/>
        <v>27.865200000000002</v>
      </c>
    </row>
    <row r="616" spans="1:13" x14ac:dyDescent="0.3">
      <c r="A616" s="29">
        <v>41259</v>
      </c>
      <c r="B616" t="s">
        <v>146</v>
      </c>
      <c r="C616" s="2" t="s">
        <v>147</v>
      </c>
      <c r="D616" s="3">
        <v>83370010000330</v>
      </c>
      <c r="E616" s="49"/>
      <c r="F616" s="14">
        <v>44553</v>
      </c>
      <c r="G616" s="29">
        <v>0</v>
      </c>
      <c r="H616" s="29" t="s">
        <v>13</v>
      </c>
      <c r="I616" s="29" t="s">
        <v>9</v>
      </c>
      <c r="J616" s="29">
        <v>14</v>
      </c>
      <c r="K616" s="21">
        <v>126.66</v>
      </c>
      <c r="L616" s="20">
        <v>98.794799999999995</v>
      </c>
      <c r="M616" s="20">
        <f t="shared" si="9"/>
        <v>27.865200000000002</v>
      </c>
    </row>
    <row r="617" spans="1:13" x14ac:dyDescent="0.3">
      <c r="A617" s="29">
        <v>41332</v>
      </c>
      <c r="B617" t="s">
        <v>65</v>
      </c>
      <c r="C617" s="2" t="s">
        <v>131</v>
      </c>
      <c r="D617" s="3">
        <v>2100020000110</v>
      </c>
      <c r="E617" s="49"/>
      <c r="F617" s="14">
        <v>44549</v>
      </c>
      <c r="G617" s="29">
        <v>0</v>
      </c>
      <c r="H617" s="29" t="s">
        <v>2</v>
      </c>
      <c r="I617" s="29" t="s">
        <v>9</v>
      </c>
      <c r="J617" s="29">
        <v>28</v>
      </c>
      <c r="K617" s="21">
        <v>3.39</v>
      </c>
      <c r="L617" s="20">
        <v>2.6103000000000001</v>
      </c>
      <c r="M617" s="20">
        <f t="shared" si="9"/>
        <v>0.77970000000000006</v>
      </c>
    </row>
    <row r="618" spans="1:13" x14ac:dyDescent="0.3">
      <c r="A618" s="29">
        <v>41332</v>
      </c>
      <c r="B618" t="s">
        <v>65</v>
      </c>
      <c r="C618" s="2" t="s">
        <v>131</v>
      </c>
      <c r="D618" s="3">
        <v>2100020000110</v>
      </c>
      <c r="E618" s="49"/>
      <c r="F618" s="14">
        <v>44549</v>
      </c>
      <c r="G618" s="29">
        <v>0</v>
      </c>
      <c r="H618" s="29" t="s">
        <v>2</v>
      </c>
      <c r="I618" s="29" t="s">
        <v>9</v>
      </c>
      <c r="J618" s="29">
        <v>28</v>
      </c>
      <c r="K618" s="21">
        <v>3.39</v>
      </c>
      <c r="L618" s="20">
        <v>2.6103000000000001</v>
      </c>
      <c r="M618" s="20">
        <f t="shared" si="9"/>
        <v>0.77970000000000006</v>
      </c>
    </row>
    <row r="619" spans="1:13" x14ac:dyDescent="0.3">
      <c r="A619" s="29">
        <v>41437</v>
      </c>
      <c r="B619" t="s">
        <v>158</v>
      </c>
      <c r="C619" s="2" t="s">
        <v>160</v>
      </c>
      <c r="D619" s="3">
        <v>33200030057530</v>
      </c>
      <c r="E619" s="49"/>
      <c r="F619" s="14">
        <v>44537</v>
      </c>
      <c r="G619" s="29">
        <v>0</v>
      </c>
      <c r="H619" s="29" t="s">
        <v>2</v>
      </c>
      <c r="I619" s="29" t="s">
        <v>9</v>
      </c>
      <c r="J619" s="29">
        <v>30</v>
      </c>
      <c r="K619" s="21">
        <v>8.57</v>
      </c>
      <c r="L619" s="20">
        <v>6.8560000000000008</v>
      </c>
      <c r="M619" s="20">
        <f t="shared" si="9"/>
        <v>1.7139999999999995</v>
      </c>
    </row>
    <row r="620" spans="1:13" x14ac:dyDescent="0.3">
      <c r="A620" s="29">
        <v>41458</v>
      </c>
      <c r="B620" t="s">
        <v>67</v>
      </c>
      <c r="C620" s="2" t="s">
        <v>68</v>
      </c>
      <c r="D620" s="3">
        <v>41550020100320</v>
      </c>
      <c r="E620" s="49"/>
      <c r="F620" s="14">
        <v>44544</v>
      </c>
      <c r="G620" s="29">
        <v>11</v>
      </c>
      <c r="H620" s="29" t="s">
        <v>2</v>
      </c>
      <c r="I620" s="29" t="s">
        <v>10</v>
      </c>
      <c r="J620" s="29">
        <v>28</v>
      </c>
      <c r="K620" s="21">
        <v>2.12</v>
      </c>
      <c r="L620" s="20">
        <v>1.7384000000000002</v>
      </c>
      <c r="M620" s="20">
        <f t="shared" si="9"/>
        <v>0.38159999999999994</v>
      </c>
    </row>
    <row r="621" spans="1:13" x14ac:dyDescent="0.3">
      <c r="A621" s="29">
        <v>41458</v>
      </c>
      <c r="B621" t="s">
        <v>67</v>
      </c>
      <c r="C621" s="2" t="s">
        <v>68</v>
      </c>
      <c r="D621" s="3">
        <v>41550020100320</v>
      </c>
      <c r="E621" s="49"/>
      <c r="F621" s="14">
        <v>44544</v>
      </c>
      <c r="G621" s="29">
        <v>11</v>
      </c>
      <c r="H621" s="29" t="s">
        <v>2</v>
      </c>
      <c r="I621" s="29" t="s">
        <v>10</v>
      </c>
      <c r="J621" s="29">
        <v>28</v>
      </c>
      <c r="K621" s="21">
        <v>2.12</v>
      </c>
      <c r="L621" s="20">
        <v>1.7384000000000002</v>
      </c>
      <c r="M621" s="20">
        <f t="shared" si="9"/>
        <v>0.38159999999999994</v>
      </c>
    </row>
    <row r="622" spans="1:13" x14ac:dyDescent="0.3">
      <c r="A622" s="29">
        <v>41555</v>
      </c>
      <c r="B622" t="s">
        <v>165</v>
      </c>
      <c r="C622" s="2" t="s">
        <v>166</v>
      </c>
      <c r="D622" s="3">
        <v>49270070100620</v>
      </c>
      <c r="E622" s="49"/>
      <c r="F622" s="14">
        <v>44536</v>
      </c>
      <c r="G622" s="29">
        <v>0</v>
      </c>
      <c r="H622" s="29" t="s">
        <v>2</v>
      </c>
      <c r="I622" s="29" t="s">
        <v>9</v>
      </c>
      <c r="J622" s="29">
        <v>90</v>
      </c>
      <c r="K622" s="21">
        <v>25.58</v>
      </c>
      <c r="L622" s="20">
        <v>21.231400000000001</v>
      </c>
      <c r="M622" s="20">
        <f t="shared" si="9"/>
        <v>4.3485999999999976</v>
      </c>
    </row>
    <row r="623" spans="1:13" x14ac:dyDescent="0.3">
      <c r="A623" s="29">
        <v>41572</v>
      </c>
      <c r="B623" t="s">
        <v>7</v>
      </c>
      <c r="C623" s="2" t="s">
        <v>8</v>
      </c>
      <c r="D623" s="3">
        <v>21406010200320</v>
      </c>
      <c r="E623" s="49"/>
      <c r="F623" s="14">
        <v>44552</v>
      </c>
      <c r="G623" s="29">
        <v>0</v>
      </c>
      <c r="H623" s="29" t="s">
        <v>2</v>
      </c>
      <c r="I623" s="29" t="s">
        <v>9</v>
      </c>
      <c r="J623" s="29">
        <v>120</v>
      </c>
      <c r="K623" s="22">
        <v>278.02999999999997</v>
      </c>
      <c r="L623" s="20">
        <v>233.54519999999997</v>
      </c>
      <c r="M623" s="20">
        <f t="shared" si="9"/>
        <v>44.484800000000007</v>
      </c>
    </row>
    <row r="624" spans="1:13" x14ac:dyDescent="0.3">
      <c r="A624" s="29">
        <v>41572</v>
      </c>
      <c r="B624" t="s">
        <v>7</v>
      </c>
      <c r="C624" s="2" t="s">
        <v>8</v>
      </c>
      <c r="D624" s="3">
        <v>21406010200320</v>
      </c>
      <c r="E624" s="49"/>
      <c r="F624" s="14">
        <v>44580</v>
      </c>
      <c r="G624" s="29">
        <v>0</v>
      </c>
      <c r="H624" s="29" t="s">
        <v>2</v>
      </c>
      <c r="I624" s="29" t="s">
        <v>9</v>
      </c>
      <c r="J624" s="29">
        <v>120</v>
      </c>
      <c r="K624" s="22">
        <v>278.02999999999997</v>
      </c>
      <c r="L624" s="20">
        <v>233.54519999999997</v>
      </c>
      <c r="M624" s="20">
        <f t="shared" si="9"/>
        <v>44.484800000000007</v>
      </c>
    </row>
    <row r="625" spans="1:13" x14ac:dyDescent="0.3">
      <c r="A625" s="29">
        <v>41585</v>
      </c>
      <c r="B625" t="s">
        <v>135</v>
      </c>
      <c r="C625" s="2" t="s">
        <v>136</v>
      </c>
      <c r="D625" s="3">
        <v>37600025000305</v>
      </c>
      <c r="E625" s="49"/>
      <c r="F625" s="14">
        <v>44557</v>
      </c>
      <c r="G625" s="29">
        <v>12</v>
      </c>
      <c r="H625" s="29" t="s">
        <v>2</v>
      </c>
      <c r="I625" s="29" t="s">
        <v>10</v>
      </c>
      <c r="J625" s="29">
        <v>28</v>
      </c>
      <c r="K625" s="21">
        <v>8.85</v>
      </c>
      <c r="L625" s="20">
        <v>6.8144999999999998</v>
      </c>
      <c r="M625" s="20">
        <f t="shared" si="9"/>
        <v>2.0354999999999999</v>
      </c>
    </row>
    <row r="626" spans="1:13" x14ac:dyDescent="0.3">
      <c r="A626" s="29">
        <v>41585</v>
      </c>
      <c r="B626" t="s">
        <v>135</v>
      </c>
      <c r="C626" s="2" t="s">
        <v>136</v>
      </c>
      <c r="D626" s="3">
        <v>37600025000305</v>
      </c>
      <c r="E626" s="49"/>
      <c r="F626" s="14">
        <v>44588</v>
      </c>
      <c r="G626" s="29">
        <v>12</v>
      </c>
      <c r="H626" s="29" t="s">
        <v>2</v>
      </c>
      <c r="I626" s="29" t="s">
        <v>10</v>
      </c>
      <c r="J626" s="29">
        <v>28</v>
      </c>
      <c r="K626" s="21">
        <v>8.85</v>
      </c>
      <c r="L626" s="20">
        <v>6.8144999999999998</v>
      </c>
      <c r="M626" s="20">
        <f t="shared" si="9"/>
        <v>2.0354999999999999</v>
      </c>
    </row>
    <row r="627" spans="1:13" x14ac:dyDescent="0.3">
      <c r="A627" s="29">
        <v>41595</v>
      </c>
      <c r="B627" t="s">
        <v>128</v>
      </c>
      <c r="C627" s="2" t="s">
        <v>130</v>
      </c>
      <c r="D627" s="3" t="s">
        <v>129</v>
      </c>
      <c r="E627" s="49"/>
      <c r="F627" s="14">
        <v>44552</v>
      </c>
      <c r="G627" s="29">
        <v>4</v>
      </c>
      <c r="H627" s="29" t="s">
        <v>13</v>
      </c>
      <c r="I627" s="29" t="s">
        <v>10</v>
      </c>
      <c r="J627" s="29">
        <v>1</v>
      </c>
      <c r="K627" s="22">
        <v>5789.34</v>
      </c>
      <c r="L627" s="20">
        <v>4342.0050000000001</v>
      </c>
      <c r="M627" s="20">
        <f t="shared" si="9"/>
        <v>1447.335</v>
      </c>
    </row>
    <row r="628" spans="1:13" x14ac:dyDescent="0.3">
      <c r="A628" s="29">
        <v>41595</v>
      </c>
      <c r="B628" t="s">
        <v>128</v>
      </c>
      <c r="C628" s="2" t="s">
        <v>130</v>
      </c>
      <c r="D628" s="3" t="s">
        <v>129</v>
      </c>
      <c r="E628" s="49"/>
      <c r="F628" s="14">
        <v>44552</v>
      </c>
      <c r="G628" s="29">
        <v>4</v>
      </c>
      <c r="H628" s="29" t="s">
        <v>13</v>
      </c>
      <c r="I628" s="29" t="s">
        <v>10</v>
      </c>
      <c r="J628" s="29">
        <v>1</v>
      </c>
      <c r="K628" s="22">
        <v>5789.34</v>
      </c>
      <c r="L628" s="20">
        <v>4342.0050000000001</v>
      </c>
      <c r="M628" s="20">
        <f t="shared" si="9"/>
        <v>1447.335</v>
      </c>
    </row>
    <row r="629" spans="1:13" x14ac:dyDescent="0.3">
      <c r="A629" s="29">
        <v>41626</v>
      </c>
      <c r="B629" t="s">
        <v>161</v>
      </c>
      <c r="C629" s="2" t="s">
        <v>162</v>
      </c>
      <c r="D629" s="3">
        <v>49270060006520</v>
      </c>
      <c r="E629" s="49"/>
      <c r="F629" s="14">
        <v>44546</v>
      </c>
      <c r="G629" s="29">
        <v>0</v>
      </c>
      <c r="H629" s="29" t="s">
        <v>2</v>
      </c>
      <c r="I629" s="29" t="s">
        <v>9</v>
      </c>
      <c r="J629" s="29">
        <v>30</v>
      </c>
      <c r="K629" s="21">
        <v>3.88</v>
      </c>
      <c r="L629" s="20">
        <v>3.2591999999999999</v>
      </c>
      <c r="M629" s="20">
        <f t="shared" si="9"/>
        <v>0.62080000000000002</v>
      </c>
    </row>
    <row r="630" spans="1:13" x14ac:dyDescent="0.3">
      <c r="A630" s="29">
        <v>41714</v>
      </c>
      <c r="B630" t="s">
        <v>35</v>
      </c>
      <c r="C630" s="2" t="s">
        <v>37</v>
      </c>
      <c r="D630" s="3" t="s">
        <v>36</v>
      </c>
      <c r="E630" s="49"/>
      <c r="F630" s="14">
        <v>44558</v>
      </c>
      <c r="G630" s="29">
        <v>2</v>
      </c>
      <c r="H630" s="29" t="s">
        <v>13</v>
      </c>
      <c r="I630" s="29" t="s">
        <v>10</v>
      </c>
      <c r="J630" s="29">
        <v>3.6</v>
      </c>
      <c r="K630" s="22">
        <v>4170.8599999999997</v>
      </c>
      <c r="L630" s="20">
        <v>3128.1449999999995</v>
      </c>
      <c r="M630" s="20">
        <f t="shared" si="9"/>
        <v>1042.7150000000001</v>
      </c>
    </row>
    <row r="631" spans="1:13" x14ac:dyDescent="0.3">
      <c r="A631" s="29">
        <v>41714</v>
      </c>
      <c r="B631" t="s">
        <v>35</v>
      </c>
      <c r="C631" s="2" t="s">
        <v>37</v>
      </c>
      <c r="D631" s="3" t="s">
        <v>36</v>
      </c>
      <c r="E631" s="49"/>
      <c r="F631" s="14">
        <v>44588</v>
      </c>
      <c r="G631" s="29">
        <v>2</v>
      </c>
      <c r="H631" s="29" t="s">
        <v>13</v>
      </c>
      <c r="I631" s="29" t="s">
        <v>10</v>
      </c>
      <c r="J631" s="29">
        <v>3.6</v>
      </c>
      <c r="K631" s="22">
        <v>4170.8599999999997</v>
      </c>
      <c r="L631" s="20">
        <v>3128.1449999999995</v>
      </c>
      <c r="M631" s="20">
        <f t="shared" si="9"/>
        <v>1042.7150000000001</v>
      </c>
    </row>
    <row r="632" spans="1:13" x14ac:dyDescent="0.3">
      <c r="A632" s="29">
        <v>41776</v>
      </c>
      <c r="B632" t="s">
        <v>7</v>
      </c>
      <c r="C632" s="2" t="s">
        <v>8</v>
      </c>
      <c r="D632" s="3">
        <v>21406010200320</v>
      </c>
      <c r="E632" s="49"/>
      <c r="F632" s="14">
        <v>44557</v>
      </c>
      <c r="G632" s="29">
        <v>1</v>
      </c>
      <c r="H632" s="29" t="s">
        <v>2</v>
      </c>
      <c r="I632" s="29" t="s">
        <v>10</v>
      </c>
      <c r="J632" s="29">
        <v>120</v>
      </c>
      <c r="K632" s="22">
        <v>278.02999999999997</v>
      </c>
      <c r="L632" s="20">
        <v>233.54519999999997</v>
      </c>
      <c r="M632" s="20">
        <f t="shared" si="9"/>
        <v>44.484800000000007</v>
      </c>
    </row>
    <row r="633" spans="1:13" x14ac:dyDescent="0.3">
      <c r="A633" s="29">
        <v>41776</v>
      </c>
      <c r="B633" t="s">
        <v>7</v>
      </c>
      <c r="C633" s="2" t="s">
        <v>8</v>
      </c>
      <c r="D633" s="3">
        <v>21406010200320</v>
      </c>
      <c r="E633" s="49"/>
      <c r="F633" s="14">
        <v>44587</v>
      </c>
      <c r="G633" s="29">
        <v>1</v>
      </c>
      <c r="H633" s="29" t="s">
        <v>2</v>
      </c>
      <c r="I633" s="29" t="s">
        <v>10</v>
      </c>
      <c r="J633" s="29">
        <v>120</v>
      </c>
      <c r="K633" s="22">
        <v>278.02999999999997</v>
      </c>
      <c r="L633" s="20">
        <v>233.54519999999997</v>
      </c>
      <c r="M633" s="20">
        <f t="shared" si="9"/>
        <v>44.484800000000007</v>
      </c>
    </row>
    <row r="634" spans="1:13" x14ac:dyDescent="0.3">
      <c r="A634" s="29">
        <v>41843</v>
      </c>
      <c r="B634" t="s">
        <v>139</v>
      </c>
      <c r="C634" s="2" t="s">
        <v>141</v>
      </c>
      <c r="D634" s="3">
        <v>36201010100305</v>
      </c>
      <c r="E634" s="49"/>
      <c r="F634" s="14">
        <v>44548</v>
      </c>
      <c r="G634" s="29">
        <v>0</v>
      </c>
      <c r="H634" s="29" t="s">
        <v>2</v>
      </c>
      <c r="I634" s="29" t="s">
        <v>9</v>
      </c>
      <c r="J634" s="29">
        <v>30</v>
      </c>
      <c r="K634" s="21">
        <v>5.5</v>
      </c>
      <c r="L634" s="20">
        <v>4.4000000000000004</v>
      </c>
      <c r="M634" s="20">
        <f t="shared" si="9"/>
        <v>1.0999999999999996</v>
      </c>
    </row>
    <row r="635" spans="1:13" x14ac:dyDescent="0.3">
      <c r="A635" s="29">
        <v>41843</v>
      </c>
      <c r="B635" t="s">
        <v>139</v>
      </c>
      <c r="C635" s="2" t="s">
        <v>141</v>
      </c>
      <c r="D635" s="3">
        <v>36201010100305</v>
      </c>
      <c r="E635" s="49"/>
      <c r="F635" s="14">
        <v>44548</v>
      </c>
      <c r="G635" s="29">
        <v>0</v>
      </c>
      <c r="H635" s="29" t="s">
        <v>2</v>
      </c>
      <c r="I635" s="29" t="s">
        <v>9</v>
      </c>
      <c r="J635" s="29">
        <v>30</v>
      </c>
      <c r="K635" s="21">
        <v>5.5</v>
      </c>
      <c r="L635" s="20">
        <v>4.4000000000000004</v>
      </c>
      <c r="M635" s="20">
        <f t="shared" si="9"/>
        <v>1.0999999999999996</v>
      </c>
    </row>
    <row r="636" spans="1:13" x14ac:dyDescent="0.3">
      <c r="A636" s="29">
        <v>41914</v>
      </c>
      <c r="B636" t="s">
        <v>144</v>
      </c>
      <c r="C636" s="2" t="s">
        <v>145</v>
      </c>
      <c r="D636" s="3">
        <v>75100050100303</v>
      </c>
      <c r="E636" s="49"/>
      <c r="F636" s="14">
        <v>44543</v>
      </c>
      <c r="G636" s="29">
        <v>0</v>
      </c>
      <c r="H636" s="29" t="s">
        <v>2</v>
      </c>
      <c r="I636" s="29" t="s">
        <v>9</v>
      </c>
      <c r="J636" s="29">
        <v>30</v>
      </c>
      <c r="K636" s="21">
        <v>0.68</v>
      </c>
      <c r="L636" s="20">
        <v>0.51680000000000004</v>
      </c>
      <c r="M636" s="20">
        <f t="shared" si="9"/>
        <v>0.16320000000000001</v>
      </c>
    </row>
    <row r="637" spans="1:13" x14ac:dyDescent="0.3">
      <c r="A637" s="29">
        <v>42042</v>
      </c>
      <c r="B637" t="s">
        <v>155</v>
      </c>
      <c r="C637" s="2" t="s">
        <v>156</v>
      </c>
      <c r="D637" s="3">
        <v>27250050000350</v>
      </c>
      <c r="E637" s="49"/>
      <c r="F637" s="14">
        <v>44536</v>
      </c>
      <c r="G637" s="29">
        <v>0</v>
      </c>
      <c r="H637" s="29" t="s">
        <v>2</v>
      </c>
      <c r="I637" s="29" t="s">
        <v>9</v>
      </c>
      <c r="J637" s="29">
        <v>60</v>
      </c>
      <c r="K637" s="21">
        <v>2.86</v>
      </c>
      <c r="L637" s="20">
        <v>2.3738000000000001</v>
      </c>
      <c r="M637" s="20">
        <f t="shared" si="9"/>
        <v>0.48619999999999974</v>
      </c>
    </row>
    <row r="638" spans="1:13" x14ac:dyDescent="0.3">
      <c r="A638" s="29">
        <v>42140</v>
      </c>
      <c r="B638" t="s">
        <v>137</v>
      </c>
      <c r="C638" s="2" t="s">
        <v>138</v>
      </c>
      <c r="D638" s="3">
        <v>58160020100320</v>
      </c>
      <c r="E638" s="49"/>
      <c r="F638" s="14">
        <v>44531</v>
      </c>
      <c r="G638" s="29">
        <v>6</v>
      </c>
      <c r="H638" s="29" t="s">
        <v>2</v>
      </c>
      <c r="I638" s="29" t="s">
        <v>10</v>
      </c>
      <c r="J638" s="29">
        <v>28</v>
      </c>
      <c r="K638" s="21">
        <v>3</v>
      </c>
      <c r="L638" s="20">
        <v>2.34</v>
      </c>
      <c r="M638" s="20">
        <f t="shared" si="9"/>
        <v>0.66000000000000014</v>
      </c>
    </row>
    <row r="639" spans="1:13" x14ac:dyDescent="0.3">
      <c r="A639" s="29">
        <v>42286</v>
      </c>
      <c r="B639" t="s">
        <v>135</v>
      </c>
      <c r="C639" s="2" t="s">
        <v>136</v>
      </c>
      <c r="D639" s="3">
        <v>37600025000305</v>
      </c>
      <c r="E639" s="49"/>
      <c r="F639" s="14">
        <v>44550</v>
      </c>
      <c r="G639" s="29">
        <v>4</v>
      </c>
      <c r="H639" s="29" t="s">
        <v>2</v>
      </c>
      <c r="I639" s="29" t="s">
        <v>10</v>
      </c>
      <c r="J639" s="29">
        <v>30</v>
      </c>
      <c r="K639" s="21">
        <v>5.55</v>
      </c>
      <c r="L639" s="20">
        <v>4.2735000000000003</v>
      </c>
      <c r="M639" s="20">
        <f t="shared" si="9"/>
        <v>1.2764999999999995</v>
      </c>
    </row>
    <row r="640" spans="1:13" x14ac:dyDescent="0.3">
      <c r="A640" s="29">
        <v>42286</v>
      </c>
      <c r="B640" t="s">
        <v>135</v>
      </c>
      <c r="C640" s="2" t="s">
        <v>136</v>
      </c>
      <c r="D640" s="3">
        <v>37600025000305</v>
      </c>
      <c r="E640" s="49"/>
      <c r="F640" s="14">
        <v>44550</v>
      </c>
      <c r="G640" s="29">
        <v>4</v>
      </c>
      <c r="H640" s="29" t="s">
        <v>2</v>
      </c>
      <c r="I640" s="29" t="s">
        <v>10</v>
      </c>
      <c r="J640" s="29">
        <v>30</v>
      </c>
      <c r="K640" s="21">
        <v>5.55</v>
      </c>
      <c r="L640" s="20">
        <v>4.2735000000000003</v>
      </c>
      <c r="M640" s="20">
        <f t="shared" si="9"/>
        <v>1.2764999999999995</v>
      </c>
    </row>
    <row r="641" spans="1:13" x14ac:dyDescent="0.3">
      <c r="A641" s="29">
        <v>42490</v>
      </c>
      <c r="B641" t="s">
        <v>103</v>
      </c>
      <c r="C641" s="2" t="s">
        <v>105</v>
      </c>
      <c r="D641" s="3" t="s">
        <v>104</v>
      </c>
      <c r="E641" s="49"/>
      <c r="F641" s="14">
        <v>44546</v>
      </c>
      <c r="G641" s="29">
        <v>0</v>
      </c>
      <c r="H641" s="29" t="s">
        <v>13</v>
      </c>
      <c r="I641" s="29" t="s">
        <v>9</v>
      </c>
      <c r="J641" s="29">
        <v>60</v>
      </c>
      <c r="K641" s="22">
        <v>19670.759999999998</v>
      </c>
      <c r="L641" s="20">
        <v>15343.192799999999</v>
      </c>
      <c r="M641" s="20">
        <f t="shared" si="9"/>
        <v>4327.5671999999995</v>
      </c>
    </row>
    <row r="642" spans="1:13" x14ac:dyDescent="0.3">
      <c r="A642" s="29">
        <v>42490</v>
      </c>
      <c r="B642" t="s">
        <v>103</v>
      </c>
      <c r="C642" s="2" t="s">
        <v>105</v>
      </c>
      <c r="D642" s="3" t="s">
        <v>104</v>
      </c>
      <c r="E642" s="49"/>
      <c r="F642" s="14">
        <v>44577</v>
      </c>
      <c r="G642" s="29">
        <v>0</v>
      </c>
      <c r="H642" s="29" t="s">
        <v>13</v>
      </c>
      <c r="I642" s="29" t="s">
        <v>9</v>
      </c>
      <c r="J642" s="29">
        <v>60</v>
      </c>
      <c r="K642" s="22">
        <v>19670.759999999998</v>
      </c>
      <c r="L642" s="20">
        <v>15343.192799999999</v>
      </c>
      <c r="M642" s="20">
        <f t="shared" si="9"/>
        <v>4327.5671999999995</v>
      </c>
    </row>
    <row r="643" spans="1:13" x14ac:dyDescent="0.3">
      <c r="A643" s="29">
        <v>42495</v>
      </c>
      <c r="B643" t="s">
        <v>179</v>
      </c>
      <c r="C643" s="2" t="s">
        <v>182</v>
      </c>
      <c r="D643" s="3">
        <v>83370060000320</v>
      </c>
      <c r="E643" s="49"/>
      <c r="F643" s="14">
        <v>44538</v>
      </c>
      <c r="G643" s="29">
        <v>0</v>
      </c>
      <c r="H643" s="29" t="s">
        <v>13</v>
      </c>
      <c r="I643" s="29" t="s">
        <v>9</v>
      </c>
      <c r="J643" s="29">
        <v>30</v>
      </c>
      <c r="K643" s="21">
        <v>475.85</v>
      </c>
      <c r="L643" s="20">
        <v>380.68000000000006</v>
      </c>
      <c r="M643" s="20">
        <f t="shared" ref="M643:M706" si="10">K643-L643</f>
        <v>95.169999999999959</v>
      </c>
    </row>
    <row r="644" spans="1:13" x14ac:dyDescent="0.3">
      <c r="A644" s="29">
        <v>42495</v>
      </c>
      <c r="B644" t="s">
        <v>93</v>
      </c>
      <c r="C644" s="2" t="s">
        <v>94</v>
      </c>
      <c r="D644" s="3">
        <v>83370060000340</v>
      </c>
      <c r="E644" s="49"/>
      <c r="F644" s="14">
        <v>44580</v>
      </c>
      <c r="G644" s="29">
        <v>0</v>
      </c>
      <c r="H644" s="29" t="s">
        <v>13</v>
      </c>
      <c r="I644" s="29" t="s">
        <v>9</v>
      </c>
      <c r="J644" s="29">
        <v>30</v>
      </c>
      <c r="K644" s="21">
        <v>523.76</v>
      </c>
      <c r="L644" s="20">
        <v>439.95839999999998</v>
      </c>
      <c r="M644" s="20">
        <f t="shared" si="10"/>
        <v>83.801600000000008</v>
      </c>
    </row>
    <row r="645" spans="1:13" x14ac:dyDescent="0.3">
      <c r="A645" s="29">
        <v>42542</v>
      </c>
      <c r="B645" t="s">
        <v>7</v>
      </c>
      <c r="C645" s="2" t="s">
        <v>8</v>
      </c>
      <c r="D645" s="3">
        <v>21406010200320</v>
      </c>
      <c r="E645" s="49"/>
      <c r="F645" s="14">
        <v>44554</v>
      </c>
      <c r="G645" s="29">
        <v>8</v>
      </c>
      <c r="H645" s="29" t="s">
        <v>2</v>
      </c>
      <c r="I645" s="29" t="s">
        <v>10</v>
      </c>
      <c r="J645" s="29">
        <v>120</v>
      </c>
      <c r="K645" s="22">
        <v>278.02999999999997</v>
      </c>
      <c r="L645" s="20">
        <v>233.54519999999997</v>
      </c>
      <c r="M645" s="20">
        <f t="shared" si="10"/>
        <v>44.484800000000007</v>
      </c>
    </row>
    <row r="646" spans="1:13" x14ac:dyDescent="0.3">
      <c r="A646" s="29">
        <v>42542</v>
      </c>
      <c r="B646" t="s">
        <v>7</v>
      </c>
      <c r="C646" s="2" t="s">
        <v>8</v>
      </c>
      <c r="D646" s="3">
        <v>21406010200320</v>
      </c>
      <c r="E646" s="49"/>
      <c r="F646" s="14">
        <v>44581</v>
      </c>
      <c r="G646" s="29">
        <v>8</v>
      </c>
      <c r="H646" s="29" t="s">
        <v>2</v>
      </c>
      <c r="I646" s="29" t="s">
        <v>10</v>
      </c>
      <c r="J646" s="29">
        <v>120</v>
      </c>
      <c r="K646" s="22">
        <v>278.02999999999997</v>
      </c>
      <c r="L646" s="20">
        <v>233.54519999999997</v>
      </c>
      <c r="M646" s="20">
        <f t="shared" si="10"/>
        <v>44.484800000000007</v>
      </c>
    </row>
    <row r="647" spans="1:13" x14ac:dyDescent="0.3">
      <c r="A647" s="29">
        <v>42566</v>
      </c>
      <c r="B647" t="s">
        <v>97</v>
      </c>
      <c r="C647" s="2" t="s">
        <v>98</v>
      </c>
      <c r="D647" s="3">
        <v>21532133000340</v>
      </c>
      <c r="E647" s="49"/>
      <c r="F647" s="14">
        <v>44534</v>
      </c>
      <c r="G647" s="29">
        <v>0</v>
      </c>
      <c r="H647" s="29" t="s">
        <v>13</v>
      </c>
      <c r="I647" s="29" t="s">
        <v>9</v>
      </c>
      <c r="J647" s="29">
        <v>90</v>
      </c>
      <c r="K647" s="22">
        <v>47804.97</v>
      </c>
      <c r="L647" s="20">
        <v>39678.125100000005</v>
      </c>
      <c r="M647" s="20">
        <f t="shared" si="10"/>
        <v>8126.8448999999964</v>
      </c>
    </row>
    <row r="648" spans="1:13" x14ac:dyDescent="0.3">
      <c r="A648" s="29">
        <v>43034</v>
      </c>
      <c r="B648" t="s">
        <v>89</v>
      </c>
      <c r="C648" s="2" t="s">
        <v>90</v>
      </c>
      <c r="D648" s="3">
        <v>44201010103410</v>
      </c>
      <c r="E648" s="49"/>
      <c r="F648" s="14">
        <v>44549</v>
      </c>
      <c r="G648" s="29">
        <v>2</v>
      </c>
      <c r="H648" s="29" t="s">
        <v>13</v>
      </c>
      <c r="I648" s="29" t="s">
        <v>10</v>
      </c>
      <c r="J648" s="29">
        <v>18</v>
      </c>
      <c r="K648" s="21">
        <v>50.12</v>
      </c>
      <c r="L648" s="20">
        <v>39.093600000000002</v>
      </c>
      <c r="M648" s="20">
        <f t="shared" si="10"/>
        <v>11.026399999999995</v>
      </c>
    </row>
    <row r="649" spans="1:13" x14ac:dyDescent="0.3">
      <c r="A649" s="29">
        <v>43091</v>
      </c>
      <c r="B649" t="s">
        <v>85</v>
      </c>
      <c r="C649" s="2" t="s">
        <v>86</v>
      </c>
      <c r="D649" s="3">
        <v>39400060100310</v>
      </c>
      <c r="E649" s="49"/>
      <c r="F649" s="14">
        <v>44577</v>
      </c>
      <c r="G649" s="29">
        <v>2</v>
      </c>
      <c r="H649" s="29" t="s">
        <v>2</v>
      </c>
      <c r="I649" s="29" t="s">
        <v>10</v>
      </c>
      <c r="J649" s="29">
        <v>90</v>
      </c>
      <c r="K649" s="21">
        <v>29.43</v>
      </c>
      <c r="L649" s="20">
        <v>23.249700000000001</v>
      </c>
      <c r="M649" s="20">
        <f t="shared" si="10"/>
        <v>6.180299999999999</v>
      </c>
    </row>
    <row r="650" spans="1:13" x14ac:dyDescent="0.3">
      <c r="A650" s="29">
        <v>43527</v>
      </c>
      <c r="B650" t="s">
        <v>163</v>
      </c>
      <c r="C650" s="2" t="s">
        <v>164</v>
      </c>
      <c r="D650" s="3">
        <v>50250065007240</v>
      </c>
      <c r="E650" s="49"/>
      <c r="F650" s="14">
        <v>44531</v>
      </c>
      <c r="G650" s="29">
        <v>0</v>
      </c>
      <c r="H650" s="29" t="s">
        <v>2</v>
      </c>
      <c r="I650" s="29" t="s">
        <v>9</v>
      </c>
      <c r="J650" s="29">
        <v>5</v>
      </c>
      <c r="K650" s="21">
        <v>6.2</v>
      </c>
      <c r="L650" s="20">
        <v>4.8980000000000006</v>
      </c>
      <c r="M650" s="20">
        <f t="shared" si="10"/>
        <v>1.3019999999999996</v>
      </c>
    </row>
    <row r="651" spans="1:13" x14ac:dyDescent="0.3">
      <c r="A651" s="29">
        <v>43599</v>
      </c>
      <c r="B651" t="s">
        <v>7</v>
      </c>
      <c r="C651" s="2" t="s">
        <v>8</v>
      </c>
      <c r="D651" s="3">
        <v>21406010200320</v>
      </c>
      <c r="E651" s="49"/>
      <c r="F651" s="14">
        <v>44569</v>
      </c>
      <c r="G651" s="29">
        <v>7</v>
      </c>
      <c r="H651" s="29" t="s">
        <v>2</v>
      </c>
      <c r="I651" s="29" t="s">
        <v>10</v>
      </c>
      <c r="J651" s="29">
        <v>90</v>
      </c>
      <c r="K651" s="22">
        <v>212.52</v>
      </c>
      <c r="L651" s="20">
        <v>178.51679999999999</v>
      </c>
      <c r="M651" s="20">
        <f t="shared" si="10"/>
        <v>34.003200000000021</v>
      </c>
    </row>
    <row r="652" spans="1:13" x14ac:dyDescent="0.3">
      <c r="A652" s="29">
        <v>43607</v>
      </c>
      <c r="B652" t="s">
        <v>17</v>
      </c>
      <c r="C652" s="2" t="s">
        <v>18</v>
      </c>
      <c r="D652" s="3">
        <v>21300005000350</v>
      </c>
      <c r="E652" s="49"/>
      <c r="F652" s="14">
        <v>44539</v>
      </c>
      <c r="G652" s="29">
        <v>0</v>
      </c>
      <c r="H652" s="29" t="s">
        <v>2</v>
      </c>
      <c r="I652" s="29" t="s">
        <v>9</v>
      </c>
      <c r="J652" s="29">
        <v>56</v>
      </c>
      <c r="K652" s="22">
        <v>102.84</v>
      </c>
      <c r="L652" s="20">
        <v>83.30040000000001</v>
      </c>
      <c r="M652" s="20">
        <f t="shared" si="10"/>
        <v>19.539599999999993</v>
      </c>
    </row>
    <row r="653" spans="1:13" x14ac:dyDescent="0.3">
      <c r="A653" s="29">
        <v>43697</v>
      </c>
      <c r="B653" t="s">
        <v>168</v>
      </c>
      <c r="C653" s="2" t="s">
        <v>169</v>
      </c>
      <c r="D653" s="3">
        <v>58120080100305</v>
      </c>
      <c r="E653" s="49"/>
      <c r="F653" s="14">
        <v>44570</v>
      </c>
      <c r="G653" s="29">
        <v>0</v>
      </c>
      <c r="H653" s="29" t="s">
        <v>2</v>
      </c>
      <c r="I653" s="29" t="s">
        <v>9</v>
      </c>
      <c r="J653" s="29">
        <v>30</v>
      </c>
      <c r="K653" s="21">
        <v>3.05</v>
      </c>
      <c r="L653" s="20">
        <v>2.5009999999999999</v>
      </c>
      <c r="M653" s="20">
        <f t="shared" si="10"/>
        <v>0.54899999999999993</v>
      </c>
    </row>
    <row r="654" spans="1:13" x14ac:dyDescent="0.3">
      <c r="A654" s="29">
        <v>43777</v>
      </c>
      <c r="B654" t="s">
        <v>155</v>
      </c>
      <c r="C654" s="2" t="s">
        <v>157</v>
      </c>
      <c r="D654" s="3">
        <v>27250050000350</v>
      </c>
      <c r="E654" s="49"/>
      <c r="F654" s="14">
        <v>44551</v>
      </c>
      <c r="G654" s="29">
        <v>0</v>
      </c>
      <c r="H654" s="29" t="s">
        <v>2</v>
      </c>
      <c r="I654" s="29" t="s">
        <v>9</v>
      </c>
      <c r="J654" s="29">
        <v>60</v>
      </c>
      <c r="K654" s="21">
        <v>5.74</v>
      </c>
      <c r="L654" s="20">
        <v>4.7642000000000007</v>
      </c>
      <c r="M654" s="20">
        <f t="shared" si="10"/>
        <v>0.97579999999999956</v>
      </c>
    </row>
    <row r="655" spans="1:13" x14ac:dyDescent="0.3">
      <c r="A655" s="29">
        <v>43777</v>
      </c>
      <c r="B655" t="s">
        <v>155</v>
      </c>
      <c r="C655" s="2" t="s">
        <v>157</v>
      </c>
      <c r="D655" s="3">
        <v>27250050000350</v>
      </c>
      <c r="E655" s="49"/>
      <c r="F655" s="14">
        <v>44582</v>
      </c>
      <c r="G655" s="29">
        <v>0</v>
      </c>
      <c r="H655" s="29" t="s">
        <v>2</v>
      </c>
      <c r="I655" s="29" t="s">
        <v>9</v>
      </c>
      <c r="J655" s="29">
        <v>60</v>
      </c>
      <c r="K655" s="21">
        <v>5.74</v>
      </c>
      <c r="L655" s="20">
        <v>4.7642000000000007</v>
      </c>
      <c r="M655" s="20">
        <f t="shared" si="10"/>
        <v>0.97579999999999956</v>
      </c>
    </row>
    <row r="656" spans="1:13" x14ac:dyDescent="0.3">
      <c r="A656" s="29">
        <v>44029</v>
      </c>
      <c r="B656" t="s">
        <v>161</v>
      </c>
      <c r="C656" s="2" t="s">
        <v>162</v>
      </c>
      <c r="D656" s="3">
        <v>49270060006520</v>
      </c>
      <c r="E656" s="49"/>
      <c r="F656" s="14">
        <v>44560</v>
      </c>
      <c r="G656" s="29">
        <v>0</v>
      </c>
      <c r="H656" s="29" t="s">
        <v>2</v>
      </c>
      <c r="I656" s="29" t="s">
        <v>9</v>
      </c>
      <c r="J656" s="29">
        <v>30</v>
      </c>
      <c r="K656" s="21">
        <v>0.94</v>
      </c>
      <c r="L656" s="20">
        <v>0.78959999999999997</v>
      </c>
      <c r="M656" s="20">
        <f t="shared" si="10"/>
        <v>0.15039999999999998</v>
      </c>
    </row>
    <row r="657" spans="1:13" x14ac:dyDescent="0.3">
      <c r="A657" s="29">
        <v>44029</v>
      </c>
      <c r="B657" t="s">
        <v>161</v>
      </c>
      <c r="C657" s="2" t="s">
        <v>162</v>
      </c>
      <c r="D657" s="3">
        <v>49270060006520</v>
      </c>
      <c r="E657" s="49"/>
      <c r="F657" s="14">
        <v>44589</v>
      </c>
      <c r="G657" s="29">
        <v>0</v>
      </c>
      <c r="H657" s="29" t="s">
        <v>2</v>
      </c>
      <c r="I657" s="29" t="s">
        <v>9</v>
      </c>
      <c r="J657" s="29">
        <v>30</v>
      </c>
      <c r="K657" s="21">
        <v>0.94</v>
      </c>
      <c r="L657" s="20">
        <v>0.78959999999999997</v>
      </c>
      <c r="M657" s="20">
        <f t="shared" si="10"/>
        <v>0.15039999999999998</v>
      </c>
    </row>
    <row r="658" spans="1:13" x14ac:dyDescent="0.3">
      <c r="A658" s="29">
        <v>44116</v>
      </c>
      <c r="B658" t="s">
        <v>27</v>
      </c>
      <c r="C658" s="2" t="s">
        <v>28</v>
      </c>
      <c r="D658" s="3">
        <v>21405570000320</v>
      </c>
      <c r="E658" s="49"/>
      <c r="F658" s="14">
        <v>44547</v>
      </c>
      <c r="G658" s="29">
        <v>0</v>
      </c>
      <c r="H658" s="29" t="s">
        <v>13</v>
      </c>
      <c r="I658" s="29" t="s">
        <v>9</v>
      </c>
      <c r="J658" s="29">
        <v>30</v>
      </c>
      <c r="K658" s="22">
        <v>2471.2800000000002</v>
      </c>
      <c r="L658" s="20">
        <v>1977.0240000000003</v>
      </c>
      <c r="M658" s="20">
        <f t="shared" si="10"/>
        <v>494.25599999999986</v>
      </c>
    </row>
    <row r="659" spans="1:13" x14ac:dyDescent="0.3">
      <c r="A659" s="29">
        <v>44116</v>
      </c>
      <c r="B659" t="s">
        <v>27</v>
      </c>
      <c r="C659" s="2" t="s">
        <v>28</v>
      </c>
      <c r="D659" s="3">
        <v>21405570000320</v>
      </c>
      <c r="E659" s="49"/>
      <c r="F659" s="14">
        <v>44576</v>
      </c>
      <c r="G659" s="29">
        <v>0</v>
      </c>
      <c r="H659" s="29" t="s">
        <v>13</v>
      </c>
      <c r="I659" s="29" t="s">
        <v>9</v>
      </c>
      <c r="J659" s="29">
        <v>30</v>
      </c>
      <c r="K659" s="22">
        <v>2471.2800000000002</v>
      </c>
      <c r="L659" s="20">
        <v>1977.0240000000003</v>
      </c>
      <c r="M659" s="20">
        <f t="shared" si="10"/>
        <v>494.25599999999986</v>
      </c>
    </row>
    <row r="660" spans="1:13" x14ac:dyDescent="0.3">
      <c r="A660" s="29">
        <v>44186</v>
      </c>
      <c r="B660" t="s">
        <v>139</v>
      </c>
      <c r="C660" s="2" t="s">
        <v>141</v>
      </c>
      <c r="D660" s="3">
        <v>36201010100305</v>
      </c>
      <c r="E660" s="49"/>
      <c r="F660" s="14">
        <v>44558</v>
      </c>
      <c r="G660" s="29">
        <v>2</v>
      </c>
      <c r="H660" s="29" t="s">
        <v>2</v>
      </c>
      <c r="I660" s="29" t="s">
        <v>10</v>
      </c>
      <c r="J660" s="29">
        <v>30</v>
      </c>
      <c r="K660" s="21">
        <v>0.73</v>
      </c>
      <c r="L660" s="20">
        <v>0.58399999999999996</v>
      </c>
      <c r="M660" s="20">
        <f t="shared" si="10"/>
        <v>0.14600000000000002</v>
      </c>
    </row>
    <row r="661" spans="1:13" x14ac:dyDescent="0.3">
      <c r="A661" s="29">
        <v>44186</v>
      </c>
      <c r="B661" t="s">
        <v>139</v>
      </c>
      <c r="C661" s="2" t="s">
        <v>140</v>
      </c>
      <c r="D661" s="3">
        <v>36201010100305</v>
      </c>
      <c r="E661" s="49"/>
      <c r="F661" s="14">
        <v>44560</v>
      </c>
      <c r="G661" s="29">
        <v>0</v>
      </c>
      <c r="H661" s="29" t="s">
        <v>2</v>
      </c>
      <c r="I661" s="29" t="s">
        <v>9</v>
      </c>
      <c r="J661" s="29">
        <v>60</v>
      </c>
      <c r="K661" s="21">
        <v>1.44</v>
      </c>
      <c r="L661" s="20">
        <v>1.1519999999999999</v>
      </c>
      <c r="M661" s="20">
        <f t="shared" si="10"/>
        <v>0.28800000000000003</v>
      </c>
    </row>
    <row r="662" spans="1:13" x14ac:dyDescent="0.3">
      <c r="A662" s="29">
        <v>44186</v>
      </c>
      <c r="B662" t="s">
        <v>139</v>
      </c>
      <c r="C662" s="2" t="s">
        <v>140</v>
      </c>
      <c r="D662" s="3">
        <v>36201010100305</v>
      </c>
      <c r="E662" s="49"/>
      <c r="F662" s="14">
        <v>44591</v>
      </c>
      <c r="G662" s="29">
        <v>0</v>
      </c>
      <c r="H662" s="29" t="s">
        <v>2</v>
      </c>
      <c r="I662" s="29" t="s">
        <v>9</v>
      </c>
      <c r="J662" s="29">
        <v>60</v>
      </c>
      <c r="K662" s="21">
        <v>1.44</v>
      </c>
      <c r="L662" s="20">
        <v>1.1519999999999999</v>
      </c>
      <c r="M662" s="20">
        <f t="shared" si="10"/>
        <v>0.28800000000000003</v>
      </c>
    </row>
    <row r="663" spans="1:13" x14ac:dyDescent="0.3">
      <c r="A663" s="29">
        <v>44221</v>
      </c>
      <c r="B663" t="s">
        <v>35</v>
      </c>
      <c r="C663" s="2" t="s">
        <v>37</v>
      </c>
      <c r="D663" s="3" t="s">
        <v>36</v>
      </c>
      <c r="E663" s="49"/>
      <c r="F663" s="14">
        <v>44540</v>
      </c>
      <c r="G663" s="29">
        <v>2</v>
      </c>
      <c r="H663" s="29" t="s">
        <v>13</v>
      </c>
      <c r="I663" s="29" t="s">
        <v>10</v>
      </c>
      <c r="J663" s="29">
        <v>1.8</v>
      </c>
      <c r="K663" s="22">
        <v>2020.79</v>
      </c>
      <c r="L663" s="20">
        <v>1515.5925</v>
      </c>
      <c r="M663" s="20">
        <f t="shared" si="10"/>
        <v>505.19749999999999</v>
      </c>
    </row>
    <row r="664" spans="1:13" x14ac:dyDescent="0.3">
      <c r="A664" s="29">
        <v>44221</v>
      </c>
      <c r="B664" t="s">
        <v>35</v>
      </c>
      <c r="C664" s="2" t="s">
        <v>37</v>
      </c>
      <c r="D664" s="3" t="s">
        <v>36</v>
      </c>
      <c r="E664" s="49"/>
      <c r="F664" s="14">
        <v>44580</v>
      </c>
      <c r="G664" s="29">
        <v>1</v>
      </c>
      <c r="H664" s="29" t="s">
        <v>13</v>
      </c>
      <c r="I664" s="29" t="s">
        <v>10</v>
      </c>
      <c r="J664" s="29">
        <v>3.6</v>
      </c>
      <c r="K664" s="21">
        <v>4170.8599999999997</v>
      </c>
      <c r="L664" s="20">
        <v>3128.1449999999995</v>
      </c>
      <c r="M664" s="20">
        <f t="shared" si="10"/>
        <v>1042.7150000000001</v>
      </c>
    </row>
    <row r="665" spans="1:13" x14ac:dyDescent="0.3">
      <c r="A665" s="29">
        <v>44343</v>
      </c>
      <c r="B665" t="s">
        <v>128</v>
      </c>
      <c r="C665" s="2" t="s">
        <v>130</v>
      </c>
      <c r="D665" s="3" t="s">
        <v>129</v>
      </c>
      <c r="E665" s="49"/>
      <c r="F665" s="14">
        <v>44531</v>
      </c>
      <c r="G665" s="29">
        <v>2</v>
      </c>
      <c r="H665" s="29" t="s">
        <v>13</v>
      </c>
      <c r="I665" s="29" t="s">
        <v>10</v>
      </c>
      <c r="J665" s="29">
        <v>1</v>
      </c>
      <c r="K665" s="22">
        <v>5789.34</v>
      </c>
      <c r="L665" s="20">
        <v>4342.0050000000001</v>
      </c>
      <c r="M665" s="20">
        <f t="shared" si="10"/>
        <v>1447.335</v>
      </c>
    </row>
    <row r="666" spans="1:13" x14ac:dyDescent="0.3">
      <c r="A666" s="29">
        <v>44360</v>
      </c>
      <c r="B666" t="s">
        <v>31</v>
      </c>
      <c r="C666" s="2" t="s">
        <v>32</v>
      </c>
      <c r="D666" s="3">
        <v>21402430000120</v>
      </c>
      <c r="E666" s="49"/>
      <c r="F666" s="14">
        <v>44557</v>
      </c>
      <c r="G666" s="29">
        <v>3</v>
      </c>
      <c r="H666" s="29" t="s">
        <v>13</v>
      </c>
      <c r="I666" s="29" t="s">
        <v>10</v>
      </c>
      <c r="J666" s="29">
        <v>120</v>
      </c>
      <c r="K666" s="22">
        <v>12889.49</v>
      </c>
      <c r="L666" s="20">
        <v>9924.9073000000008</v>
      </c>
      <c r="M666" s="20">
        <f t="shared" si="10"/>
        <v>2964.582699999999</v>
      </c>
    </row>
    <row r="667" spans="1:13" x14ac:dyDescent="0.3">
      <c r="A667" s="29">
        <v>44360</v>
      </c>
      <c r="B667" t="s">
        <v>31</v>
      </c>
      <c r="C667" s="2" t="s">
        <v>32</v>
      </c>
      <c r="D667" s="3">
        <v>21402430000120</v>
      </c>
      <c r="E667" s="49"/>
      <c r="F667" s="14">
        <v>44591</v>
      </c>
      <c r="G667" s="29">
        <v>3</v>
      </c>
      <c r="H667" s="29" t="s">
        <v>13</v>
      </c>
      <c r="I667" s="29" t="s">
        <v>10</v>
      </c>
      <c r="J667" s="29">
        <v>120</v>
      </c>
      <c r="K667" s="22">
        <v>12889.49</v>
      </c>
      <c r="L667" s="20">
        <v>9924.9073000000008</v>
      </c>
      <c r="M667" s="20">
        <f t="shared" si="10"/>
        <v>2964.582699999999</v>
      </c>
    </row>
    <row r="668" spans="1:13" x14ac:dyDescent="0.3">
      <c r="A668" s="29">
        <v>44364</v>
      </c>
      <c r="B668" t="s">
        <v>69</v>
      </c>
      <c r="C668" s="2" t="s">
        <v>70</v>
      </c>
      <c r="D668" s="3">
        <v>37200030000305</v>
      </c>
      <c r="E668" s="49"/>
      <c r="F668" s="14">
        <v>44582</v>
      </c>
      <c r="G668" s="29">
        <v>0</v>
      </c>
      <c r="H668" s="29" t="s">
        <v>2</v>
      </c>
      <c r="I668" s="29" t="s">
        <v>9</v>
      </c>
      <c r="J668" s="29">
        <v>60</v>
      </c>
      <c r="K668" s="21">
        <v>7.06</v>
      </c>
      <c r="L668" s="20">
        <v>6.0009999999999994</v>
      </c>
      <c r="M668" s="20">
        <f t="shared" si="10"/>
        <v>1.0590000000000002</v>
      </c>
    </row>
    <row r="669" spans="1:13" x14ac:dyDescent="0.3">
      <c r="A669" s="29">
        <v>44482</v>
      </c>
      <c r="B669" t="s">
        <v>155</v>
      </c>
      <c r="C669" s="2" t="s">
        <v>156</v>
      </c>
      <c r="D669" s="3">
        <v>27250050000350</v>
      </c>
      <c r="E669" s="49"/>
      <c r="F669" s="14">
        <v>44536</v>
      </c>
      <c r="G669" s="29">
        <v>0</v>
      </c>
      <c r="H669" s="29" t="s">
        <v>2</v>
      </c>
      <c r="I669" s="29" t="s">
        <v>9</v>
      </c>
      <c r="J669" s="29">
        <v>60</v>
      </c>
      <c r="K669" s="21">
        <v>2.62</v>
      </c>
      <c r="L669" s="20">
        <v>2.1746000000000003</v>
      </c>
      <c r="M669" s="20">
        <f t="shared" si="10"/>
        <v>0.4453999999999998</v>
      </c>
    </row>
    <row r="670" spans="1:13" x14ac:dyDescent="0.3">
      <c r="A670" s="29">
        <v>44534</v>
      </c>
      <c r="B670" t="s">
        <v>142</v>
      </c>
      <c r="C670" s="2" t="s">
        <v>143</v>
      </c>
      <c r="D670" s="3">
        <v>85158020100320</v>
      </c>
      <c r="E670" s="49"/>
      <c r="F670" s="14">
        <v>44537</v>
      </c>
      <c r="G670" s="29">
        <v>0</v>
      </c>
      <c r="H670" s="29" t="s">
        <v>2</v>
      </c>
      <c r="I670" s="29" t="s">
        <v>9</v>
      </c>
      <c r="J670" s="29">
        <v>30</v>
      </c>
      <c r="K670" s="21">
        <v>21</v>
      </c>
      <c r="L670" s="20">
        <v>16.8</v>
      </c>
      <c r="M670" s="20">
        <f t="shared" si="10"/>
        <v>4.1999999999999993</v>
      </c>
    </row>
    <row r="671" spans="1:13" x14ac:dyDescent="0.3">
      <c r="A671" s="29">
        <v>44534</v>
      </c>
      <c r="B671" t="s">
        <v>142</v>
      </c>
      <c r="C671" s="2" t="s">
        <v>143</v>
      </c>
      <c r="D671" s="3">
        <v>85158020100320</v>
      </c>
      <c r="E671" s="49"/>
      <c r="F671" s="14">
        <v>44551</v>
      </c>
      <c r="G671" s="29">
        <v>0</v>
      </c>
      <c r="H671" s="29" t="s">
        <v>2</v>
      </c>
      <c r="I671" s="29" t="s">
        <v>9</v>
      </c>
      <c r="J671" s="29">
        <v>20</v>
      </c>
      <c r="K671" s="21">
        <v>2.19</v>
      </c>
      <c r="L671" s="20">
        <v>1.752</v>
      </c>
      <c r="M671" s="20">
        <f t="shared" si="10"/>
        <v>0.43799999999999994</v>
      </c>
    </row>
    <row r="672" spans="1:13" x14ac:dyDescent="0.3">
      <c r="A672" s="29">
        <v>44534</v>
      </c>
      <c r="B672" t="s">
        <v>142</v>
      </c>
      <c r="C672" s="2" t="s">
        <v>143</v>
      </c>
      <c r="D672" s="3">
        <v>85158020100320</v>
      </c>
      <c r="E672" s="49"/>
      <c r="F672" s="14">
        <v>44582</v>
      </c>
      <c r="G672" s="29">
        <v>0</v>
      </c>
      <c r="H672" s="29" t="s">
        <v>2</v>
      </c>
      <c r="I672" s="29" t="s">
        <v>9</v>
      </c>
      <c r="J672" s="29">
        <v>20</v>
      </c>
      <c r="K672" s="21">
        <v>2.19</v>
      </c>
      <c r="L672" s="20">
        <v>1.752</v>
      </c>
      <c r="M672" s="20">
        <f t="shared" si="10"/>
        <v>0.43799999999999994</v>
      </c>
    </row>
    <row r="673" spans="1:13" x14ac:dyDescent="0.3">
      <c r="A673" s="29">
        <v>44567</v>
      </c>
      <c r="B673" t="s">
        <v>7</v>
      </c>
      <c r="C673" s="2" t="s">
        <v>8</v>
      </c>
      <c r="D673" s="3">
        <v>21406010200320</v>
      </c>
      <c r="E673" s="49"/>
      <c r="F673" s="14">
        <v>44554</v>
      </c>
      <c r="G673" s="29">
        <v>5</v>
      </c>
      <c r="H673" s="29" t="s">
        <v>2</v>
      </c>
      <c r="I673" s="29" t="s">
        <v>10</v>
      </c>
      <c r="J673" s="29">
        <v>120</v>
      </c>
      <c r="K673" s="22">
        <v>148.22999999999999</v>
      </c>
      <c r="L673" s="20">
        <v>124.51319999999998</v>
      </c>
      <c r="M673" s="20">
        <f t="shared" si="10"/>
        <v>23.716800000000006</v>
      </c>
    </row>
    <row r="674" spans="1:13" x14ac:dyDescent="0.3">
      <c r="A674" s="29">
        <v>44567</v>
      </c>
      <c r="B674" t="s">
        <v>7</v>
      </c>
      <c r="C674" s="2" t="s">
        <v>8</v>
      </c>
      <c r="D674" s="3">
        <v>21406010200320</v>
      </c>
      <c r="E674" s="49"/>
      <c r="F674" s="14">
        <v>44590</v>
      </c>
      <c r="G674" s="29">
        <v>5</v>
      </c>
      <c r="H674" s="29" t="s">
        <v>2</v>
      </c>
      <c r="I674" s="29" t="s">
        <v>10</v>
      </c>
      <c r="J674" s="29">
        <v>120</v>
      </c>
      <c r="K674" s="22">
        <v>148.22999999999999</v>
      </c>
      <c r="L674" s="20">
        <v>124.51319999999998</v>
      </c>
      <c r="M674" s="20">
        <f t="shared" si="10"/>
        <v>23.716800000000006</v>
      </c>
    </row>
    <row r="675" spans="1:13" x14ac:dyDescent="0.3">
      <c r="A675" s="29">
        <v>44703</v>
      </c>
      <c r="B675" t="s">
        <v>117</v>
      </c>
      <c r="C675" s="2" t="s">
        <v>118</v>
      </c>
      <c r="D675" s="3">
        <v>21531820000340</v>
      </c>
      <c r="E675" s="49"/>
      <c r="F675" s="14">
        <v>44546</v>
      </c>
      <c r="G675" s="29">
        <v>0</v>
      </c>
      <c r="H675" s="29" t="s">
        <v>13</v>
      </c>
      <c r="I675" s="29" t="s">
        <v>9</v>
      </c>
      <c r="J675" s="29">
        <v>30</v>
      </c>
      <c r="K675" s="22">
        <v>8125.9</v>
      </c>
      <c r="L675" s="20">
        <v>6744.4970000000003</v>
      </c>
      <c r="M675" s="20">
        <f t="shared" si="10"/>
        <v>1381.4029999999993</v>
      </c>
    </row>
    <row r="676" spans="1:13" x14ac:dyDescent="0.3">
      <c r="A676" s="29">
        <v>44703</v>
      </c>
      <c r="B676" t="s">
        <v>117</v>
      </c>
      <c r="C676" s="2" t="s">
        <v>118</v>
      </c>
      <c r="D676" s="3">
        <v>21531820000340</v>
      </c>
      <c r="E676" s="49"/>
      <c r="F676" s="14">
        <v>44566</v>
      </c>
      <c r="G676" s="29">
        <v>0</v>
      </c>
      <c r="H676" s="29" t="s">
        <v>13</v>
      </c>
      <c r="I676" s="29" t="s">
        <v>9</v>
      </c>
      <c r="J676" s="29">
        <v>30</v>
      </c>
      <c r="K676" s="22">
        <v>8125.9</v>
      </c>
      <c r="L676" s="20">
        <v>6744.4970000000003</v>
      </c>
      <c r="M676" s="20">
        <f t="shared" si="10"/>
        <v>1381.4029999999993</v>
      </c>
    </row>
    <row r="677" spans="1:13" x14ac:dyDescent="0.3">
      <c r="A677" s="29">
        <v>44732</v>
      </c>
      <c r="B677" t="s">
        <v>40</v>
      </c>
      <c r="C677" s="2" t="s">
        <v>42</v>
      </c>
      <c r="D677" s="3" t="s">
        <v>41</v>
      </c>
      <c r="E677" s="49"/>
      <c r="F677" s="14">
        <v>44531</v>
      </c>
      <c r="G677" s="29">
        <v>10</v>
      </c>
      <c r="H677" s="29" t="s">
        <v>13</v>
      </c>
      <c r="I677" s="29" t="s">
        <v>10</v>
      </c>
      <c r="J677" s="29">
        <v>2</v>
      </c>
      <c r="K677" s="22">
        <v>5798.57</v>
      </c>
      <c r="L677" s="20">
        <v>4812.8131000000003</v>
      </c>
      <c r="M677" s="20">
        <f t="shared" si="10"/>
        <v>985.7568999999994</v>
      </c>
    </row>
    <row r="678" spans="1:13" x14ac:dyDescent="0.3">
      <c r="A678" s="29">
        <v>44936</v>
      </c>
      <c r="B678" t="s">
        <v>146</v>
      </c>
      <c r="C678" s="2" t="s">
        <v>147</v>
      </c>
      <c r="D678" s="3">
        <v>83370010000330</v>
      </c>
      <c r="E678" s="49"/>
      <c r="F678" s="14">
        <v>44534</v>
      </c>
      <c r="G678" s="29">
        <v>0</v>
      </c>
      <c r="H678" s="29" t="s">
        <v>13</v>
      </c>
      <c r="I678" s="29" t="s">
        <v>9</v>
      </c>
      <c r="J678" s="29">
        <v>28</v>
      </c>
      <c r="K678" s="21">
        <v>249.63</v>
      </c>
      <c r="L678" s="20">
        <v>194.7114</v>
      </c>
      <c r="M678" s="20">
        <f t="shared" si="10"/>
        <v>54.918599999999998</v>
      </c>
    </row>
    <row r="679" spans="1:13" x14ac:dyDescent="0.3">
      <c r="A679" s="29">
        <v>45064</v>
      </c>
      <c r="B679" t="s">
        <v>148</v>
      </c>
      <c r="C679" s="2" t="s">
        <v>149</v>
      </c>
      <c r="D679" s="3">
        <v>36100020100315</v>
      </c>
      <c r="E679" s="49"/>
      <c r="F679" s="14">
        <v>44574</v>
      </c>
      <c r="G679" s="29">
        <v>0</v>
      </c>
      <c r="H679" s="29" t="s">
        <v>2</v>
      </c>
      <c r="I679" s="29" t="s">
        <v>9</v>
      </c>
      <c r="J679" s="29">
        <v>90</v>
      </c>
      <c r="K679" s="21">
        <v>31.09</v>
      </c>
      <c r="L679" s="20">
        <v>23.317499999999999</v>
      </c>
      <c r="M679" s="20">
        <f t="shared" si="10"/>
        <v>7.7725000000000009</v>
      </c>
    </row>
    <row r="680" spans="1:13" x14ac:dyDescent="0.3">
      <c r="A680" s="29">
        <v>45082</v>
      </c>
      <c r="B680" t="s">
        <v>65</v>
      </c>
      <c r="C680" s="2" t="s">
        <v>66</v>
      </c>
      <c r="D680" s="3">
        <v>2100020000110</v>
      </c>
      <c r="E680" s="49"/>
      <c r="F680" s="14">
        <v>44543</v>
      </c>
      <c r="G680" s="29">
        <v>0</v>
      </c>
      <c r="H680" s="29" t="s">
        <v>2</v>
      </c>
      <c r="I680" s="29" t="s">
        <v>9</v>
      </c>
      <c r="J680" s="29">
        <v>28</v>
      </c>
      <c r="K680" s="21">
        <v>6.59</v>
      </c>
      <c r="L680" s="20">
        <v>5.0743</v>
      </c>
      <c r="M680" s="20">
        <f t="shared" si="10"/>
        <v>1.5156999999999998</v>
      </c>
    </row>
    <row r="681" spans="1:13" x14ac:dyDescent="0.3">
      <c r="A681" s="29">
        <v>45217</v>
      </c>
      <c r="B681" t="s">
        <v>49</v>
      </c>
      <c r="C681" s="2" t="s">
        <v>51</v>
      </c>
      <c r="D681" s="3" t="s">
        <v>50</v>
      </c>
      <c r="E681" s="49"/>
      <c r="F681" s="14">
        <v>44537</v>
      </c>
      <c r="G681" s="29">
        <v>1</v>
      </c>
      <c r="H681" s="29" t="s">
        <v>13</v>
      </c>
      <c r="I681" s="29" t="s">
        <v>10</v>
      </c>
      <c r="J681" s="29">
        <v>1</v>
      </c>
      <c r="K681" s="22">
        <v>25549.19</v>
      </c>
      <c r="L681" s="20">
        <v>19417.384399999999</v>
      </c>
      <c r="M681" s="20">
        <f t="shared" si="10"/>
        <v>6131.8055999999997</v>
      </c>
    </row>
    <row r="682" spans="1:13" x14ac:dyDescent="0.3">
      <c r="A682" s="29">
        <v>45399</v>
      </c>
      <c r="B682" t="s">
        <v>38</v>
      </c>
      <c r="C682" s="2" t="s">
        <v>39</v>
      </c>
      <c r="D682" s="3">
        <v>52505020106440</v>
      </c>
      <c r="E682" s="49"/>
      <c r="F682" s="14">
        <v>44541</v>
      </c>
      <c r="G682" s="29">
        <v>8</v>
      </c>
      <c r="H682" s="29" t="s">
        <v>13</v>
      </c>
      <c r="I682" s="29" t="s">
        <v>10</v>
      </c>
      <c r="J682" s="29">
        <v>1</v>
      </c>
      <c r="K682" s="22">
        <v>3070.46</v>
      </c>
      <c r="L682" s="20">
        <v>2579.1864</v>
      </c>
      <c r="M682" s="20">
        <f t="shared" si="10"/>
        <v>491.27359999999999</v>
      </c>
    </row>
    <row r="683" spans="1:13" x14ac:dyDescent="0.3">
      <c r="A683" s="29">
        <v>45413</v>
      </c>
      <c r="B683" t="s">
        <v>142</v>
      </c>
      <c r="C683" s="2" t="s">
        <v>143</v>
      </c>
      <c r="D683" s="3">
        <v>85158020100320</v>
      </c>
      <c r="E683" s="49"/>
      <c r="F683" s="14">
        <v>44536</v>
      </c>
      <c r="G683" s="29">
        <v>0</v>
      </c>
      <c r="H683" s="29" t="s">
        <v>2</v>
      </c>
      <c r="I683" s="29" t="s">
        <v>9</v>
      </c>
      <c r="J683" s="29">
        <v>30</v>
      </c>
      <c r="K683" s="21">
        <v>21</v>
      </c>
      <c r="L683" s="20">
        <v>16.8</v>
      </c>
      <c r="M683" s="20">
        <f t="shared" si="10"/>
        <v>4.1999999999999993</v>
      </c>
    </row>
    <row r="684" spans="1:13" x14ac:dyDescent="0.3">
      <c r="A684" s="29">
        <v>45566</v>
      </c>
      <c r="B684" t="s">
        <v>170</v>
      </c>
      <c r="C684" s="2" t="s">
        <v>171</v>
      </c>
      <c r="D684" s="3">
        <v>36150080000330</v>
      </c>
      <c r="E684" s="49"/>
      <c r="F684" s="14">
        <v>44571</v>
      </c>
      <c r="G684" s="29">
        <v>0</v>
      </c>
      <c r="H684" s="29" t="s">
        <v>2</v>
      </c>
      <c r="I684" s="29" t="s">
        <v>9</v>
      </c>
      <c r="J684" s="29">
        <v>30</v>
      </c>
      <c r="K684" s="21">
        <v>23.66</v>
      </c>
      <c r="L684" s="20">
        <v>20.111000000000001</v>
      </c>
      <c r="M684" s="20">
        <f t="shared" si="10"/>
        <v>3.5489999999999995</v>
      </c>
    </row>
    <row r="685" spans="1:13" x14ac:dyDescent="0.3">
      <c r="A685" s="29">
        <v>45822</v>
      </c>
      <c r="B685" t="s">
        <v>27</v>
      </c>
      <c r="C685" s="2" t="s">
        <v>28</v>
      </c>
      <c r="D685" s="3">
        <v>21405570000320</v>
      </c>
      <c r="E685" s="49"/>
      <c r="F685" s="14">
        <v>44592</v>
      </c>
      <c r="G685" s="29">
        <v>0</v>
      </c>
      <c r="H685" s="29" t="s">
        <v>13</v>
      </c>
      <c r="I685" s="29" t="s">
        <v>9</v>
      </c>
      <c r="J685" s="29">
        <v>30</v>
      </c>
      <c r="K685" s="21">
        <v>2624.44</v>
      </c>
      <c r="L685" s="20">
        <v>2099.5520000000001</v>
      </c>
      <c r="M685" s="20">
        <f t="shared" si="10"/>
        <v>524.88799999999992</v>
      </c>
    </row>
    <row r="686" spans="1:13" x14ac:dyDescent="0.3">
      <c r="A686" s="29">
        <v>45860</v>
      </c>
      <c r="B686" t="s">
        <v>67</v>
      </c>
      <c r="C686" s="2" t="s">
        <v>134</v>
      </c>
      <c r="D686" s="3">
        <v>41550020100320</v>
      </c>
      <c r="E686" s="49"/>
      <c r="F686" s="14">
        <v>44533</v>
      </c>
      <c r="G686" s="29">
        <v>2</v>
      </c>
      <c r="H686" s="29" t="s">
        <v>2</v>
      </c>
      <c r="I686" s="29" t="s">
        <v>10</v>
      </c>
      <c r="J686" s="29">
        <v>15</v>
      </c>
      <c r="K686" s="21">
        <v>5.54</v>
      </c>
      <c r="L686" s="20">
        <v>4.5428000000000006</v>
      </c>
      <c r="M686" s="20">
        <f t="shared" si="10"/>
        <v>0.99719999999999942</v>
      </c>
    </row>
    <row r="687" spans="1:13" x14ac:dyDescent="0.3">
      <c r="A687" s="29">
        <v>45896</v>
      </c>
      <c r="B687" t="s">
        <v>115</v>
      </c>
      <c r="C687" s="2" t="s">
        <v>116</v>
      </c>
      <c r="D687" s="3">
        <v>21531820000380</v>
      </c>
      <c r="E687" s="49"/>
      <c r="F687" s="14">
        <v>44551</v>
      </c>
      <c r="G687" s="29">
        <v>0</v>
      </c>
      <c r="H687" s="29" t="s">
        <v>13</v>
      </c>
      <c r="I687" s="29" t="s">
        <v>9</v>
      </c>
      <c r="J687" s="29">
        <v>30</v>
      </c>
      <c r="K687" s="22">
        <v>14645.49</v>
      </c>
      <c r="L687" s="20">
        <v>12448.666499999999</v>
      </c>
      <c r="M687" s="20">
        <f t="shared" si="10"/>
        <v>2196.8235000000004</v>
      </c>
    </row>
    <row r="688" spans="1:13" x14ac:dyDescent="0.3">
      <c r="A688" s="29">
        <v>45896</v>
      </c>
      <c r="B688" t="s">
        <v>115</v>
      </c>
      <c r="C688" s="2" t="s">
        <v>116</v>
      </c>
      <c r="D688" s="3">
        <v>21531820000380</v>
      </c>
      <c r="E688" s="49"/>
      <c r="F688" s="14">
        <v>44580</v>
      </c>
      <c r="G688" s="29">
        <v>0</v>
      </c>
      <c r="H688" s="29" t="s">
        <v>13</v>
      </c>
      <c r="I688" s="29" t="s">
        <v>9</v>
      </c>
      <c r="J688" s="29">
        <v>30</v>
      </c>
      <c r="K688" s="22">
        <v>14645.49</v>
      </c>
      <c r="L688" s="20">
        <v>12448.666499999999</v>
      </c>
      <c r="M688" s="20">
        <f t="shared" si="10"/>
        <v>2196.8235000000004</v>
      </c>
    </row>
    <row r="689" spans="1:13" x14ac:dyDescent="0.3">
      <c r="A689" s="29">
        <v>46037</v>
      </c>
      <c r="B689" t="s">
        <v>177</v>
      </c>
      <c r="C689" s="2" t="s">
        <v>178</v>
      </c>
      <c r="D689" s="3">
        <v>44100080100120</v>
      </c>
      <c r="E689" s="49"/>
      <c r="F689" s="14">
        <v>44550</v>
      </c>
      <c r="G689" s="29">
        <v>0</v>
      </c>
      <c r="H689" s="29" t="s">
        <v>13</v>
      </c>
      <c r="I689" s="29" t="s">
        <v>9</v>
      </c>
      <c r="J689" s="29">
        <v>30</v>
      </c>
      <c r="K689" s="21">
        <v>515.9</v>
      </c>
      <c r="L689" s="20">
        <v>386.92499999999995</v>
      </c>
      <c r="M689" s="20">
        <f t="shared" si="10"/>
        <v>128.97500000000002</v>
      </c>
    </row>
    <row r="690" spans="1:13" x14ac:dyDescent="0.3">
      <c r="A690" s="29">
        <v>46072</v>
      </c>
      <c r="B690" t="s">
        <v>59</v>
      </c>
      <c r="C690" s="2" t="s">
        <v>60</v>
      </c>
      <c r="D690" s="3">
        <v>33300007000320</v>
      </c>
      <c r="E690" s="49"/>
      <c r="F690" s="14">
        <v>44550</v>
      </c>
      <c r="G690" s="29">
        <v>0</v>
      </c>
      <c r="H690" s="29" t="s">
        <v>2</v>
      </c>
      <c r="I690" s="29" t="s">
        <v>9</v>
      </c>
      <c r="J690" s="29">
        <v>60</v>
      </c>
      <c r="K690" s="21">
        <v>1.89</v>
      </c>
      <c r="L690" s="20">
        <v>1.5875999999999999</v>
      </c>
      <c r="M690" s="20">
        <f t="shared" si="10"/>
        <v>0.3024</v>
      </c>
    </row>
    <row r="691" spans="1:13" x14ac:dyDescent="0.3">
      <c r="A691" s="29">
        <v>46072</v>
      </c>
      <c r="B691" t="s">
        <v>59</v>
      </c>
      <c r="C691" s="2" t="s">
        <v>60</v>
      </c>
      <c r="D691" s="3">
        <v>33300007000320</v>
      </c>
      <c r="E691" s="49"/>
      <c r="F691" s="14">
        <v>44575</v>
      </c>
      <c r="G691" s="29">
        <v>0</v>
      </c>
      <c r="H691" s="29" t="s">
        <v>2</v>
      </c>
      <c r="I691" s="29" t="s">
        <v>9</v>
      </c>
      <c r="J691" s="29">
        <v>180</v>
      </c>
      <c r="K691" s="21">
        <v>18</v>
      </c>
      <c r="L691" s="20">
        <v>15.12</v>
      </c>
      <c r="M691" s="20">
        <f t="shared" si="10"/>
        <v>2.8800000000000008</v>
      </c>
    </row>
    <row r="692" spans="1:13" x14ac:dyDescent="0.3">
      <c r="A692" s="29">
        <v>46072</v>
      </c>
      <c r="B692" t="s">
        <v>59</v>
      </c>
      <c r="C692" s="2" t="s">
        <v>60</v>
      </c>
      <c r="D692" s="3">
        <v>33300007000320</v>
      </c>
      <c r="E692" s="49"/>
      <c r="F692" s="14">
        <v>44580</v>
      </c>
      <c r="G692" s="29">
        <v>0</v>
      </c>
      <c r="H692" s="29" t="s">
        <v>2</v>
      </c>
      <c r="I692" s="29" t="s">
        <v>9</v>
      </c>
      <c r="J692" s="29">
        <v>60</v>
      </c>
      <c r="K692" s="21">
        <v>1.89</v>
      </c>
      <c r="L692" s="20">
        <v>1.5875999999999999</v>
      </c>
      <c r="M692" s="20">
        <f t="shared" si="10"/>
        <v>0.3024</v>
      </c>
    </row>
    <row r="693" spans="1:13" x14ac:dyDescent="0.3">
      <c r="A693" s="29">
        <v>46296</v>
      </c>
      <c r="B693" t="s">
        <v>85</v>
      </c>
      <c r="C693" s="2" t="s">
        <v>167</v>
      </c>
      <c r="D693" s="3">
        <v>39400060100310</v>
      </c>
      <c r="E693" s="49"/>
      <c r="F693" s="14">
        <v>44560</v>
      </c>
      <c r="G693" s="29">
        <v>1</v>
      </c>
      <c r="H693" s="29" t="s">
        <v>2</v>
      </c>
      <c r="I693" s="29" t="s">
        <v>10</v>
      </c>
      <c r="J693" s="29">
        <v>30</v>
      </c>
      <c r="K693" s="21">
        <v>1.74</v>
      </c>
      <c r="L693" s="20">
        <v>1.3746</v>
      </c>
      <c r="M693" s="20">
        <f t="shared" si="10"/>
        <v>0.36539999999999995</v>
      </c>
    </row>
    <row r="694" spans="1:13" x14ac:dyDescent="0.3">
      <c r="A694" s="29">
        <v>46296</v>
      </c>
      <c r="B694" t="s">
        <v>85</v>
      </c>
      <c r="C694" s="2" t="s">
        <v>167</v>
      </c>
      <c r="D694" s="3">
        <v>39400060100310</v>
      </c>
      <c r="E694" s="49"/>
      <c r="F694" s="14">
        <v>44589</v>
      </c>
      <c r="G694" s="29">
        <v>1</v>
      </c>
      <c r="H694" s="29" t="s">
        <v>2</v>
      </c>
      <c r="I694" s="29" t="s">
        <v>10</v>
      </c>
      <c r="J694" s="29">
        <v>30</v>
      </c>
      <c r="K694" s="21">
        <v>1.74</v>
      </c>
      <c r="L694" s="20">
        <v>1.3746</v>
      </c>
      <c r="M694" s="20">
        <f t="shared" si="10"/>
        <v>0.36539999999999995</v>
      </c>
    </row>
    <row r="695" spans="1:13" x14ac:dyDescent="0.3">
      <c r="A695" s="29">
        <v>46398</v>
      </c>
      <c r="B695" t="s">
        <v>150</v>
      </c>
      <c r="C695" s="2" t="s">
        <v>151</v>
      </c>
      <c r="D695" s="3">
        <v>72600030000110</v>
      </c>
      <c r="E695" s="49"/>
      <c r="F695" s="14">
        <v>44545</v>
      </c>
      <c r="G695" s="29">
        <v>0</v>
      </c>
      <c r="H695" s="29" t="s">
        <v>2</v>
      </c>
      <c r="I695" s="29" t="s">
        <v>9</v>
      </c>
      <c r="J695" s="29">
        <v>63</v>
      </c>
      <c r="K695" s="21">
        <v>10.050000000000001</v>
      </c>
      <c r="L695" s="20">
        <v>8.2410000000000014</v>
      </c>
      <c r="M695" s="20">
        <f t="shared" si="10"/>
        <v>1.8089999999999993</v>
      </c>
    </row>
    <row r="696" spans="1:13" x14ac:dyDescent="0.3">
      <c r="A696" s="29">
        <v>46398</v>
      </c>
      <c r="B696" t="s">
        <v>150</v>
      </c>
      <c r="C696" s="2" t="s">
        <v>151</v>
      </c>
      <c r="D696" s="3">
        <v>72600030000110</v>
      </c>
      <c r="E696" s="49"/>
      <c r="F696" s="14">
        <v>44576</v>
      </c>
      <c r="G696" s="29">
        <v>0</v>
      </c>
      <c r="H696" s="29" t="s">
        <v>2</v>
      </c>
      <c r="I696" s="29" t="s">
        <v>9</v>
      </c>
      <c r="J696" s="29">
        <v>63</v>
      </c>
      <c r="K696" s="21">
        <v>10.050000000000001</v>
      </c>
      <c r="L696" s="20">
        <v>8.2410000000000014</v>
      </c>
      <c r="M696" s="20">
        <f t="shared" si="10"/>
        <v>1.8089999999999993</v>
      </c>
    </row>
    <row r="697" spans="1:13" x14ac:dyDescent="0.3">
      <c r="A697" s="29">
        <v>46398</v>
      </c>
      <c r="B697" t="s">
        <v>71</v>
      </c>
      <c r="C697" s="2" t="s">
        <v>72</v>
      </c>
      <c r="D697" s="3">
        <v>72600030000130</v>
      </c>
      <c r="E697" s="49"/>
      <c r="F697" s="14">
        <v>44582</v>
      </c>
      <c r="G697" s="29">
        <v>0</v>
      </c>
      <c r="H697" s="29" t="s">
        <v>2</v>
      </c>
      <c r="I697" s="29" t="s">
        <v>9</v>
      </c>
      <c r="J697" s="29">
        <v>56</v>
      </c>
      <c r="K697" s="21">
        <v>13.32</v>
      </c>
      <c r="L697" s="20">
        <v>9.99</v>
      </c>
      <c r="M697" s="20">
        <f t="shared" si="10"/>
        <v>3.33</v>
      </c>
    </row>
    <row r="698" spans="1:13" x14ac:dyDescent="0.3">
      <c r="A698" s="29">
        <v>46572</v>
      </c>
      <c r="B698" t="s">
        <v>177</v>
      </c>
      <c r="C698" s="2" t="s">
        <v>178</v>
      </c>
      <c r="D698" s="3">
        <v>44100080100120</v>
      </c>
      <c r="E698" s="49"/>
      <c r="F698" s="14">
        <v>44550</v>
      </c>
      <c r="G698" s="29">
        <v>0</v>
      </c>
      <c r="H698" s="29" t="s">
        <v>13</v>
      </c>
      <c r="I698" s="29" t="s">
        <v>9</v>
      </c>
      <c r="J698" s="29">
        <v>30</v>
      </c>
      <c r="K698" s="21">
        <v>515.9</v>
      </c>
      <c r="L698" s="20">
        <v>386.92499999999995</v>
      </c>
      <c r="M698" s="20">
        <f t="shared" si="10"/>
        <v>128.97500000000002</v>
      </c>
    </row>
    <row r="699" spans="1:13" x14ac:dyDescent="0.3">
      <c r="A699" s="29">
        <v>46572</v>
      </c>
      <c r="B699" t="s">
        <v>177</v>
      </c>
      <c r="C699" s="2" t="s">
        <v>178</v>
      </c>
      <c r="D699" s="3">
        <v>44100080100120</v>
      </c>
      <c r="E699" s="49"/>
      <c r="F699" s="14">
        <v>44551</v>
      </c>
      <c r="G699" s="29">
        <v>3</v>
      </c>
      <c r="H699" s="29" t="s">
        <v>13</v>
      </c>
      <c r="I699" s="29" t="s">
        <v>10</v>
      </c>
      <c r="J699" s="29">
        <v>30</v>
      </c>
      <c r="K699" s="21">
        <v>465.4</v>
      </c>
      <c r="L699" s="20">
        <v>349.04999999999995</v>
      </c>
      <c r="M699" s="20">
        <f t="shared" si="10"/>
        <v>116.35000000000002</v>
      </c>
    </row>
    <row r="700" spans="1:13" x14ac:dyDescent="0.3">
      <c r="A700" s="29">
        <v>46572</v>
      </c>
      <c r="B700" t="s">
        <v>177</v>
      </c>
      <c r="C700" s="2" t="s">
        <v>178</v>
      </c>
      <c r="D700" s="3">
        <v>44100080100120</v>
      </c>
      <c r="E700" s="49"/>
      <c r="F700" s="14">
        <v>44582</v>
      </c>
      <c r="G700" s="29">
        <v>3</v>
      </c>
      <c r="H700" s="29" t="s">
        <v>13</v>
      </c>
      <c r="I700" s="29" t="s">
        <v>10</v>
      </c>
      <c r="J700" s="29">
        <v>30</v>
      </c>
      <c r="K700" s="21">
        <v>465.4</v>
      </c>
      <c r="L700" s="20">
        <v>349.04999999999995</v>
      </c>
      <c r="M700" s="20">
        <f t="shared" si="10"/>
        <v>116.35000000000002</v>
      </c>
    </row>
    <row r="701" spans="1:13" x14ac:dyDescent="0.3">
      <c r="A701" s="29">
        <v>46581</v>
      </c>
      <c r="B701" t="s">
        <v>33</v>
      </c>
      <c r="C701" s="2" t="s">
        <v>34</v>
      </c>
      <c r="D701" s="3">
        <v>21531010000315</v>
      </c>
      <c r="E701" s="49"/>
      <c r="F701" s="14">
        <v>44587</v>
      </c>
      <c r="G701" s="29">
        <v>0</v>
      </c>
      <c r="H701" s="29" t="s">
        <v>13</v>
      </c>
      <c r="I701" s="29" t="s">
        <v>9</v>
      </c>
      <c r="J701" s="29">
        <v>56</v>
      </c>
      <c r="K701" s="21">
        <v>14881.08</v>
      </c>
      <c r="L701" s="20">
        <v>11309.620800000001</v>
      </c>
      <c r="M701" s="20">
        <f t="shared" si="10"/>
        <v>3571.4591999999993</v>
      </c>
    </row>
    <row r="702" spans="1:13" x14ac:dyDescent="0.3">
      <c r="A702" s="29">
        <v>46690</v>
      </c>
      <c r="B702" t="s">
        <v>144</v>
      </c>
      <c r="C702" s="2" t="s">
        <v>145</v>
      </c>
      <c r="D702" s="3">
        <v>75100050100303</v>
      </c>
      <c r="E702" s="49"/>
      <c r="F702" s="14">
        <v>44547</v>
      </c>
      <c r="G702" s="29">
        <v>0</v>
      </c>
      <c r="H702" s="29" t="s">
        <v>2</v>
      </c>
      <c r="I702" s="29" t="s">
        <v>9</v>
      </c>
      <c r="J702" s="29">
        <v>30</v>
      </c>
      <c r="K702" s="21">
        <v>1.67</v>
      </c>
      <c r="L702" s="20">
        <v>1.2691999999999999</v>
      </c>
      <c r="M702" s="20">
        <f t="shared" si="10"/>
        <v>0.40080000000000005</v>
      </c>
    </row>
    <row r="703" spans="1:13" x14ac:dyDescent="0.3">
      <c r="A703" s="29">
        <v>46690</v>
      </c>
      <c r="B703" t="s">
        <v>144</v>
      </c>
      <c r="C703" s="2" t="s">
        <v>145</v>
      </c>
      <c r="D703" s="3">
        <v>75100050100303</v>
      </c>
      <c r="E703" s="49"/>
      <c r="F703" s="14">
        <v>44578</v>
      </c>
      <c r="G703" s="29">
        <v>0</v>
      </c>
      <c r="H703" s="29" t="s">
        <v>2</v>
      </c>
      <c r="I703" s="29" t="s">
        <v>9</v>
      </c>
      <c r="J703" s="29">
        <v>30</v>
      </c>
      <c r="K703" s="21">
        <v>1.67</v>
      </c>
      <c r="L703" s="20">
        <v>1.2691999999999999</v>
      </c>
      <c r="M703" s="20">
        <f t="shared" si="10"/>
        <v>0.40080000000000005</v>
      </c>
    </row>
    <row r="704" spans="1:13" x14ac:dyDescent="0.3">
      <c r="A704" s="29">
        <v>46831</v>
      </c>
      <c r="B704" t="s">
        <v>89</v>
      </c>
      <c r="C704" s="2" t="s">
        <v>90</v>
      </c>
      <c r="D704" s="3">
        <v>44201010103410</v>
      </c>
      <c r="E704" s="49"/>
      <c r="F704" s="14">
        <v>44571</v>
      </c>
      <c r="G704" s="29">
        <v>0</v>
      </c>
      <c r="H704" s="29" t="s">
        <v>13</v>
      </c>
      <c r="I704" s="29" t="s">
        <v>9</v>
      </c>
      <c r="J704" s="29">
        <v>18</v>
      </c>
      <c r="K704" s="21">
        <v>63.9</v>
      </c>
      <c r="L704" s="20">
        <v>49.841999999999999</v>
      </c>
      <c r="M704" s="20">
        <f t="shared" si="10"/>
        <v>14.058</v>
      </c>
    </row>
    <row r="705" spans="1:13" x14ac:dyDescent="0.3">
      <c r="A705" s="29">
        <v>46922</v>
      </c>
      <c r="B705" t="s">
        <v>61</v>
      </c>
      <c r="C705" s="2" t="s">
        <v>63</v>
      </c>
      <c r="D705" s="3">
        <v>66100525000120</v>
      </c>
      <c r="E705" s="49"/>
      <c r="F705" s="14">
        <v>44575</v>
      </c>
      <c r="G705" s="29">
        <v>0</v>
      </c>
      <c r="H705" s="29" t="s">
        <v>2</v>
      </c>
      <c r="I705" s="29" t="s">
        <v>9</v>
      </c>
      <c r="J705" s="29">
        <v>10</v>
      </c>
      <c r="K705" s="21">
        <v>25.88</v>
      </c>
      <c r="L705" s="20">
        <v>19.41</v>
      </c>
      <c r="M705" s="20">
        <f t="shared" si="10"/>
        <v>6.4699999999999989</v>
      </c>
    </row>
    <row r="706" spans="1:13" x14ac:dyDescent="0.3">
      <c r="A706" s="29">
        <v>46931</v>
      </c>
      <c r="B706" t="s">
        <v>135</v>
      </c>
      <c r="C706" s="2" t="s">
        <v>136</v>
      </c>
      <c r="D706" s="3">
        <v>37600025000305</v>
      </c>
      <c r="E706" s="49"/>
      <c r="F706" s="14">
        <v>44546</v>
      </c>
      <c r="G706" s="29">
        <v>1</v>
      </c>
      <c r="H706" s="29" t="s">
        <v>2</v>
      </c>
      <c r="I706" s="29" t="s">
        <v>10</v>
      </c>
      <c r="J706" s="29">
        <v>30</v>
      </c>
      <c r="K706" s="21">
        <v>21.55</v>
      </c>
      <c r="L706" s="20">
        <v>16.593500000000002</v>
      </c>
      <c r="M706" s="20">
        <f t="shared" si="10"/>
        <v>4.9564999999999984</v>
      </c>
    </row>
    <row r="707" spans="1:13" x14ac:dyDescent="0.3">
      <c r="A707" s="29">
        <v>46931</v>
      </c>
      <c r="B707" t="s">
        <v>135</v>
      </c>
      <c r="C707" s="2" t="s">
        <v>136</v>
      </c>
      <c r="D707" s="3">
        <v>37600025000305</v>
      </c>
      <c r="E707" s="49"/>
      <c r="F707" s="14">
        <v>44577</v>
      </c>
      <c r="G707" s="29">
        <v>1</v>
      </c>
      <c r="H707" s="29" t="s">
        <v>2</v>
      </c>
      <c r="I707" s="29" t="s">
        <v>10</v>
      </c>
      <c r="J707" s="29">
        <v>30</v>
      </c>
      <c r="K707" s="21">
        <v>21.55</v>
      </c>
      <c r="L707" s="20">
        <v>16.593500000000002</v>
      </c>
      <c r="M707" s="20">
        <f t="shared" ref="M707:M738" si="11">K707-L707</f>
        <v>4.9564999999999984</v>
      </c>
    </row>
    <row r="708" spans="1:13" x14ac:dyDescent="0.3">
      <c r="A708" s="29">
        <v>47008</v>
      </c>
      <c r="B708" t="s">
        <v>61</v>
      </c>
      <c r="C708" s="2" t="s">
        <v>62</v>
      </c>
      <c r="D708" s="3">
        <v>66100525000120</v>
      </c>
      <c r="E708" s="49"/>
      <c r="F708" s="14">
        <v>44589</v>
      </c>
      <c r="G708" s="29">
        <v>0</v>
      </c>
      <c r="H708" s="29" t="s">
        <v>2</v>
      </c>
      <c r="I708" s="29" t="s">
        <v>9</v>
      </c>
      <c r="J708" s="29">
        <v>10</v>
      </c>
      <c r="K708" s="21">
        <v>3.35</v>
      </c>
      <c r="L708" s="20">
        <v>2.5125000000000002</v>
      </c>
      <c r="M708" s="20">
        <f t="shared" si="11"/>
        <v>0.83749999999999991</v>
      </c>
    </row>
    <row r="709" spans="1:13" x14ac:dyDescent="0.3">
      <c r="A709" s="29">
        <v>47452</v>
      </c>
      <c r="B709" t="s">
        <v>67</v>
      </c>
      <c r="C709" s="2" t="s">
        <v>68</v>
      </c>
      <c r="D709" s="3">
        <v>41550020100320</v>
      </c>
      <c r="E709" s="49"/>
      <c r="F709" s="14">
        <v>44550</v>
      </c>
      <c r="G709" s="29">
        <v>8</v>
      </c>
      <c r="H709" s="29" t="s">
        <v>2</v>
      </c>
      <c r="I709" s="29" t="s">
        <v>10</v>
      </c>
      <c r="J709" s="29">
        <v>28</v>
      </c>
      <c r="K709" s="21">
        <v>2.12</v>
      </c>
      <c r="L709" s="20">
        <v>1.7384000000000002</v>
      </c>
      <c r="M709" s="20">
        <f t="shared" si="11"/>
        <v>0.38159999999999994</v>
      </c>
    </row>
    <row r="710" spans="1:13" x14ac:dyDescent="0.3">
      <c r="A710" s="29">
        <v>47452</v>
      </c>
      <c r="B710" t="s">
        <v>67</v>
      </c>
      <c r="C710" s="2" t="s">
        <v>68</v>
      </c>
      <c r="D710" s="3">
        <v>41550020100320</v>
      </c>
      <c r="E710" s="49"/>
      <c r="F710" s="14">
        <v>44581</v>
      </c>
      <c r="G710" s="29">
        <v>8</v>
      </c>
      <c r="H710" s="29" t="s">
        <v>2</v>
      </c>
      <c r="I710" s="29" t="s">
        <v>10</v>
      </c>
      <c r="J710" s="29">
        <v>28</v>
      </c>
      <c r="K710" s="21">
        <v>2.12</v>
      </c>
      <c r="L710" s="20">
        <v>1.7384000000000002</v>
      </c>
      <c r="M710" s="20">
        <f t="shared" si="11"/>
        <v>0.38159999999999994</v>
      </c>
    </row>
    <row r="711" spans="1:13" x14ac:dyDescent="0.3">
      <c r="A711" s="29">
        <v>47485</v>
      </c>
      <c r="B711" t="s">
        <v>158</v>
      </c>
      <c r="C711" s="2" t="s">
        <v>159</v>
      </c>
      <c r="D711" s="3">
        <v>33200030057530</v>
      </c>
      <c r="E711" s="49"/>
      <c r="F711" s="14">
        <v>44544</v>
      </c>
      <c r="G711" s="29">
        <v>9</v>
      </c>
      <c r="H711" s="29" t="s">
        <v>2</v>
      </c>
      <c r="I711" s="29" t="s">
        <v>10</v>
      </c>
      <c r="J711" s="29">
        <v>30</v>
      </c>
      <c r="K711" s="21">
        <v>7.48</v>
      </c>
      <c r="L711" s="20">
        <v>5.9840000000000009</v>
      </c>
      <c r="M711" s="20">
        <f t="shared" si="11"/>
        <v>1.4959999999999996</v>
      </c>
    </row>
    <row r="712" spans="1:13" x14ac:dyDescent="0.3">
      <c r="A712" s="29">
        <v>47485</v>
      </c>
      <c r="B712" t="s">
        <v>158</v>
      </c>
      <c r="C712" s="2" t="s">
        <v>159</v>
      </c>
      <c r="D712" s="3">
        <v>33200030057530</v>
      </c>
      <c r="E712" s="49"/>
      <c r="F712" s="14">
        <v>44544</v>
      </c>
      <c r="G712" s="29">
        <v>9</v>
      </c>
      <c r="H712" s="29" t="s">
        <v>2</v>
      </c>
      <c r="I712" s="29" t="s">
        <v>10</v>
      </c>
      <c r="J712" s="29">
        <v>30</v>
      </c>
      <c r="K712" s="21">
        <v>7.48</v>
      </c>
      <c r="L712" s="20">
        <v>5.9840000000000009</v>
      </c>
      <c r="M712" s="20">
        <f t="shared" si="11"/>
        <v>1.4959999999999996</v>
      </c>
    </row>
    <row r="713" spans="1:13" x14ac:dyDescent="0.3">
      <c r="A713" s="29">
        <v>47643</v>
      </c>
      <c r="B713" t="s">
        <v>148</v>
      </c>
      <c r="C713" s="2" t="s">
        <v>149</v>
      </c>
      <c r="D713" s="3">
        <v>36100020100315</v>
      </c>
      <c r="E713" s="49"/>
      <c r="F713" s="14">
        <v>44531</v>
      </c>
      <c r="G713" s="29">
        <v>0</v>
      </c>
      <c r="H713" s="29" t="s">
        <v>2</v>
      </c>
      <c r="I713" s="29" t="s">
        <v>9</v>
      </c>
      <c r="J713" s="29">
        <v>30</v>
      </c>
      <c r="K713" s="21">
        <v>3.97</v>
      </c>
      <c r="L713" s="20">
        <v>2.9775</v>
      </c>
      <c r="M713" s="20">
        <f t="shared" si="11"/>
        <v>0.99250000000000016</v>
      </c>
    </row>
    <row r="714" spans="1:13" x14ac:dyDescent="0.3">
      <c r="A714" s="29">
        <v>47645</v>
      </c>
      <c r="B714" t="s">
        <v>155</v>
      </c>
      <c r="C714" s="2" t="s">
        <v>156</v>
      </c>
      <c r="D714" s="3">
        <v>27250050000350</v>
      </c>
      <c r="E714" s="49"/>
      <c r="F714" s="14">
        <v>44569</v>
      </c>
      <c r="G714" s="29">
        <v>5</v>
      </c>
      <c r="H714" s="29" t="s">
        <v>2</v>
      </c>
      <c r="I714" s="29" t="s">
        <v>10</v>
      </c>
      <c r="J714" s="29">
        <v>60</v>
      </c>
      <c r="K714" s="21">
        <v>1.62</v>
      </c>
      <c r="L714" s="20">
        <v>1.3446000000000002</v>
      </c>
      <c r="M714" s="20">
        <f t="shared" si="11"/>
        <v>0.27539999999999987</v>
      </c>
    </row>
    <row r="715" spans="1:13" x14ac:dyDescent="0.3">
      <c r="A715" s="29">
        <v>47891</v>
      </c>
      <c r="B715" t="s">
        <v>158</v>
      </c>
      <c r="C715" s="2" t="s">
        <v>159</v>
      </c>
      <c r="D715" s="3">
        <v>33200030057530</v>
      </c>
      <c r="E715" s="49"/>
      <c r="F715" s="14">
        <v>44554</v>
      </c>
      <c r="G715" s="29">
        <v>3</v>
      </c>
      <c r="H715" s="29" t="s">
        <v>2</v>
      </c>
      <c r="I715" s="29" t="s">
        <v>10</v>
      </c>
      <c r="J715" s="29">
        <v>90</v>
      </c>
      <c r="K715" s="21">
        <v>54.34</v>
      </c>
      <c r="L715" s="20">
        <v>43.472000000000008</v>
      </c>
      <c r="M715" s="20">
        <f t="shared" si="11"/>
        <v>10.867999999999995</v>
      </c>
    </row>
    <row r="716" spans="1:13" x14ac:dyDescent="0.3">
      <c r="A716" s="29">
        <v>47912</v>
      </c>
      <c r="B716" t="s">
        <v>163</v>
      </c>
      <c r="C716" s="2" t="s">
        <v>164</v>
      </c>
      <c r="D716" s="3">
        <v>50250065007240</v>
      </c>
      <c r="E716" s="49"/>
      <c r="F716" s="14">
        <v>44557</v>
      </c>
      <c r="G716" s="29">
        <v>0</v>
      </c>
      <c r="H716" s="29" t="s">
        <v>2</v>
      </c>
      <c r="I716" s="29" t="s">
        <v>9</v>
      </c>
      <c r="J716" s="29">
        <v>30</v>
      </c>
      <c r="K716" s="21">
        <v>41.35</v>
      </c>
      <c r="L716" s="20">
        <v>32.666499999999999</v>
      </c>
      <c r="M716" s="20">
        <f t="shared" si="11"/>
        <v>8.6835000000000022</v>
      </c>
    </row>
    <row r="717" spans="1:13" x14ac:dyDescent="0.3">
      <c r="A717" s="29">
        <v>47912</v>
      </c>
      <c r="B717" t="s">
        <v>163</v>
      </c>
      <c r="C717" s="2" t="s">
        <v>164</v>
      </c>
      <c r="D717" s="3">
        <v>50250065007240</v>
      </c>
      <c r="E717" s="49"/>
      <c r="F717" s="14">
        <v>44588</v>
      </c>
      <c r="G717" s="29">
        <v>0</v>
      </c>
      <c r="H717" s="29" t="s">
        <v>2</v>
      </c>
      <c r="I717" s="29" t="s">
        <v>9</v>
      </c>
      <c r="J717" s="29">
        <v>30</v>
      </c>
      <c r="K717" s="21">
        <v>41.35</v>
      </c>
      <c r="L717" s="20">
        <v>32.666499999999999</v>
      </c>
      <c r="M717" s="20">
        <f t="shared" si="11"/>
        <v>8.6835000000000022</v>
      </c>
    </row>
    <row r="718" spans="1:13" x14ac:dyDescent="0.3">
      <c r="A718" s="29">
        <v>47995</v>
      </c>
      <c r="B718" t="s">
        <v>125</v>
      </c>
      <c r="C718" s="2" t="s">
        <v>127</v>
      </c>
      <c r="D718" s="3" t="s">
        <v>126</v>
      </c>
      <c r="E718" s="49"/>
      <c r="F718" s="14">
        <v>44547</v>
      </c>
      <c r="G718" s="29">
        <v>0</v>
      </c>
      <c r="H718" s="29" t="s">
        <v>13</v>
      </c>
      <c r="I718" s="29" t="s">
        <v>9</v>
      </c>
      <c r="J718" s="29">
        <v>4</v>
      </c>
      <c r="K718" s="22">
        <v>5783.3</v>
      </c>
      <c r="L718" s="20">
        <v>4395.308</v>
      </c>
      <c r="M718" s="20">
        <f t="shared" si="11"/>
        <v>1387.9920000000002</v>
      </c>
    </row>
    <row r="719" spans="1:13" x14ac:dyDescent="0.3">
      <c r="A719" s="29">
        <v>47995</v>
      </c>
      <c r="B719" t="s">
        <v>125</v>
      </c>
      <c r="C719" s="2" t="s">
        <v>127</v>
      </c>
      <c r="D719" s="3" t="s">
        <v>126</v>
      </c>
      <c r="E719" s="49"/>
      <c r="F719" s="14">
        <v>44578</v>
      </c>
      <c r="G719" s="29">
        <v>0</v>
      </c>
      <c r="H719" s="29" t="s">
        <v>13</v>
      </c>
      <c r="I719" s="29" t="s">
        <v>9</v>
      </c>
      <c r="J719" s="29">
        <v>4</v>
      </c>
      <c r="K719" s="22">
        <v>5783.3</v>
      </c>
      <c r="L719" s="20">
        <v>4395.308</v>
      </c>
      <c r="M719" s="20">
        <f t="shared" si="11"/>
        <v>1387.9920000000002</v>
      </c>
    </row>
    <row r="720" spans="1:13" x14ac:dyDescent="0.3">
      <c r="A720" s="29">
        <v>48169</v>
      </c>
      <c r="B720" t="s">
        <v>135</v>
      </c>
      <c r="C720" s="2" t="s">
        <v>136</v>
      </c>
      <c r="D720" s="3">
        <v>37600025000305</v>
      </c>
      <c r="E720" s="49"/>
      <c r="F720" s="14">
        <v>44539</v>
      </c>
      <c r="G720" s="29">
        <v>4</v>
      </c>
      <c r="H720" s="29" t="s">
        <v>2</v>
      </c>
      <c r="I720" s="29" t="s">
        <v>10</v>
      </c>
      <c r="J720" s="29">
        <v>30</v>
      </c>
      <c r="K720" s="21">
        <v>4.68</v>
      </c>
      <c r="L720" s="20">
        <v>3.6035999999999997</v>
      </c>
      <c r="M720" s="20">
        <f t="shared" si="11"/>
        <v>1.0764</v>
      </c>
    </row>
    <row r="721" spans="1:13" x14ac:dyDescent="0.3">
      <c r="A721" s="29">
        <v>48347</v>
      </c>
      <c r="B721" t="s">
        <v>137</v>
      </c>
      <c r="C721" s="2" t="s">
        <v>138</v>
      </c>
      <c r="D721" s="3">
        <v>58160020100320</v>
      </c>
      <c r="E721" s="49"/>
      <c r="F721" s="14">
        <v>44543</v>
      </c>
      <c r="G721" s="29">
        <v>1</v>
      </c>
      <c r="H721" s="29" t="s">
        <v>2</v>
      </c>
      <c r="I721" s="29" t="s">
        <v>10</v>
      </c>
      <c r="J721" s="29">
        <v>30</v>
      </c>
      <c r="K721" s="21">
        <v>11</v>
      </c>
      <c r="L721" s="20">
        <v>8.58</v>
      </c>
      <c r="M721" s="20">
        <f t="shared" si="11"/>
        <v>2.42</v>
      </c>
    </row>
    <row r="722" spans="1:13" x14ac:dyDescent="0.3">
      <c r="A722" s="29">
        <v>48429</v>
      </c>
      <c r="B722" t="s">
        <v>152</v>
      </c>
      <c r="C722" s="2" t="s">
        <v>153</v>
      </c>
      <c r="D722" s="3">
        <v>36100030000310</v>
      </c>
      <c r="E722" s="49"/>
      <c r="F722" s="14">
        <v>44537</v>
      </c>
      <c r="G722" s="29">
        <v>0</v>
      </c>
      <c r="H722" s="29" t="s">
        <v>2</v>
      </c>
      <c r="I722" s="29" t="s">
        <v>9</v>
      </c>
      <c r="J722" s="29">
        <v>180</v>
      </c>
      <c r="K722" s="21">
        <v>29.5</v>
      </c>
      <c r="L722" s="20">
        <v>23.01</v>
      </c>
      <c r="M722" s="20">
        <f t="shared" si="11"/>
        <v>6.4899999999999984</v>
      </c>
    </row>
    <row r="723" spans="1:13" x14ac:dyDescent="0.3">
      <c r="A723" s="29">
        <v>48654</v>
      </c>
      <c r="B723" t="s">
        <v>139</v>
      </c>
      <c r="C723" s="2" t="s">
        <v>140</v>
      </c>
      <c r="D723" s="3">
        <v>36201010100305</v>
      </c>
      <c r="E723" s="49"/>
      <c r="F723" s="14">
        <v>44547</v>
      </c>
      <c r="G723" s="29">
        <v>0</v>
      </c>
      <c r="H723" s="29" t="s">
        <v>2</v>
      </c>
      <c r="I723" s="29" t="s">
        <v>9</v>
      </c>
      <c r="J723" s="29">
        <v>60</v>
      </c>
      <c r="K723" s="21">
        <v>2.35</v>
      </c>
      <c r="L723" s="20">
        <v>1.8800000000000001</v>
      </c>
      <c r="M723" s="20">
        <f t="shared" si="11"/>
        <v>0.47</v>
      </c>
    </row>
    <row r="724" spans="1:13" x14ac:dyDescent="0.3">
      <c r="A724" s="29">
        <v>48654</v>
      </c>
      <c r="B724" t="s">
        <v>139</v>
      </c>
      <c r="C724" s="2" t="s">
        <v>140</v>
      </c>
      <c r="D724" s="3">
        <v>36201010100305</v>
      </c>
      <c r="E724" s="49"/>
      <c r="F724" s="14">
        <v>44547</v>
      </c>
      <c r="G724" s="29">
        <v>0</v>
      </c>
      <c r="H724" s="29" t="s">
        <v>2</v>
      </c>
      <c r="I724" s="29" t="s">
        <v>9</v>
      </c>
      <c r="J724" s="29">
        <v>60</v>
      </c>
      <c r="K724" s="21">
        <v>11</v>
      </c>
      <c r="L724" s="20">
        <v>8.8000000000000007</v>
      </c>
      <c r="M724" s="20">
        <f t="shared" si="11"/>
        <v>2.1999999999999993</v>
      </c>
    </row>
    <row r="725" spans="1:13" x14ac:dyDescent="0.3">
      <c r="A725" s="29">
        <v>48654</v>
      </c>
      <c r="B725" t="s">
        <v>139</v>
      </c>
      <c r="C725" s="2" t="s">
        <v>140</v>
      </c>
      <c r="D725" s="3">
        <v>36201010100305</v>
      </c>
      <c r="E725" s="49"/>
      <c r="F725" s="14">
        <v>44578</v>
      </c>
      <c r="G725" s="29">
        <v>0</v>
      </c>
      <c r="H725" s="29" t="s">
        <v>2</v>
      </c>
      <c r="I725" s="29" t="s">
        <v>9</v>
      </c>
      <c r="J725" s="29">
        <v>60</v>
      </c>
      <c r="K725" s="21">
        <v>11</v>
      </c>
      <c r="L725" s="20">
        <v>8.8000000000000007</v>
      </c>
      <c r="M725" s="20">
        <f t="shared" si="11"/>
        <v>2.1999999999999993</v>
      </c>
    </row>
    <row r="726" spans="1:13" x14ac:dyDescent="0.3">
      <c r="A726" s="29">
        <v>48689</v>
      </c>
      <c r="B726" t="s">
        <v>61</v>
      </c>
      <c r="C726" s="2" t="s">
        <v>64</v>
      </c>
      <c r="D726" s="3">
        <v>66100525000120</v>
      </c>
      <c r="E726" s="49"/>
      <c r="F726" s="14">
        <v>44566</v>
      </c>
      <c r="G726" s="29">
        <v>2</v>
      </c>
      <c r="H726" s="29" t="s">
        <v>2</v>
      </c>
      <c r="I726" s="29" t="s">
        <v>10</v>
      </c>
      <c r="J726" s="29">
        <v>30</v>
      </c>
      <c r="K726" s="21">
        <v>31.7</v>
      </c>
      <c r="L726" s="20">
        <v>23.774999999999999</v>
      </c>
      <c r="M726" s="20">
        <f t="shared" si="11"/>
        <v>7.9250000000000007</v>
      </c>
    </row>
    <row r="727" spans="1:13" x14ac:dyDescent="0.3">
      <c r="A727" s="29">
        <v>48774</v>
      </c>
      <c r="B727" t="s">
        <v>148</v>
      </c>
      <c r="C727" s="2" t="s">
        <v>149</v>
      </c>
      <c r="D727" s="3">
        <v>36100020100315</v>
      </c>
      <c r="E727" s="49"/>
      <c r="F727" s="14">
        <v>44552</v>
      </c>
      <c r="G727" s="29">
        <v>3</v>
      </c>
      <c r="H727" s="29" t="s">
        <v>2</v>
      </c>
      <c r="I727" s="29" t="s">
        <v>10</v>
      </c>
      <c r="J727" s="29">
        <v>30</v>
      </c>
      <c r="K727" s="21">
        <v>3.34</v>
      </c>
      <c r="L727" s="20">
        <v>2.5049999999999999</v>
      </c>
      <c r="M727" s="20">
        <f t="shared" si="11"/>
        <v>0.83499999999999996</v>
      </c>
    </row>
    <row r="728" spans="1:13" x14ac:dyDescent="0.3">
      <c r="A728" s="29">
        <v>48969</v>
      </c>
      <c r="B728" t="s">
        <v>69</v>
      </c>
      <c r="C728" s="2" t="s">
        <v>70</v>
      </c>
      <c r="D728" s="3">
        <v>37200030000305</v>
      </c>
      <c r="E728" s="49"/>
      <c r="F728" s="14">
        <v>44585</v>
      </c>
      <c r="G728" s="29">
        <v>0</v>
      </c>
      <c r="H728" s="29" t="s">
        <v>2</v>
      </c>
      <c r="I728" s="29" t="s">
        <v>9</v>
      </c>
      <c r="J728" s="29">
        <v>21</v>
      </c>
      <c r="K728" s="21">
        <v>0.87</v>
      </c>
      <c r="L728" s="20">
        <v>0.73949999999999994</v>
      </c>
      <c r="M728" s="20">
        <f t="shared" si="11"/>
        <v>0.13050000000000006</v>
      </c>
    </row>
    <row r="729" spans="1:13" x14ac:dyDescent="0.3">
      <c r="A729" s="29">
        <v>49114</v>
      </c>
      <c r="B729" t="s">
        <v>142</v>
      </c>
      <c r="C729" s="2" t="s">
        <v>143</v>
      </c>
      <c r="D729" s="3">
        <v>85158020100320</v>
      </c>
      <c r="E729" s="49"/>
      <c r="F729" s="14">
        <v>44536</v>
      </c>
      <c r="G729" s="29">
        <v>4</v>
      </c>
      <c r="H729" s="29" t="s">
        <v>2</v>
      </c>
      <c r="I729" s="29" t="s">
        <v>10</v>
      </c>
      <c r="J729" s="29">
        <v>30</v>
      </c>
      <c r="K729" s="21">
        <v>1.58</v>
      </c>
      <c r="L729" s="20">
        <v>1.2640000000000002</v>
      </c>
      <c r="M729" s="20">
        <f t="shared" si="11"/>
        <v>0.31599999999999984</v>
      </c>
    </row>
    <row r="730" spans="1:13" x14ac:dyDescent="0.3">
      <c r="A730" s="29">
        <v>49149</v>
      </c>
      <c r="B730" t="s">
        <v>31</v>
      </c>
      <c r="C730" s="2" t="s">
        <v>32</v>
      </c>
      <c r="D730" s="3">
        <v>21402430000120</v>
      </c>
      <c r="E730" s="49"/>
      <c r="F730" s="14">
        <v>44543</v>
      </c>
      <c r="G730" s="29">
        <v>3</v>
      </c>
      <c r="H730" s="29" t="s">
        <v>13</v>
      </c>
      <c r="I730" s="29" t="s">
        <v>10</v>
      </c>
      <c r="J730" s="29">
        <v>120</v>
      </c>
      <c r="K730" s="22">
        <v>11858.43</v>
      </c>
      <c r="L730" s="20">
        <v>9130.9911000000011</v>
      </c>
      <c r="M730" s="20">
        <f t="shared" si="11"/>
        <v>2727.4388999999992</v>
      </c>
    </row>
    <row r="731" spans="1:13" x14ac:dyDescent="0.3">
      <c r="A731" s="29">
        <v>49149</v>
      </c>
      <c r="B731" t="s">
        <v>31</v>
      </c>
      <c r="C731" s="2" t="s">
        <v>32</v>
      </c>
      <c r="D731" s="3">
        <v>21402430000120</v>
      </c>
      <c r="E731" s="49"/>
      <c r="F731" s="14">
        <v>44586</v>
      </c>
      <c r="G731" s="29">
        <v>4</v>
      </c>
      <c r="H731" s="29" t="s">
        <v>13</v>
      </c>
      <c r="I731" s="29" t="s">
        <v>10</v>
      </c>
      <c r="J731" s="29">
        <v>120</v>
      </c>
      <c r="K731" s="21">
        <v>12644.27</v>
      </c>
      <c r="L731" s="20">
        <v>9736.0879000000004</v>
      </c>
      <c r="M731" s="20">
        <f t="shared" si="11"/>
        <v>2908.1821</v>
      </c>
    </row>
    <row r="732" spans="1:13" x14ac:dyDescent="0.3">
      <c r="A732" s="29">
        <v>49619</v>
      </c>
      <c r="B732" t="s">
        <v>59</v>
      </c>
      <c r="C732" s="2" t="s">
        <v>60</v>
      </c>
      <c r="D732" s="3">
        <v>33300007000320</v>
      </c>
      <c r="E732" s="49"/>
      <c r="F732" s="14">
        <v>44566</v>
      </c>
      <c r="G732" s="29">
        <v>0</v>
      </c>
      <c r="H732" s="29" t="s">
        <v>2</v>
      </c>
      <c r="I732" s="29" t="s">
        <v>9</v>
      </c>
      <c r="J732" s="29">
        <v>60</v>
      </c>
      <c r="K732" s="21">
        <v>4.46</v>
      </c>
      <c r="L732" s="20">
        <v>3.7464</v>
      </c>
      <c r="M732" s="20">
        <f t="shared" si="11"/>
        <v>0.71360000000000001</v>
      </c>
    </row>
    <row r="733" spans="1:13" x14ac:dyDescent="0.3">
      <c r="A733" s="29">
        <v>49739</v>
      </c>
      <c r="B733" t="s">
        <v>65</v>
      </c>
      <c r="C733" s="2" t="s">
        <v>66</v>
      </c>
      <c r="D733" s="3">
        <v>2100020000110</v>
      </c>
      <c r="E733" s="49"/>
      <c r="F733" s="14">
        <v>44559</v>
      </c>
      <c r="G733" s="29">
        <v>0</v>
      </c>
      <c r="H733" s="29" t="s">
        <v>2</v>
      </c>
      <c r="I733" s="29" t="s">
        <v>9</v>
      </c>
      <c r="J733" s="29">
        <v>20</v>
      </c>
      <c r="K733" s="21">
        <v>7.33</v>
      </c>
      <c r="L733" s="20">
        <v>5.6440999999999999</v>
      </c>
      <c r="M733" s="20">
        <f t="shared" si="11"/>
        <v>1.6859000000000002</v>
      </c>
    </row>
    <row r="734" spans="1:13" x14ac:dyDescent="0.3">
      <c r="A734" s="29">
        <v>49739</v>
      </c>
      <c r="B734" t="s">
        <v>65</v>
      </c>
      <c r="C734" s="2" t="s">
        <v>66</v>
      </c>
      <c r="D734" s="3">
        <v>2100020000110</v>
      </c>
      <c r="E734" s="49"/>
      <c r="F734" s="14">
        <v>44589</v>
      </c>
      <c r="G734" s="29">
        <v>0</v>
      </c>
      <c r="H734" s="29" t="s">
        <v>2</v>
      </c>
      <c r="I734" s="29" t="s">
        <v>9</v>
      </c>
      <c r="J734" s="29">
        <v>20</v>
      </c>
      <c r="K734" s="21">
        <v>7.33</v>
      </c>
      <c r="L734" s="20">
        <v>5.6440999999999999</v>
      </c>
      <c r="M734" s="20">
        <f t="shared" si="11"/>
        <v>1.6859000000000002</v>
      </c>
    </row>
    <row r="735" spans="1:13" x14ac:dyDescent="0.3">
      <c r="A735" s="29">
        <v>49842</v>
      </c>
      <c r="B735" t="s">
        <v>46</v>
      </c>
      <c r="C735" s="2" t="s">
        <v>48</v>
      </c>
      <c r="D735" s="3" t="s">
        <v>47</v>
      </c>
      <c r="E735" s="49"/>
      <c r="F735" s="14">
        <v>44587</v>
      </c>
      <c r="G735" s="29">
        <v>9</v>
      </c>
      <c r="H735" s="29" t="s">
        <v>13</v>
      </c>
      <c r="I735" s="29" t="s">
        <v>10</v>
      </c>
      <c r="J735" s="29">
        <v>2</v>
      </c>
      <c r="K735" s="21">
        <v>6096.25</v>
      </c>
      <c r="L735" s="20">
        <v>4816.0375000000004</v>
      </c>
      <c r="M735" s="20">
        <f t="shared" si="11"/>
        <v>1280.2124999999996</v>
      </c>
    </row>
    <row r="736" spans="1:13" x14ac:dyDescent="0.3">
      <c r="A736" s="29">
        <v>49867</v>
      </c>
      <c r="B736" t="s">
        <v>67</v>
      </c>
      <c r="C736" s="2" t="s">
        <v>68</v>
      </c>
      <c r="D736" s="3">
        <v>41550020100320</v>
      </c>
      <c r="E736" s="49"/>
      <c r="F736" s="14">
        <v>44575</v>
      </c>
      <c r="G736" s="29">
        <v>2</v>
      </c>
      <c r="H736" s="29" t="s">
        <v>2</v>
      </c>
      <c r="I736" s="29" t="s">
        <v>10</v>
      </c>
      <c r="J736" s="29">
        <v>90</v>
      </c>
      <c r="K736" s="21">
        <v>6.97</v>
      </c>
      <c r="L736" s="20">
        <v>5.7153999999999998</v>
      </c>
      <c r="M736" s="20">
        <f t="shared" si="11"/>
        <v>1.2545999999999999</v>
      </c>
    </row>
    <row r="737" spans="1:13" x14ac:dyDescent="0.3">
      <c r="A737" s="29">
        <v>49961</v>
      </c>
      <c r="B737" t="s">
        <v>93</v>
      </c>
      <c r="C737" s="2" t="s">
        <v>94</v>
      </c>
      <c r="D737" s="3">
        <v>83370060000340</v>
      </c>
      <c r="E737" s="49"/>
      <c r="F737" s="14">
        <v>44588</v>
      </c>
      <c r="G737" s="29">
        <v>0</v>
      </c>
      <c r="H737" s="29" t="s">
        <v>13</v>
      </c>
      <c r="I737" s="29" t="s">
        <v>9</v>
      </c>
      <c r="J737" s="29">
        <v>30</v>
      </c>
      <c r="K737" s="21">
        <v>480.46</v>
      </c>
      <c r="L737" s="20">
        <v>403.58639999999997</v>
      </c>
      <c r="M737" s="20">
        <f t="shared" si="11"/>
        <v>76.87360000000001</v>
      </c>
    </row>
    <row r="738" spans="1:13" x14ac:dyDescent="0.3">
      <c r="A738" s="29">
        <v>99383</v>
      </c>
      <c r="B738" t="s">
        <v>25</v>
      </c>
      <c r="C738" s="2" t="s">
        <v>26</v>
      </c>
      <c r="D738" s="3">
        <v>21532133000330</v>
      </c>
      <c r="E738" s="49"/>
      <c r="F738" s="14">
        <v>44589</v>
      </c>
      <c r="G738" s="29">
        <v>7</v>
      </c>
      <c r="H738" s="29" t="s">
        <v>13</v>
      </c>
      <c r="I738" s="29" t="s">
        <v>10</v>
      </c>
      <c r="J738" s="29">
        <v>28</v>
      </c>
      <c r="K738" s="21">
        <v>15797.31</v>
      </c>
      <c r="L738" s="20">
        <v>12953.7942</v>
      </c>
      <c r="M738" s="20">
        <f t="shared" si="11"/>
        <v>2843.5157999999992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38"/>
  <sheetViews>
    <sheetView workbookViewId="0">
      <selection activeCell="B2" sqref="B2"/>
    </sheetView>
  </sheetViews>
  <sheetFormatPr defaultRowHeight="14.4" x14ac:dyDescent="0.3"/>
  <cols>
    <col min="2" max="2" width="35.6640625" customWidth="1"/>
    <col min="3" max="3" width="14.6640625" customWidth="1"/>
    <col min="4" max="4" width="15.33203125" bestFit="1" customWidth="1"/>
    <col min="7" max="7" width="14" customWidth="1"/>
    <col min="8" max="8" width="10.88671875" customWidth="1"/>
    <col min="9" max="9" width="13" customWidth="1"/>
    <col min="11" max="11" width="14.109375" customWidth="1"/>
    <col min="12" max="12" width="12.6640625" customWidth="1"/>
  </cols>
  <sheetData>
    <row r="1" spans="1:12" ht="43.2" x14ac:dyDescent="0.3">
      <c r="A1" s="27" t="s">
        <v>183</v>
      </c>
      <c r="B1" s="27" t="s">
        <v>0</v>
      </c>
      <c r="C1" s="27" t="s">
        <v>4</v>
      </c>
      <c r="D1" s="32" t="s">
        <v>3</v>
      </c>
      <c r="E1" s="33" t="s">
        <v>184</v>
      </c>
      <c r="F1" s="27" t="s">
        <v>1</v>
      </c>
      <c r="G1" s="27" t="s">
        <v>185</v>
      </c>
      <c r="H1" s="27" t="s">
        <v>5</v>
      </c>
      <c r="I1" s="27" t="s">
        <v>186</v>
      </c>
      <c r="J1" s="34" t="s">
        <v>6</v>
      </c>
      <c r="K1" s="34" t="s">
        <v>261</v>
      </c>
      <c r="L1" s="27" t="s">
        <v>262</v>
      </c>
    </row>
    <row r="2" spans="1:12" x14ac:dyDescent="0.3">
      <c r="A2" s="28">
        <v>1034</v>
      </c>
      <c r="B2" s="30" t="s">
        <v>210</v>
      </c>
      <c r="C2" s="28" t="str">
        <f>VLOOKUP(B2,DrugList!$A$2:$D$85,2,0)</f>
        <v>64406-0020-03</v>
      </c>
      <c r="D2" s="35">
        <f>_xlfn.XLOOKUP(B2,DrugList!$A$2:$A$85,DrugList!$C$2:$C$85)</f>
        <v>62405530006540</v>
      </c>
      <c r="E2" s="36">
        <v>44543</v>
      </c>
      <c r="F2" s="28">
        <v>1</v>
      </c>
      <c r="G2" s="30" t="s">
        <v>13</v>
      </c>
      <c r="H2" s="28" t="s">
        <v>10</v>
      </c>
      <c r="I2" s="28">
        <v>120</v>
      </c>
      <c r="J2" s="37">
        <v>7271.57</v>
      </c>
      <c r="K2" s="37">
        <v>5889.9717000000001</v>
      </c>
      <c r="L2" s="37">
        <f>J2-K2</f>
        <v>1381.5982999999997</v>
      </c>
    </row>
    <row r="3" spans="1:12" x14ac:dyDescent="0.3">
      <c r="A3" s="28">
        <v>1034</v>
      </c>
      <c r="B3" s="30" t="s">
        <v>210</v>
      </c>
      <c r="C3" s="28"/>
      <c r="D3" s="35"/>
      <c r="E3" s="36">
        <v>44574</v>
      </c>
      <c r="F3" s="28">
        <v>2</v>
      </c>
      <c r="G3" s="30" t="s">
        <v>13</v>
      </c>
      <c r="H3" s="28" t="s">
        <v>10</v>
      </c>
      <c r="I3" s="28">
        <v>120</v>
      </c>
      <c r="J3" s="37">
        <v>7490.91</v>
      </c>
      <c r="K3" s="37">
        <v>6067.6370999999999</v>
      </c>
      <c r="L3" s="37">
        <f t="shared" ref="L3:L66" si="0">J3-K3</f>
        <v>1423.2728999999999</v>
      </c>
    </row>
    <row r="4" spans="1:12" x14ac:dyDescent="0.3">
      <c r="A4" s="28">
        <v>1061</v>
      </c>
      <c r="B4" s="30" t="s">
        <v>198</v>
      </c>
      <c r="C4" s="28"/>
      <c r="D4" s="35"/>
      <c r="E4" s="36">
        <v>44533</v>
      </c>
      <c r="F4" s="28">
        <v>1</v>
      </c>
      <c r="G4" s="30" t="s">
        <v>13</v>
      </c>
      <c r="H4" s="28" t="s">
        <v>10</v>
      </c>
      <c r="I4" s="28">
        <v>30</v>
      </c>
      <c r="J4" s="37">
        <v>3288.69</v>
      </c>
      <c r="K4" s="37">
        <v>2630.9520000000002</v>
      </c>
      <c r="L4" s="37">
        <f t="shared" si="0"/>
        <v>657.73799999999983</v>
      </c>
    </row>
    <row r="5" spans="1:12" x14ac:dyDescent="0.3">
      <c r="A5" s="28">
        <v>1109</v>
      </c>
      <c r="B5" s="30" t="s">
        <v>208</v>
      </c>
      <c r="C5" s="28"/>
      <c r="D5" s="35"/>
      <c r="E5" s="36">
        <v>44540</v>
      </c>
      <c r="F5" s="28">
        <v>2</v>
      </c>
      <c r="G5" s="30" t="s">
        <v>13</v>
      </c>
      <c r="H5" s="28" t="s">
        <v>10</v>
      </c>
      <c r="I5" s="28">
        <v>30</v>
      </c>
      <c r="J5" s="37">
        <v>3073.8</v>
      </c>
      <c r="K5" s="37">
        <v>2581.9920000000002</v>
      </c>
      <c r="L5" s="37">
        <f t="shared" si="0"/>
        <v>491.80799999999999</v>
      </c>
    </row>
    <row r="6" spans="1:12" x14ac:dyDescent="0.3">
      <c r="A6" s="28">
        <v>1199</v>
      </c>
      <c r="B6" s="30" t="s">
        <v>208</v>
      </c>
      <c r="C6" s="28"/>
      <c r="D6" s="35"/>
      <c r="E6" s="36">
        <v>44575</v>
      </c>
      <c r="F6" s="28">
        <v>0</v>
      </c>
      <c r="G6" s="30" t="s">
        <v>13</v>
      </c>
      <c r="H6" s="28" t="s">
        <v>9</v>
      </c>
      <c r="I6" s="28">
        <v>30</v>
      </c>
      <c r="J6" s="37">
        <v>3080.36</v>
      </c>
      <c r="K6" s="37">
        <v>2587.5023999999999</v>
      </c>
      <c r="L6" s="37">
        <f t="shared" si="0"/>
        <v>492.85760000000028</v>
      </c>
    </row>
    <row r="7" spans="1:12" x14ac:dyDescent="0.3">
      <c r="A7" s="28">
        <v>1221</v>
      </c>
      <c r="B7" s="30" t="s">
        <v>204</v>
      </c>
      <c r="C7" s="28"/>
      <c r="D7" s="35"/>
      <c r="E7" s="36">
        <v>44568</v>
      </c>
      <c r="F7" s="28">
        <v>4</v>
      </c>
      <c r="G7" s="30" t="s">
        <v>13</v>
      </c>
      <c r="H7" s="28" t="s">
        <v>10</v>
      </c>
      <c r="I7" s="28">
        <v>60</v>
      </c>
      <c r="J7" s="37">
        <v>8049.63</v>
      </c>
      <c r="K7" s="37">
        <v>6600.6966000000002</v>
      </c>
      <c r="L7" s="37">
        <f t="shared" si="0"/>
        <v>1448.9333999999999</v>
      </c>
    </row>
    <row r="8" spans="1:12" x14ac:dyDescent="0.3">
      <c r="A8" s="28">
        <v>1243</v>
      </c>
      <c r="B8" s="30" t="s">
        <v>202</v>
      </c>
      <c r="C8" s="28"/>
      <c r="D8" s="35"/>
      <c r="E8" s="36">
        <v>44558</v>
      </c>
      <c r="F8" s="28">
        <v>6</v>
      </c>
      <c r="G8" s="30" t="s">
        <v>13</v>
      </c>
      <c r="H8" s="28" t="s">
        <v>10</v>
      </c>
      <c r="I8" s="28">
        <v>30</v>
      </c>
      <c r="J8" s="37">
        <v>2992.97</v>
      </c>
      <c r="K8" s="37">
        <v>2484.1651000000002</v>
      </c>
      <c r="L8" s="37">
        <f t="shared" si="0"/>
        <v>508.80489999999963</v>
      </c>
    </row>
    <row r="9" spans="1:12" x14ac:dyDescent="0.3">
      <c r="A9" s="28">
        <v>1281</v>
      </c>
      <c r="B9" s="30" t="s">
        <v>194</v>
      </c>
      <c r="C9" s="28"/>
      <c r="D9" s="35"/>
      <c r="E9" s="36">
        <v>44585</v>
      </c>
      <c r="F9" s="28">
        <v>3</v>
      </c>
      <c r="G9" s="30" t="s">
        <v>2</v>
      </c>
      <c r="H9" s="28" t="s">
        <v>10</v>
      </c>
      <c r="I9" s="28">
        <v>60</v>
      </c>
      <c r="J9" s="37">
        <v>182.08</v>
      </c>
      <c r="K9" s="37">
        <v>138.38080000000002</v>
      </c>
      <c r="L9" s="37">
        <f t="shared" si="0"/>
        <v>43.69919999999999</v>
      </c>
    </row>
    <row r="10" spans="1:12" x14ac:dyDescent="0.3">
      <c r="A10" s="28">
        <v>1303</v>
      </c>
      <c r="B10" s="30" t="s">
        <v>196</v>
      </c>
      <c r="C10" s="28"/>
      <c r="D10" s="35"/>
      <c r="E10" s="36">
        <v>44545</v>
      </c>
      <c r="F10" s="28">
        <v>0</v>
      </c>
      <c r="G10" s="30" t="s">
        <v>2</v>
      </c>
      <c r="H10" s="28" t="s">
        <v>9</v>
      </c>
      <c r="I10" s="28">
        <v>30</v>
      </c>
      <c r="J10" s="37">
        <v>420.04</v>
      </c>
      <c r="K10" s="37">
        <v>340.23240000000004</v>
      </c>
      <c r="L10" s="37">
        <f t="shared" si="0"/>
        <v>79.807599999999979</v>
      </c>
    </row>
    <row r="11" spans="1:12" x14ac:dyDescent="0.3">
      <c r="A11" s="28">
        <v>1303</v>
      </c>
      <c r="B11" s="30" t="s">
        <v>196</v>
      </c>
      <c r="C11" s="28"/>
      <c r="D11" s="35"/>
      <c r="E11" s="36">
        <v>44585</v>
      </c>
      <c r="F11" s="28">
        <v>0</v>
      </c>
      <c r="G11" s="30" t="s">
        <v>2</v>
      </c>
      <c r="H11" s="28" t="s">
        <v>9</v>
      </c>
      <c r="I11" s="28">
        <v>30</v>
      </c>
      <c r="J11" s="37">
        <v>420.04</v>
      </c>
      <c r="K11" s="37">
        <v>340.23240000000004</v>
      </c>
      <c r="L11" s="37">
        <f t="shared" si="0"/>
        <v>79.807599999999979</v>
      </c>
    </row>
    <row r="12" spans="1:12" x14ac:dyDescent="0.3">
      <c r="A12" s="28">
        <v>1440</v>
      </c>
      <c r="B12" s="30" t="s">
        <v>200</v>
      </c>
      <c r="C12" s="28"/>
      <c r="D12" s="35"/>
      <c r="E12" s="36">
        <v>44560</v>
      </c>
      <c r="F12" s="28">
        <v>1</v>
      </c>
      <c r="G12" s="30" t="s">
        <v>13</v>
      </c>
      <c r="H12" s="28" t="s">
        <v>10</v>
      </c>
      <c r="I12" s="28">
        <v>60</v>
      </c>
      <c r="J12" s="37">
        <v>1681.56</v>
      </c>
      <c r="K12" s="37">
        <v>1311.6168</v>
      </c>
      <c r="L12" s="37">
        <f t="shared" si="0"/>
        <v>369.94319999999993</v>
      </c>
    </row>
    <row r="13" spans="1:12" x14ac:dyDescent="0.3">
      <c r="A13" s="28">
        <v>1590</v>
      </c>
      <c r="B13" s="30" t="s">
        <v>192</v>
      </c>
      <c r="C13" s="28"/>
      <c r="D13" s="35"/>
      <c r="E13" s="36">
        <v>44575</v>
      </c>
      <c r="F13" s="28">
        <v>0</v>
      </c>
      <c r="G13" s="30" t="s">
        <v>13</v>
      </c>
      <c r="H13" s="28" t="s">
        <v>9</v>
      </c>
      <c r="I13" s="28">
        <v>7</v>
      </c>
      <c r="J13" s="37">
        <v>810.44</v>
      </c>
      <c r="K13" s="37">
        <v>656.45640000000003</v>
      </c>
      <c r="L13" s="37">
        <f t="shared" si="0"/>
        <v>153.98360000000002</v>
      </c>
    </row>
    <row r="14" spans="1:12" x14ac:dyDescent="0.3">
      <c r="A14" s="28">
        <v>1592</v>
      </c>
      <c r="B14" s="30" t="s">
        <v>204</v>
      </c>
      <c r="C14" s="28"/>
      <c r="D14" s="35"/>
      <c r="E14" s="36">
        <v>44565</v>
      </c>
      <c r="F14" s="28">
        <v>7</v>
      </c>
      <c r="G14" s="30" t="s">
        <v>13</v>
      </c>
      <c r="H14" s="28" t="s">
        <v>10</v>
      </c>
      <c r="I14" s="28">
        <v>60</v>
      </c>
      <c r="J14" s="37">
        <v>7989.49</v>
      </c>
      <c r="K14" s="37">
        <v>6551.3818000000001</v>
      </c>
      <c r="L14" s="37">
        <f t="shared" si="0"/>
        <v>1438.1081999999997</v>
      </c>
    </row>
    <row r="15" spans="1:12" x14ac:dyDescent="0.3">
      <c r="A15" s="28">
        <v>1688</v>
      </c>
      <c r="B15" s="30" t="s">
        <v>204</v>
      </c>
      <c r="C15" s="28"/>
      <c r="D15" s="35"/>
      <c r="E15" s="36">
        <v>44537</v>
      </c>
      <c r="F15" s="28">
        <v>9</v>
      </c>
      <c r="G15" s="30" t="s">
        <v>13</v>
      </c>
      <c r="H15" s="28" t="s">
        <v>10</v>
      </c>
      <c r="I15" s="28">
        <v>60</v>
      </c>
      <c r="J15" s="37">
        <v>7746.23</v>
      </c>
      <c r="K15" s="37">
        <v>6351.9085999999998</v>
      </c>
      <c r="L15" s="37">
        <f t="shared" si="0"/>
        <v>1394.3213999999998</v>
      </c>
    </row>
    <row r="16" spans="1:12" x14ac:dyDescent="0.3">
      <c r="A16" s="28">
        <v>1688</v>
      </c>
      <c r="B16" s="30" t="s">
        <v>204</v>
      </c>
      <c r="C16" s="28"/>
      <c r="D16" s="35"/>
      <c r="E16" s="36">
        <v>44560</v>
      </c>
      <c r="F16" s="28">
        <v>10</v>
      </c>
      <c r="G16" s="30" t="s">
        <v>13</v>
      </c>
      <c r="H16" s="28" t="s">
        <v>10</v>
      </c>
      <c r="I16" s="28">
        <v>60</v>
      </c>
      <c r="J16" s="37">
        <v>7746.23</v>
      </c>
      <c r="K16" s="37">
        <v>6351.9085999999998</v>
      </c>
      <c r="L16" s="37">
        <f t="shared" si="0"/>
        <v>1394.3213999999998</v>
      </c>
    </row>
    <row r="17" spans="1:12" x14ac:dyDescent="0.3">
      <c r="A17" s="28">
        <v>1785</v>
      </c>
      <c r="B17" s="30" t="s">
        <v>194</v>
      </c>
      <c r="C17" s="28"/>
      <c r="D17" s="35"/>
      <c r="E17" s="36">
        <v>44588</v>
      </c>
      <c r="F17" s="28">
        <v>9</v>
      </c>
      <c r="G17" s="30" t="s">
        <v>2</v>
      </c>
      <c r="H17" s="28" t="s">
        <v>10</v>
      </c>
      <c r="I17" s="28">
        <v>60</v>
      </c>
      <c r="J17" s="37">
        <v>182.08</v>
      </c>
      <c r="K17" s="37">
        <v>138.38080000000002</v>
      </c>
      <c r="L17" s="37">
        <f t="shared" si="0"/>
        <v>43.69919999999999</v>
      </c>
    </row>
    <row r="18" spans="1:12" x14ac:dyDescent="0.3">
      <c r="A18" s="28">
        <v>1811</v>
      </c>
      <c r="B18" s="30" t="s">
        <v>192</v>
      </c>
      <c r="C18" s="28"/>
      <c r="D18" s="35"/>
      <c r="E18" s="36">
        <v>44581</v>
      </c>
      <c r="F18" s="28">
        <v>6</v>
      </c>
      <c r="G18" s="30" t="s">
        <v>13</v>
      </c>
      <c r="H18" s="28" t="s">
        <v>10</v>
      </c>
      <c r="I18" s="28">
        <v>30</v>
      </c>
      <c r="J18" s="37">
        <v>3146.55</v>
      </c>
      <c r="K18" s="37">
        <v>2548.7055000000005</v>
      </c>
      <c r="L18" s="37">
        <f t="shared" si="0"/>
        <v>597.8444999999997</v>
      </c>
    </row>
    <row r="19" spans="1:12" x14ac:dyDescent="0.3">
      <c r="A19" s="28">
        <v>1819</v>
      </c>
      <c r="B19" s="30" t="s">
        <v>200</v>
      </c>
      <c r="C19" s="28"/>
      <c r="D19" s="35"/>
      <c r="E19" s="36">
        <v>44535</v>
      </c>
      <c r="F19" s="28">
        <v>0</v>
      </c>
      <c r="G19" s="30" t="s">
        <v>13</v>
      </c>
      <c r="H19" s="28" t="s">
        <v>9</v>
      </c>
      <c r="I19" s="28">
        <v>60</v>
      </c>
      <c r="J19" s="37">
        <v>1681.56</v>
      </c>
      <c r="K19" s="37">
        <v>1311.6168</v>
      </c>
      <c r="L19" s="37">
        <f t="shared" si="0"/>
        <v>369.94319999999993</v>
      </c>
    </row>
    <row r="20" spans="1:12" x14ac:dyDescent="0.3">
      <c r="A20" s="28">
        <v>1819</v>
      </c>
      <c r="B20" s="30" t="s">
        <v>200</v>
      </c>
      <c r="C20" s="28"/>
      <c r="D20" s="35"/>
      <c r="E20" s="36">
        <v>44557</v>
      </c>
      <c r="F20" s="28">
        <v>2</v>
      </c>
      <c r="G20" s="30" t="s">
        <v>13</v>
      </c>
      <c r="H20" s="28" t="s">
        <v>10</v>
      </c>
      <c r="I20" s="28">
        <v>60</v>
      </c>
      <c r="J20" s="37">
        <v>1681.56</v>
      </c>
      <c r="K20" s="37">
        <v>1311.6168</v>
      </c>
      <c r="L20" s="37">
        <f t="shared" si="0"/>
        <v>369.94319999999993</v>
      </c>
    </row>
    <row r="21" spans="1:12" x14ac:dyDescent="0.3">
      <c r="A21" s="28">
        <v>1889</v>
      </c>
      <c r="B21" s="30" t="s">
        <v>198</v>
      </c>
      <c r="C21" s="28"/>
      <c r="D21" s="35"/>
      <c r="E21" s="36">
        <v>44547</v>
      </c>
      <c r="F21" s="28">
        <v>1</v>
      </c>
      <c r="G21" s="30" t="s">
        <v>13</v>
      </c>
      <c r="H21" s="28" t="s">
        <v>10</v>
      </c>
      <c r="I21" s="28">
        <v>30</v>
      </c>
      <c r="J21" s="37">
        <v>3288.69</v>
      </c>
      <c r="K21" s="37">
        <v>2630.9520000000002</v>
      </c>
      <c r="L21" s="37">
        <f t="shared" si="0"/>
        <v>657.73799999999983</v>
      </c>
    </row>
    <row r="22" spans="1:12" x14ac:dyDescent="0.3">
      <c r="A22" s="28">
        <v>1904</v>
      </c>
      <c r="B22" s="30" t="s">
        <v>208</v>
      </c>
      <c r="C22" s="28"/>
      <c r="D22" s="35"/>
      <c r="E22" s="36">
        <v>44579</v>
      </c>
      <c r="F22" s="28">
        <v>3</v>
      </c>
      <c r="G22" s="30" t="s">
        <v>13</v>
      </c>
      <c r="H22" s="28" t="s">
        <v>10</v>
      </c>
      <c r="I22" s="28">
        <v>30</v>
      </c>
      <c r="J22" s="37">
        <v>3082.9</v>
      </c>
      <c r="K22" s="37">
        <v>2589.636</v>
      </c>
      <c r="L22" s="37">
        <f t="shared" si="0"/>
        <v>493.26400000000012</v>
      </c>
    </row>
    <row r="23" spans="1:12" x14ac:dyDescent="0.3">
      <c r="A23" s="28">
        <v>1962</v>
      </c>
      <c r="B23" s="30" t="s">
        <v>202</v>
      </c>
      <c r="C23" s="28"/>
      <c r="D23" s="35"/>
      <c r="E23" s="36">
        <v>44570</v>
      </c>
      <c r="F23" s="28">
        <v>1</v>
      </c>
      <c r="G23" s="30" t="s">
        <v>13</v>
      </c>
      <c r="H23" s="28" t="s">
        <v>10</v>
      </c>
      <c r="I23" s="28">
        <v>30</v>
      </c>
      <c r="J23" s="37">
        <v>2992.97</v>
      </c>
      <c r="K23" s="37">
        <v>2484.1651000000002</v>
      </c>
      <c r="L23" s="37">
        <f t="shared" si="0"/>
        <v>508.80489999999963</v>
      </c>
    </row>
    <row r="24" spans="1:12" x14ac:dyDescent="0.3">
      <c r="A24" s="28">
        <v>2292</v>
      </c>
      <c r="B24" s="30" t="s">
        <v>196</v>
      </c>
      <c r="C24" s="28"/>
      <c r="D24" s="35"/>
      <c r="E24" s="36">
        <v>44554</v>
      </c>
      <c r="F24" s="28">
        <v>2</v>
      </c>
      <c r="G24" s="30" t="s">
        <v>2</v>
      </c>
      <c r="H24" s="28" t="s">
        <v>10</v>
      </c>
      <c r="I24" s="28">
        <v>30</v>
      </c>
      <c r="J24" s="37">
        <v>420.04</v>
      </c>
      <c r="K24" s="37">
        <v>340.23240000000004</v>
      </c>
      <c r="L24" s="37">
        <f t="shared" si="0"/>
        <v>79.807599999999979</v>
      </c>
    </row>
    <row r="25" spans="1:12" x14ac:dyDescent="0.3">
      <c r="A25" s="28">
        <v>2292</v>
      </c>
      <c r="B25" s="30" t="s">
        <v>196</v>
      </c>
      <c r="C25" s="28"/>
      <c r="D25" s="35"/>
      <c r="E25" s="36">
        <v>44587</v>
      </c>
      <c r="F25" s="28">
        <v>0</v>
      </c>
      <c r="G25" s="30" t="s">
        <v>2</v>
      </c>
      <c r="H25" s="28" t="s">
        <v>9</v>
      </c>
      <c r="I25" s="28">
        <v>30</v>
      </c>
      <c r="J25" s="37">
        <v>420.04</v>
      </c>
      <c r="K25" s="37">
        <v>340.23240000000004</v>
      </c>
      <c r="L25" s="37">
        <f t="shared" si="0"/>
        <v>79.807599999999979</v>
      </c>
    </row>
    <row r="26" spans="1:12" x14ac:dyDescent="0.3">
      <c r="A26" s="28">
        <v>2365</v>
      </c>
      <c r="B26" s="30" t="s">
        <v>192</v>
      </c>
      <c r="C26" s="28"/>
      <c r="D26" s="35"/>
      <c r="E26" s="36">
        <v>44546</v>
      </c>
      <c r="F26" s="28">
        <v>4</v>
      </c>
      <c r="G26" s="30" t="s">
        <v>13</v>
      </c>
      <c r="H26" s="28" t="s">
        <v>10</v>
      </c>
      <c r="I26" s="28">
        <v>30</v>
      </c>
      <c r="J26" s="37">
        <v>3156.55</v>
      </c>
      <c r="K26" s="37">
        <v>2556.8055000000004</v>
      </c>
      <c r="L26" s="37">
        <f t="shared" si="0"/>
        <v>599.74449999999979</v>
      </c>
    </row>
    <row r="27" spans="1:12" x14ac:dyDescent="0.3">
      <c r="A27" s="28">
        <v>2367</v>
      </c>
      <c r="B27" s="30" t="s">
        <v>198</v>
      </c>
      <c r="C27" s="28"/>
      <c r="D27" s="35"/>
      <c r="E27" s="36">
        <v>44551</v>
      </c>
      <c r="F27" s="28">
        <v>1</v>
      </c>
      <c r="G27" s="30" t="s">
        <v>13</v>
      </c>
      <c r="H27" s="28" t="s">
        <v>10</v>
      </c>
      <c r="I27" s="28">
        <v>30</v>
      </c>
      <c r="J27" s="37">
        <v>3288.69</v>
      </c>
      <c r="K27" s="37">
        <v>2630.9520000000002</v>
      </c>
      <c r="L27" s="37">
        <f t="shared" si="0"/>
        <v>657.73799999999983</v>
      </c>
    </row>
    <row r="28" spans="1:12" x14ac:dyDescent="0.3">
      <c r="A28" s="28">
        <v>2774</v>
      </c>
      <c r="B28" s="30" t="s">
        <v>194</v>
      </c>
      <c r="C28" s="28"/>
      <c r="D28" s="35"/>
      <c r="E28" s="36">
        <v>44565</v>
      </c>
      <c r="F28" s="28">
        <v>10</v>
      </c>
      <c r="G28" s="30" t="s">
        <v>2</v>
      </c>
      <c r="H28" s="28" t="s">
        <v>10</v>
      </c>
      <c r="I28" s="28">
        <v>60</v>
      </c>
      <c r="J28" s="37">
        <v>182.08</v>
      </c>
      <c r="K28" s="37">
        <v>138.38080000000002</v>
      </c>
      <c r="L28" s="37">
        <f t="shared" si="0"/>
        <v>43.69919999999999</v>
      </c>
    </row>
    <row r="29" spans="1:12" x14ac:dyDescent="0.3">
      <c r="A29" s="28">
        <v>2980</v>
      </c>
      <c r="B29" s="30" t="s">
        <v>192</v>
      </c>
      <c r="C29" s="28"/>
      <c r="D29" s="35"/>
      <c r="E29" s="36">
        <v>44552</v>
      </c>
      <c r="F29" s="28">
        <v>9</v>
      </c>
      <c r="G29" s="30" t="s">
        <v>13</v>
      </c>
      <c r="H29" s="28" t="s">
        <v>10</v>
      </c>
      <c r="I29" s="28">
        <v>7</v>
      </c>
      <c r="J29" s="37">
        <v>839.91</v>
      </c>
      <c r="K29" s="37">
        <v>680.32709999999997</v>
      </c>
      <c r="L29" s="37">
        <f t="shared" si="0"/>
        <v>159.5829</v>
      </c>
    </row>
    <row r="30" spans="1:12" x14ac:dyDescent="0.3">
      <c r="A30" s="28">
        <v>3218</v>
      </c>
      <c r="B30" s="30" t="s">
        <v>192</v>
      </c>
      <c r="C30" s="28"/>
      <c r="D30" s="35"/>
      <c r="E30" s="36">
        <v>44546</v>
      </c>
      <c r="F30" s="28">
        <v>0</v>
      </c>
      <c r="G30" s="30" t="s">
        <v>13</v>
      </c>
      <c r="H30" s="28" t="s">
        <v>9</v>
      </c>
      <c r="I30" s="28">
        <v>30</v>
      </c>
      <c r="J30" s="37">
        <v>3166.37</v>
      </c>
      <c r="K30" s="37">
        <v>2564.7597000000001</v>
      </c>
      <c r="L30" s="37">
        <f t="shared" si="0"/>
        <v>601.61029999999982</v>
      </c>
    </row>
    <row r="31" spans="1:12" x14ac:dyDescent="0.3">
      <c r="A31" s="28">
        <v>3665</v>
      </c>
      <c r="B31" s="30" t="s">
        <v>202</v>
      </c>
      <c r="C31" s="28"/>
      <c r="D31" s="35"/>
      <c r="E31" s="36">
        <v>44566</v>
      </c>
      <c r="F31" s="28">
        <v>3</v>
      </c>
      <c r="G31" s="30" t="s">
        <v>13</v>
      </c>
      <c r="H31" s="28" t="s">
        <v>10</v>
      </c>
      <c r="I31" s="28">
        <v>30</v>
      </c>
      <c r="J31" s="37">
        <v>2992.97</v>
      </c>
      <c r="K31" s="37">
        <v>2484.1651000000002</v>
      </c>
      <c r="L31" s="37">
        <f t="shared" si="0"/>
        <v>508.80489999999963</v>
      </c>
    </row>
    <row r="32" spans="1:12" x14ac:dyDescent="0.3">
      <c r="A32" s="28">
        <v>3792</v>
      </c>
      <c r="B32" s="30" t="s">
        <v>198</v>
      </c>
      <c r="C32" s="28"/>
      <c r="D32" s="35"/>
      <c r="E32" s="36">
        <v>44567</v>
      </c>
      <c r="F32" s="28">
        <v>2</v>
      </c>
      <c r="G32" s="30" t="s">
        <v>13</v>
      </c>
      <c r="H32" s="28" t="s">
        <v>10</v>
      </c>
      <c r="I32" s="28">
        <v>30</v>
      </c>
      <c r="J32" s="37">
        <v>3288.69</v>
      </c>
      <c r="K32" s="37">
        <v>2630.9520000000002</v>
      </c>
      <c r="L32" s="37">
        <f t="shared" si="0"/>
        <v>657.73799999999983</v>
      </c>
    </row>
    <row r="33" spans="1:12" x14ac:dyDescent="0.3">
      <c r="A33" s="28">
        <v>3937</v>
      </c>
      <c r="B33" s="30" t="s">
        <v>208</v>
      </c>
      <c r="C33" s="28"/>
      <c r="D33" s="35"/>
      <c r="E33" s="36">
        <v>44543</v>
      </c>
      <c r="F33" s="28">
        <v>0</v>
      </c>
      <c r="G33" s="30" t="s">
        <v>13</v>
      </c>
      <c r="H33" s="28" t="s">
        <v>9</v>
      </c>
      <c r="I33" s="28">
        <v>30</v>
      </c>
      <c r="J33" s="37">
        <v>3083.39</v>
      </c>
      <c r="K33" s="37">
        <v>2590.0475999999999</v>
      </c>
      <c r="L33" s="37">
        <f t="shared" si="0"/>
        <v>493.3424</v>
      </c>
    </row>
    <row r="34" spans="1:12" x14ac:dyDescent="0.3">
      <c r="A34" s="28">
        <v>3959</v>
      </c>
      <c r="B34" s="30" t="s">
        <v>208</v>
      </c>
      <c r="C34" s="28"/>
      <c r="D34" s="35"/>
      <c r="E34" s="36">
        <v>44564</v>
      </c>
      <c r="F34" s="28">
        <v>1</v>
      </c>
      <c r="G34" s="30" t="s">
        <v>13</v>
      </c>
      <c r="H34" s="28" t="s">
        <v>10</v>
      </c>
      <c r="I34" s="28">
        <v>30</v>
      </c>
      <c r="J34" s="37">
        <v>3074.95</v>
      </c>
      <c r="K34" s="37">
        <v>2582.9579999999996</v>
      </c>
      <c r="L34" s="37">
        <f t="shared" si="0"/>
        <v>491.99200000000019</v>
      </c>
    </row>
    <row r="35" spans="1:12" x14ac:dyDescent="0.3">
      <c r="A35" s="28">
        <v>3982</v>
      </c>
      <c r="B35" s="30" t="s">
        <v>194</v>
      </c>
      <c r="C35" s="28"/>
      <c r="D35" s="35"/>
      <c r="E35" s="36">
        <v>44580</v>
      </c>
      <c r="F35" s="28">
        <v>1</v>
      </c>
      <c r="G35" s="30" t="s">
        <v>2</v>
      </c>
      <c r="H35" s="28" t="s">
        <v>10</v>
      </c>
      <c r="I35" s="28">
        <v>60</v>
      </c>
      <c r="J35" s="37">
        <v>182.08</v>
      </c>
      <c r="K35" s="37">
        <v>138.38080000000002</v>
      </c>
      <c r="L35" s="37">
        <f t="shared" si="0"/>
        <v>43.69919999999999</v>
      </c>
    </row>
    <row r="36" spans="1:12" x14ac:dyDescent="0.3">
      <c r="A36" s="28">
        <v>4250</v>
      </c>
      <c r="B36" s="30" t="s">
        <v>187</v>
      </c>
      <c r="C36" s="28"/>
      <c r="D36" s="35"/>
      <c r="E36" s="36">
        <v>44537</v>
      </c>
      <c r="F36" s="28">
        <v>8</v>
      </c>
      <c r="G36" s="30" t="s">
        <v>13</v>
      </c>
      <c r="H36" s="28" t="s">
        <v>10</v>
      </c>
      <c r="I36" s="28">
        <v>30</v>
      </c>
      <c r="J36" s="37">
        <v>7364.51</v>
      </c>
      <c r="K36" s="37">
        <v>5817.9629000000004</v>
      </c>
      <c r="L36" s="37">
        <f t="shared" si="0"/>
        <v>1546.5470999999998</v>
      </c>
    </row>
    <row r="37" spans="1:12" x14ac:dyDescent="0.3">
      <c r="A37" s="28">
        <v>4250</v>
      </c>
      <c r="B37" s="30" t="s">
        <v>187</v>
      </c>
      <c r="C37" s="28"/>
      <c r="D37" s="35"/>
      <c r="E37" s="36">
        <v>44561</v>
      </c>
      <c r="F37" s="28">
        <v>9</v>
      </c>
      <c r="G37" s="30" t="s">
        <v>13</v>
      </c>
      <c r="H37" s="28" t="s">
        <v>10</v>
      </c>
      <c r="I37" s="28">
        <v>30</v>
      </c>
      <c r="J37" s="37">
        <v>7364.51</v>
      </c>
      <c r="K37" s="37">
        <v>5817.9629000000004</v>
      </c>
      <c r="L37" s="37">
        <f t="shared" si="0"/>
        <v>1546.5470999999998</v>
      </c>
    </row>
    <row r="38" spans="1:12" x14ac:dyDescent="0.3">
      <c r="A38" s="28">
        <v>4418</v>
      </c>
      <c r="B38" s="30" t="s">
        <v>192</v>
      </c>
      <c r="C38" s="28"/>
      <c r="D38" s="35"/>
      <c r="E38" s="36">
        <v>44572</v>
      </c>
      <c r="F38" s="28">
        <v>1</v>
      </c>
      <c r="G38" s="30" t="s">
        <v>13</v>
      </c>
      <c r="H38" s="28" t="s">
        <v>10</v>
      </c>
      <c r="I38" s="28">
        <v>30</v>
      </c>
      <c r="J38" s="37">
        <v>1457.62</v>
      </c>
      <c r="K38" s="37">
        <v>1180.6722</v>
      </c>
      <c r="L38" s="37">
        <f t="shared" si="0"/>
        <v>276.94779999999992</v>
      </c>
    </row>
    <row r="39" spans="1:12" x14ac:dyDescent="0.3">
      <c r="A39" s="28">
        <v>4552</v>
      </c>
      <c r="B39" s="30" t="s">
        <v>192</v>
      </c>
      <c r="C39" s="28"/>
      <c r="D39" s="35"/>
      <c r="E39" s="36">
        <v>44592</v>
      </c>
      <c r="F39" s="28">
        <v>0</v>
      </c>
      <c r="G39" s="30" t="s">
        <v>13</v>
      </c>
      <c r="H39" s="28" t="s">
        <v>9</v>
      </c>
      <c r="I39" s="28">
        <v>30</v>
      </c>
      <c r="J39" s="37">
        <v>510.97</v>
      </c>
      <c r="K39" s="37">
        <v>413.88570000000004</v>
      </c>
      <c r="L39" s="37">
        <f t="shared" si="0"/>
        <v>97.084299999999985</v>
      </c>
    </row>
    <row r="40" spans="1:12" x14ac:dyDescent="0.3">
      <c r="A40" s="28">
        <v>4560</v>
      </c>
      <c r="B40" s="30" t="s">
        <v>206</v>
      </c>
      <c r="C40" s="28"/>
      <c r="D40" s="35"/>
      <c r="E40" s="36">
        <v>44550</v>
      </c>
      <c r="F40" s="28">
        <v>1</v>
      </c>
      <c r="G40" s="30" t="s">
        <v>13</v>
      </c>
      <c r="H40" s="28" t="s">
        <v>10</v>
      </c>
      <c r="I40" s="28">
        <v>30</v>
      </c>
      <c r="J40" s="37">
        <v>1857.43</v>
      </c>
      <c r="K40" s="37">
        <v>1578.8154999999999</v>
      </c>
      <c r="L40" s="37">
        <f t="shared" si="0"/>
        <v>278.61450000000013</v>
      </c>
    </row>
    <row r="41" spans="1:12" x14ac:dyDescent="0.3">
      <c r="A41" s="28">
        <v>4641</v>
      </c>
      <c r="B41" s="30" t="s">
        <v>206</v>
      </c>
      <c r="C41" s="28"/>
      <c r="D41" s="35"/>
      <c r="E41" s="36">
        <v>44575</v>
      </c>
      <c r="F41" s="28">
        <v>0</v>
      </c>
      <c r="G41" s="30" t="s">
        <v>13</v>
      </c>
      <c r="H41" s="28" t="s">
        <v>9</v>
      </c>
      <c r="I41" s="28">
        <v>30</v>
      </c>
      <c r="J41" s="37">
        <v>1857.43</v>
      </c>
      <c r="K41" s="37">
        <v>1578.8154999999999</v>
      </c>
      <c r="L41" s="37">
        <f t="shared" si="0"/>
        <v>278.61450000000013</v>
      </c>
    </row>
    <row r="42" spans="1:12" x14ac:dyDescent="0.3">
      <c r="A42" s="28">
        <v>4791</v>
      </c>
      <c r="B42" s="30" t="s">
        <v>208</v>
      </c>
      <c r="C42" s="28"/>
      <c r="D42" s="35"/>
      <c r="E42" s="36">
        <v>44538</v>
      </c>
      <c r="F42" s="28">
        <v>0</v>
      </c>
      <c r="G42" s="30" t="s">
        <v>13</v>
      </c>
      <c r="H42" s="28" t="s">
        <v>9</v>
      </c>
      <c r="I42" s="28">
        <v>30</v>
      </c>
      <c r="J42" s="37">
        <v>3080.39</v>
      </c>
      <c r="K42" s="37">
        <v>2587.5275999999999</v>
      </c>
      <c r="L42" s="37">
        <f t="shared" si="0"/>
        <v>492.86239999999998</v>
      </c>
    </row>
    <row r="43" spans="1:12" x14ac:dyDescent="0.3">
      <c r="A43" s="28">
        <v>4791</v>
      </c>
      <c r="B43" s="30" t="s">
        <v>208</v>
      </c>
      <c r="C43" s="28"/>
      <c r="D43" s="35"/>
      <c r="E43" s="36">
        <v>44569</v>
      </c>
      <c r="F43" s="28">
        <v>0</v>
      </c>
      <c r="G43" s="30" t="s">
        <v>13</v>
      </c>
      <c r="H43" s="28" t="s">
        <v>9</v>
      </c>
      <c r="I43" s="28">
        <v>30</v>
      </c>
      <c r="J43" s="37">
        <v>3080.39</v>
      </c>
      <c r="K43" s="37">
        <v>2587.5275999999999</v>
      </c>
      <c r="L43" s="37">
        <f t="shared" si="0"/>
        <v>492.86239999999998</v>
      </c>
    </row>
    <row r="44" spans="1:12" x14ac:dyDescent="0.3">
      <c r="A44" s="28">
        <v>4799</v>
      </c>
      <c r="B44" s="30" t="s">
        <v>198</v>
      </c>
      <c r="C44" s="28"/>
      <c r="D44" s="35"/>
      <c r="E44" s="36">
        <v>44588</v>
      </c>
      <c r="F44" s="28">
        <v>0</v>
      </c>
      <c r="G44" s="30" t="s">
        <v>13</v>
      </c>
      <c r="H44" s="28" t="s">
        <v>9</v>
      </c>
      <c r="I44" s="28">
        <v>30</v>
      </c>
      <c r="J44" s="37">
        <v>3288.69</v>
      </c>
      <c r="K44" s="37">
        <v>2630.9520000000002</v>
      </c>
      <c r="L44" s="37">
        <f t="shared" si="0"/>
        <v>657.73799999999983</v>
      </c>
    </row>
    <row r="45" spans="1:12" x14ac:dyDescent="0.3">
      <c r="A45" s="28">
        <v>4852</v>
      </c>
      <c r="B45" s="30" t="s">
        <v>202</v>
      </c>
      <c r="C45" s="28"/>
      <c r="D45" s="35"/>
      <c r="E45" s="36">
        <v>44539</v>
      </c>
      <c r="F45" s="28">
        <v>1</v>
      </c>
      <c r="G45" s="30" t="s">
        <v>13</v>
      </c>
      <c r="H45" s="28" t="s">
        <v>10</v>
      </c>
      <c r="I45" s="28">
        <v>30</v>
      </c>
      <c r="J45" s="37">
        <v>2992.97</v>
      </c>
      <c r="K45" s="37">
        <v>2484.1651000000002</v>
      </c>
      <c r="L45" s="37">
        <f t="shared" si="0"/>
        <v>508.80489999999963</v>
      </c>
    </row>
    <row r="46" spans="1:12" x14ac:dyDescent="0.3">
      <c r="A46" s="28">
        <v>4852</v>
      </c>
      <c r="B46" s="30" t="s">
        <v>202</v>
      </c>
      <c r="C46" s="28"/>
      <c r="D46" s="35"/>
      <c r="E46" s="36">
        <v>44563</v>
      </c>
      <c r="F46" s="28">
        <v>0</v>
      </c>
      <c r="G46" s="30" t="s">
        <v>13</v>
      </c>
      <c r="H46" s="28" t="s">
        <v>9</v>
      </c>
      <c r="I46" s="28">
        <v>30</v>
      </c>
      <c r="J46" s="37">
        <v>2992.97</v>
      </c>
      <c r="K46" s="37">
        <v>2484.1651000000002</v>
      </c>
      <c r="L46" s="37">
        <f t="shared" si="0"/>
        <v>508.80489999999963</v>
      </c>
    </row>
    <row r="47" spans="1:12" x14ac:dyDescent="0.3">
      <c r="A47" s="28">
        <v>4899</v>
      </c>
      <c r="B47" s="30" t="s">
        <v>192</v>
      </c>
      <c r="C47" s="28"/>
      <c r="D47" s="35"/>
      <c r="E47" s="36">
        <v>44548</v>
      </c>
      <c r="F47" s="28">
        <v>6</v>
      </c>
      <c r="G47" s="30" t="s">
        <v>13</v>
      </c>
      <c r="H47" s="28" t="s">
        <v>10</v>
      </c>
      <c r="I47" s="28">
        <v>30</v>
      </c>
      <c r="J47" s="37">
        <v>3151.55</v>
      </c>
      <c r="K47" s="37">
        <v>2552.7555000000002</v>
      </c>
      <c r="L47" s="37">
        <f t="shared" si="0"/>
        <v>598.79449999999997</v>
      </c>
    </row>
    <row r="48" spans="1:12" x14ac:dyDescent="0.3">
      <c r="A48" s="28">
        <v>5085</v>
      </c>
      <c r="B48" s="30" t="s">
        <v>208</v>
      </c>
      <c r="C48" s="28"/>
      <c r="D48" s="35"/>
      <c r="E48" s="36">
        <v>44536</v>
      </c>
      <c r="F48" s="28">
        <v>9</v>
      </c>
      <c r="G48" s="30" t="s">
        <v>13</v>
      </c>
      <c r="H48" s="28" t="s">
        <v>10</v>
      </c>
      <c r="I48" s="28">
        <v>30</v>
      </c>
      <c r="J48" s="37">
        <v>3058.32</v>
      </c>
      <c r="K48" s="37">
        <v>2568.9888000000001</v>
      </c>
      <c r="L48" s="37">
        <f t="shared" si="0"/>
        <v>489.33120000000008</v>
      </c>
    </row>
    <row r="49" spans="1:12" x14ac:dyDescent="0.3">
      <c r="A49" s="28">
        <v>5085</v>
      </c>
      <c r="B49" s="30" t="s">
        <v>208</v>
      </c>
      <c r="C49" s="28"/>
      <c r="D49" s="35"/>
      <c r="E49" s="36">
        <v>44567</v>
      </c>
      <c r="F49" s="28">
        <v>9</v>
      </c>
      <c r="G49" s="30" t="s">
        <v>13</v>
      </c>
      <c r="H49" s="28" t="s">
        <v>10</v>
      </c>
      <c r="I49" s="28">
        <v>30</v>
      </c>
      <c r="J49" s="37">
        <v>3058.32</v>
      </c>
      <c r="K49" s="37">
        <v>2568.9888000000001</v>
      </c>
      <c r="L49" s="37">
        <f t="shared" si="0"/>
        <v>489.33120000000008</v>
      </c>
    </row>
    <row r="50" spans="1:12" x14ac:dyDescent="0.3">
      <c r="A50" s="28">
        <v>5102</v>
      </c>
      <c r="B50" s="30" t="s">
        <v>202</v>
      </c>
      <c r="C50" s="28"/>
      <c r="D50" s="35"/>
      <c r="E50" s="36">
        <v>44564</v>
      </c>
      <c r="F50" s="28">
        <v>3</v>
      </c>
      <c r="G50" s="30" t="s">
        <v>13</v>
      </c>
      <c r="H50" s="28" t="s">
        <v>10</v>
      </c>
      <c r="I50" s="28">
        <v>30</v>
      </c>
      <c r="J50" s="37">
        <v>2992.97</v>
      </c>
      <c r="K50" s="37">
        <v>2484.1651000000002</v>
      </c>
      <c r="L50" s="37">
        <f t="shared" si="0"/>
        <v>508.80489999999963</v>
      </c>
    </row>
    <row r="51" spans="1:12" x14ac:dyDescent="0.3">
      <c r="A51" s="28">
        <v>5127</v>
      </c>
      <c r="B51" s="30" t="s">
        <v>206</v>
      </c>
      <c r="C51" s="28"/>
      <c r="D51" s="35"/>
      <c r="E51" s="36">
        <v>44559</v>
      </c>
      <c r="F51" s="28">
        <v>1</v>
      </c>
      <c r="G51" s="30" t="s">
        <v>13</v>
      </c>
      <c r="H51" s="28" t="s">
        <v>10</v>
      </c>
      <c r="I51" s="28">
        <v>30</v>
      </c>
      <c r="J51" s="37">
        <v>1857.43</v>
      </c>
      <c r="K51" s="37">
        <v>1578.8154999999999</v>
      </c>
      <c r="L51" s="37">
        <f t="shared" si="0"/>
        <v>278.61450000000013</v>
      </c>
    </row>
    <row r="52" spans="1:12" x14ac:dyDescent="0.3">
      <c r="A52" s="28">
        <v>5267</v>
      </c>
      <c r="B52" s="30" t="s">
        <v>187</v>
      </c>
      <c r="C52" s="28"/>
      <c r="D52" s="35"/>
      <c r="E52" s="36">
        <v>44540</v>
      </c>
      <c r="F52" s="28">
        <v>3</v>
      </c>
      <c r="G52" s="30" t="s">
        <v>13</v>
      </c>
      <c r="H52" s="28" t="s">
        <v>10</v>
      </c>
      <c r="I52" s="28">
        <v>30</v>
      </c>
      <c r="J52" s="37">
        <v>7364.51</v>
      </c>
      <c r="K52" s="37">
        <v>5817.9629000000004</v>
      </c>
      <c r="L52" s="37">
        <f t="shared" si="0"/>
        <v>1546.5470999999998</v>
      </c>
    </row>
    <row r="53" spans="1:12" x14ac:dyDescent="0.3">
      <c r="A53" s="28">
        <v>5267</v>
      </c>
      <c r="B53" s="30" t="s">
        <v>187</v>
      </c>
      <c r="C53" s="28"/>
      <c r="D53" s="35"/>
      <c r="E53" s="36">
        <v>44570</v>
      </c>
      <c r="F53" s="28">
        <v>2</v>
      </c>
      <c r="G53" s="30" t="s">
        <v>13</v>
      </c>
      <c r="H53" s="28" t="s">
        <v>10</v>
      </c>
      <c r="I53" s="28">
        <v>30</v>
      </c>
      <c r="J53" s="37">
        <v>7408.03</v>
      </c>
      <c r="K53" s="37">
        <v>5852.3437000000004</v>
      </c>
      <c r="L53" s="37">
        <f t="shared" si="0"/>
        <v>1555.6862999999994</v>
      </c>
    </row>
    <row r="54" spans="1:12" x14ac:dyDescent="0.3">
      <c r="A54" s="28">
        <v>5451</v>
      </c>
      <c r="B54" s="30" t="s">
        <v>198</v>
      </c>
      <c r="C54" s="28"/>
      <c r="D54" s="35"/>
      <c r="E54" s="36">
        <v>44582</v>
      </c>
      <c r="F54" s="28">
        <v>2</v>
      </c>
      <c r="G54" s="30" t="s">
        <v>13</v>
      </c>
      <c r="H54" s="28" t="s">
        <v>10</v>
      </c>
      <c r="I54" s="28">
        <v>30</v>
      </c>
      <c r="J54" s="37">
        <v>3288.69</v>
      </c>
      <c r="K54" s="37">
        <v>2630.9520000000002</v>
      </c>
      <c r="L54" s="37">
        <f t="shared" si="0"/>
        <v>657.73799999999983</v>
      </c>
    </row>
    <row r="55" spans="1:12" x14ac:dyDescent="0.3">
      <c r="A55" s="28">
        <v>5510</v>
      </c>
      <c r="B55" s="30" t="s">
        <v>206</v>
      </c>
      <c r="C55" s="28"/>
      <c r="D55" s="35"/>
      <c r="E55" s="36">
        <v>44558</v>
      </c>
      <c r="F55" s="28">
        <v>0</v>
      </c>
      <c r="G55" s="30" t="s">
        <v>13</v>
      </c>
      <c r="H55" s="28" t="s">
        <v>9</v>
      </c>
      <c r="I55" s="28">
        <v>30</v>
      </c>
      <c r="J55" s="37">
        <v>1857.43</v>
      </c>
      <c r="K55" s="37">
        <v>1578.8154999999999</v>
      </c>
      <c r="L55" s="37">
        <f t="shared" si="0"/>
        <v>278.61450000000013</v>
      </c>
    </row>
    <row r="56" spans="1:12" x14ac:dyDescent="0.3">
      <c r="A56" s="28">
        <v>5510</v>
      </c>
      <c r="B56" s="30" t="s">
        <v>206</v>
      </c>
      <c r="C56" s="28"/>
      <c r="D56" s="35"/>
      <c r="E56" s="36">
        <v>44589</v>
      </c>
      <c r="F56" s="28">
        <v>0</v>
      </c>
      <c r="G56" s="30" t="s">
        <v>13</v>
      </c>
      <c r="H56" s="28" t="s">
        <v>9</v>
      </c>
      <c r="I56" s="28">
        <v>30</v>
      </c>
      <c r="J56" s="37">
        <v>1857.43</v>
      </c>
      <c r="K56" s="37">
        <v>1578.8154999999999</v>
      </c>
      <c r="L56" s="37">
        <f t="shared" si="0"/>
        <v>278.61450000000013</v>
      </c>
    </row>
    <row r="57" spans="1:12" x14ac:dyDescent="0.3">
      <c r="A57" s="28">
        <v>5627</v>
      </c>
      <c r="B57" s="30" t="s">
        <v>202</v>
      </c>
      <c r="C57" s="28"/>
      <c r="D57" s="35"/>
      <c r="E57" s="36">
        <v>44559</v>
      </c>
      <c r="F57" s="28">
        <v>1</v>
      </c>
      <c r="G57" s="30" t="s">
        <v>13</v>
      </c>
      <c r="H57" s="28" t="s">
        <v>10</v>
      </c>
      <c r="I57" s="28">
        <v>30</v>
      </c>
      <c r="J57" s="37">
        <v>2992.97</v>
      </c>
      <c r="K57" s="37">
        <v>2484.1651000000002</v>
      </c>
      <c r="L57" s="37">
        <f t="shared" si="0"/>
        <v>508.80489999999963</v>
      </c>
    </row>
    <row r="58" spans="1:12" x14ac:dyDescent="0.3">
      <c r="A58" s="28">
        <v>5720</v>
      </c>
      <c r="B58" s="30" t="s">
        <v>204</v>
      </c>
      <c r="C58" s="28"/>
      <c r="D58" s="35"/>
      <c r="E58" s="36">
        <v>44567</v>
      </c>
      <c r="F58" s="28">
        <v>9</v>
      </c>
      <c r="G58" s="30" t="s">
        <v>13</v>
      </c>
      <c r="H58" s="28" t="s">
        <v>10</v>
      </c>
      <c r="I58" s="28">
        <v>60</v>
      </c>
      <c r="J58" s="37">
        <v>8019.49</v>
      </c>
      <c r="K58" s="37">
        <v>6575.9818000000005</v>
      </c>
      <c r="L58" s="37">
        <f t="shared" si="0"/>
        <v>1443.5081999999993</v>
      </c>
    </row>
    <row r="59" spans="1:12" x14ac:dyDescent="0.3">
      <c r="A59" s="28">
        <v>5782</v>
      </c>
      <c r="B59" s="30" t="s">
        <v>206</v>
      </c>
      <c r="C59" s="28"/>
      <c r="D59" s="35"/>
      <c r="E59" s="36">
        <v>44545</v>
      </c>
      <c r="F59" s="28">
        <v>1</v>
      </c>
      <c r="G59" s="30" t="s">
        <v>13</v>
      </c>
      <c r="H59" s="28" t="s">
        <v>10</v>
      </c>
      <c r="I59" s="28">
        <v>30</v>
      </c>
      <c r="J59" s="37">
        <v>1857.43</v>
      </c>
      <c r="K59" s="37">
        <v>1578.8154999999999</v>
      </c>
      <c r="L59" s="37">
        <f t="shared" si="0"/>
        <v>278.61450000000013</v>
      </c>
    </row>
    <row r="60" spans="1:12" x14ac:dyDescent="0.3">
      <c r="A60" s="28">
        <v>5782</v>
      </c>
      <c r="B60" s="30" t="s">
        <v>206</v>
      </c>
      <c r="C60" s="28"/>
      <c r="D60" s="35"/>
      <c r="E60" s="36">
        <v>44559</v>
      </c>
      <c r="F60" s="28">
        <v>1</v>
      </c>
      <c r="G60" s="30" t="s">
        <v>13</v>
      </c>
      <c r="H60" s="28" t="s">
        <v>10</v>
      </c>
      <c r="I60" s="28">
        <v>30</v>
      </c>
      <c r="J60" s="37">
        <v>1857.43</v>
      </c>
      <c r="K60" s="37">
        <v>1578.8154999999999</v>
      </c>
      <c r="L60" s="37">
        <f t="shared" si="0"/>
        <v>278.61450000000013</v>
      </c>
    </row>
    <row r="61" spans="1:12" x14ac:dyDescent="0.3">
      <c r="A61" s="28">
        <v>5912</v>
      </c>
      <c r="B61" s="30" t="s">
        <v>202</v>
      </c>
      <c r="C61" s="28"/>
      <c r="D61" s="35"/>
      <c r="E61" s="36">
        <v>44540</v>
      </c>
      <c r="F61" s="28">
        <v>2</v>
      </c>
      <c r="G61" s="30" t="s">
        <v>13</v>
      </c>
      <c r="H61" s="28" t="s">
        <v>10</v>
      </c>
      <c r="I61" s="28">
        <v>30</v>
      </c>
      <c r="J61" s="37">
        <v>2992.97</v>
      </c>
      <c r="K61" s="37">
        <v>2484.1651000000002</v>
      </c>
      <c r="L61" s="37">
        <f t="shared" si="0"/>
        <v>508.80489999999963</v>
      </c>
    </row>
    <row r="62" spans="1:12" x14ac:dyDescent="0.3">
      <c r="A62" s="28">
        <v>5912</v>
      </c>
      <c r="B62" s="30" t="s">
        <v>202</v>
      </c>
      <c r="C62" s="28"/>
      <c r="D62" s="35"/>
      <c r="E62" s="36">
        <v>44569</v>
      </c>
      <c r="F62" s="28">
        <v>3</v>
      </c>
      <c r="G62" s="30" t="s">
        <v>13</v>
      </c>
      <c r="H62" s="28" t="s">
        <v>10</v>
      </c>
      <c r="I62" s="28">
        <v>30</v>
      </c>
      <c r="J62" s="37">
        <v>2992.97</v>
      </c>
      <c r="K62" s="37">
        <v>2484.1651000000002</v>
      </c>
      <c r="L62" s="37">
        <f t="shared" si="0"/>
        <v>508.80489999999963</v>
      </c>
    </row>
    <row r="63" spans="1:12" x14ac:dyDescent="0.3">
      <c r="A63" s="28">
        <v>5964</v>
      </c>
      <c r="B63" s="30" t="s">
        <v>192</v>
      </c>
      <c r="C63" s="28"/>
      <c r="D63" s="35"/>
      <c r="E63" s="36">
        <v>44575</v>
      </c>
      <c r="F63" s="28">
        <v>0</v>
      </c>
      <c r="G63" s="30" t="s">
        <v>13</v>
      </c>
      <c r="H63" s="28" t="s">
        <v>9</v>
      </c>
      <c r="I63" s="28">
        <v>7</v>
      </c>
      <c r="J63" s="37">
        <v>810.44</v>
      </c>
      <c r="K63" s="37">
        <v>656.45640000000003</v>
      </c>
      <c r="L63" s="37">
        <f t="shared" si="0"/>
        <v>153.98360000000002</v>
      </c>
    </row>
    <row r="64" spans="1:12" x14ac:dyDescent="0.3">
      <c r="A64" s="28">
        <v>6091</v>
      </c>
      <c r="B64" s="30" t="s">
        <v>204</v>
      </c>
      <c r="C64" s="28"/>
      <c r="D64" s="35"/>
      <c r="E64" s="36">
        <v>44543</v>
      </c>
      <c r="F64" s="28">
        <v>8</v>
      </c>
      <c r="G64" s="30" t="s">
        <v>13</v>
      </c>
      <c r="H64" s="28" t="s">
        <v>10</v>
      </c>
      <c r="I64" s="28">
        <v>60</v>
      </c>
      <c r="J64" s="37">
        <v>8019.49</v>
      </c>
      <c r="K64" s="37">
        <v>6575.9818000000005</v>
      </c>
      <c r="L64" s="37">
        <f t="shared" si="0"/>
        <v>1443.5081999999993</v>
      </c>
    </row>
    <row r="65" spans="1:12" x14ac:dyDescent="0.3">
      <c r="A65" s="28">
        <v>6268</v>
      </c>
      <c r="B65" s="30" t="s">
        <v>189</v>
      </c>
      <c r="C65" s="28"/>
      <c r="D65" s="35"/>
      <c r="E65" s="36">
        <v>44550</v>
      </c>
      <c r="F65" s="28">
        <v>0</v>
      </c>
      <c r="G65" s="30" t="s">
        <v>13</v>
      </c>
      <c r="H65" s="28" t="s">
        <v>9</v>
      </c>
      <c r="I65" s="28">
        <v>30</v>
      </c>
      <c r="J65" s="37">
        <v>7543.43</v>
      </c>
      <c r="K65" s="37">
        <v>6034.7440000000006</v>
      </c>
      <c r="L65" s="37">
        <f t="shared" si="0"/>
        <v>1508.6859999999997</v>
      </c>
    </row>
    <row r="66" spans="1:12" x14ac:dyDescent="0.3">
      <c r="A66" s="28">
        <v>6308</v>
      </c>
      <c r="B66" s="30" t="s">
        <v>192</v>
      </c>
      <c r="C66" s="28"/>
      <c r="D66" s="35"/>
      <c r="E66" s="36">
        <v>44560</v>
      </c>
      <c r="F66" s="28">
        <v>2</v>
      </c>
      <c r="G66" s="30" t="s">
        <v>13</v>
      </c>
      <c r="H66" s="28" t="s">
        <v>10</v>
      </c>
      <c r="I66" s="28">
        <v>30</v>
      </c>
      <c r="J66" s="37">
        <v>3146.55</v>
      </c>
      <c r="K66" s="37">
        <v>2548.7055000000005</v>
      </c>
      <c r="L66" s="37">
        <f t="shared" si="0"/>
        <v>597.8444999999997</v>
      </c>
    </row>
    <row r="67" spans="1:12" x14ac:dyDescent="0.3">
      <c r="A67" s="28">
        <v>6308</v>
      </c>
      <c r="B67" s="30" t="s">
        <v>192</v>
      </c>
      <c r="C67" s="28"/>
      <c r="D67" s="35"/>
      <c r="E67" s="36">
        <v>44590</v>
      </c>
      <c r="F67" s="28">
        <v>1</v>
      </c>
      <c r="G67" s="30" t="s">
        <v>13</v>
      </c>
      <c r="H67" s="28" t="s">
        <v>10</v>
      </c>
      <c r="I67" s="28">
        <v>30</v>
      </c>
      <c r="J67" s="37">
        <v>3146.55</v>
      </c>
      <c r="K67" s="37">
        <v>2548.7055000000005</v>
      </c>
      <c r="L67" s="37">
        <f t="shared" ref="L67:L130" si="1">J67-K67</f>
        <v>597.8444999999997</v>
      </c>
    </row>
    <row r="68" spans="1:12" x14ac:dyDescent="0.3">
      <c r="A68" s="28">
        <v>6396</v>
      </c>
      <c r="B68" s="30" t="s">
        <v>208</v>
      </c>
      <c r="C68" s="28"/>
      <c r="D68" s="35"/>
      <c r="E68" s="36">
        <v>44563</v>
      </c>
      <c r="F68" s="28">
        <v>1</v>
      </c>
      <c r="G68" s="30" t="s">
        <v>13</v>
      </c>
      <c r="H68" s="28" t="s">
        <v>10</v>
      </c>
      <c r="I68" s="28">
        <v>30</v>
      </c>
      <c r="J68" s="37">
        <v>3073.8</v>
      </c>
      <c r="K68" s="37">
        <v>2581.9920000000002</v>
      </c>
      <c r="L68" s="37">
        <f t="shared" si="1"/>
        <v>491.80799999999999</v>
      </c>
    </row>
    <row r="69" spans="1:12" x14ac:dyDescent="0.3">
      <c r="A69" s="28">
        <v>6435</v>
      </c>
      <c r="B69" s="30" t="s">
        <v>212</v>
      </c>
      <c r="C69" s="28"/>
      <c r="D69" s="35"/>
      <c r="E69" s="36">
        <v>44537</v>
      </c>
      <c r="F69" s="28">
        <v>0</v>
      </c>
      <c r="G69" s="30" t="s">
        <v>13</v>
      </c>
      <c r="H69" s="28" t="s">
        <v>9</v>
      </c>
      <c r="I69" s="28">
        <v>10</v>
      </c>
      <c r="J69" s="37">
        <v>116.42</v>
      </c>
      <c r="K69" s="37">
        <v>90.807600000000008</v>
      </c>
      <c r="L69" s="37">
        <f t="shared" si="1"/>
        <v>25.612399999999994</v>
      </c>
    </row>
    <row r="70" spans="1:12" x14ac:dyDescent="0.3">
      <c r="A70" s="28">
        <v>6825</v>
      </c>
      <c r="B70" s="30" t="s">
        <v>192</v>
      </c>
      <c r="C70" s="28"/>
      <c r="D70" s="35"/>
      <c r="E70" s="36">
        <v>44567</v>
      </c>
      <c r="F70" s="28">
        <v>8</v>
      </c>
      <c r="G70" s="30" t="s">
        <v>13</v>
      </c>
      <c r="H70" s="28" t="s">
        <v>10</v>
      </c>
      <c r="I70" s="28">
        <v>30</v>
      </c>
      <c r="J70" s="37">
        <v>3170.07</v>
      </c>
      <c r="K70" s="37">
        <v>2567.7567000000004</v>
      </c>
      <c r="L70" s="37">
        <f t="shared" si="1"/>
        <v>602.3132999999998</v>
      </c>
    </row>
    <row r="71" spans="1:12" x14ac:dyDescent="0.3">
      <c r="A71" s="28">
        <v>6978</v>
      </c>
      <c r="B71" s="30" t="s">
        <v>202</v>
      </c>
      <c r="C71" s="28"/>
      <c r="D71" s="35"/>
      <c r="E71" s="36">
        <v>44573</v>
      </c>
      <c r="F71" s="28">
        <v>0</v>
      </c>
      <c r="G71" s="30" t="s">
        <v>13</v>
      </c>
      <c r="H71" s="28" t="s">
        <v>9</v>
      </c>
      <c r="I71" s="28">
        <v>30</v>
      </c>
      <c r="J71" s="37">
        <v>2992.97</v>
      </c>
      <c r="K71" s="37">
        <v>2484.1651000000002</v>
      </c>
      <c r="L71" s="37">
        <f t="shared" si="1"/>
        <v>508.80489999999963</v>
      </c>
    </row>
    <row r="72" spans="1:12" x14ac:dyDescent="0.3">
      <c r="A72" s="28">
        <v>7082</v>
      </c>
      <c r="B72" s="30" t="s">
        <v>200</v>
      </c>
      <c r="C72" s="28"/>
      <c r="D72" s="35"/>
      <c r="E72" s="36">
        <v>44544</v>
      </c>
      <c r="F72" s="28">
        <v>0</v>
      </c>
      <c r="G72" s="30" t="s">
        <v>13</v>
      </c>
      <c r="H72" s="28" t="s">
        <v>9</v>
      </c>
      <c r="I72" s="28">
        <v>60</v>
      </c>
      <c r="J72" s="37">
        <v>1681.56</v>
      </c>
      <c r="K72" s="37">
        <v>1311.6168</v>
      </c>
      <c r="L72" s="37">
        <f t="shared" si="1"/>
        <v>369.94319999999993</v>
      </c>
    </row>
    <row r="73" spans="1:12" x14ac:dyDescent="0.3">
      <c r="A73" s="28">
        <v>7082</v>
      </c>
      <c r="B73" s="30" t="s">
        <v>200</v>
      </c>
      <c r="C73" s="28"/>
      <c r="D73" s="35"/>
      <c r="E73" s="36">
        <v>44584</v>
      </c>
      <c r="F73" s="28">
        <v>1</v>
      </c>
      <c r="G73" s="30" t="s">
        <v>13</v>
      </c>
      <c r="H73" s="28" t="s">
        <v>10</v>
      </c>
      <c r="I73" s="28">
        <v>60</v>
      </c>
      <c r="J73" s="37">
        <v>1681.56</v>
      </c>
      <c r="K73" s="37">
        <v>1311.6168</v>
      </c>
      <c r="L73" s="37">
        <f t="shared" si="1"/>
        <v>369.94319999999993</v>
      </c>
    </row>
    <row r="74" spans="1:12" x14ac:dyDescent="0.3">
      <c r="A74" s="28">
        <v>7120</v>
      </c>
      <c r="B74" s="30" t="s">
        <v>192</v>
      </c>
      <c r="C74" s="28"/>
      <c r="D74" s="35"/>
      <c r="E74" s="36">
        <v>44578</v>
      </c>
      <c r="F74" s="28">
        <v>0</v>
      </c>
      <c r="G74" s="30" t="s">
        <v>13</v>
      </c>
      <c r="H74" s="28" t="s">
        <v>9</v>
      </c>
      <c r="I74" s="28">
        <v>30</v>
      </c>
      <c r="J74" s="37">
        <v>1248.31</v>
      </c>
      <c r="K74" s="37">
        <v>1011.1311000000001</v>
      </c>
      <c r="L74" s="37">
        <f t="shared" si="1"/>
        <v>237.17889999999989</v>
      </c>
    </row>
    <row r="75" spans="1:12" x14ac:dyDescent="0.3">
      <c r="A75" s="28">
        <v>7139</v>
      </c>
      <c r="B75" s="30" t="s">
        <v>206</v>
      </c>
      <c r="C75" s="28"/>
      <c r="D75" s="35"/>
      <c r="E75" s="36">
        <v>44558</v>
      </c>
      <c r="F75" s="28">
        <v>3</v>
      </c>
      <c r="G75" s="30" t="s">
        <v>13</v>
      </c>
      <c r="H75" s="28" t="s">
        <v>10</v>
      </c>
      <c r="I75" s="28">
        <v>30</v>
      </c>
      <c r="J75" s="37">
        <v>1857.43</v>
      </c>
      <c r="K75" s="37">
        <v>1578.8154999999999</v>
      </c>
      <c r="L75" s="37">
        <f t="shared" si="1"/>
        <v>278.61450000000013</v>
      </c>
    </row>
    <row r="76" spans="1:12" x14ac:dyDescent="0.3">
      <c r="A76" s="28">
        <v>7250</v>
      </c>
      <c r="B76" s="30" t="s">
        <v>208</v>
      </c>
      <c r="C76" s="28"/>
      <c r="D76" s="35"/>
      <c r="E76" s="36">
        <v>44551</v>
      </c>
      <c r="F76" s="28">
        <v>1</v>
      </c>
      <c r="G76" s="30" t="s">
        <v>13</v>
      </c>
      <c r="H76" s="28" t="s">
        <v>10</v>
      </c>
      <c r="I76" s="28">
        <v>30</v>
      </c>
      <c r="J76" s="37">
        <v>3083.39</v>
      </c>
      <c r="K76" s="37">
        <v>2590.0475999999999</v>
      </c>
      <c r="L76" s="37">
        <f t="shared" si="1"/>
        <v>493.3424</v>
      </c>
    </row>
    <row r="77" spans="1:12" x14ac:dyDescent="0.3">
      <c r="A77" s="28">
        <v>7252</v>
      </c>
      <c r="B77" s="30" t="s">
        <v>194</v>
      </c>
      <c r="C77" s="28"/>
      <c r="D77" s="35"/>
      <c r="E77" s="36">
        <v>44547</v>
      </c>
      <c r="F77" s="28">
        <v>0</v>
      </c>
      <c r="G77" s="30" t="s">
        <v>2</v>
      </c>
      <c r="H77" s="28" t="s">
        <v>9</v>
      </c>
      <c r="I77" s="28">
        <v>60</v>
      </c>
      <c r="J77" s="37">
        <v>182.08</v>
      </c>
      <c r="K77" s="37">
        <v>138.38080000000002</v>
      </c>
      <c r="L77" s="37">
        <f t="shared" si="1"/>
        <v>43.69919999999999</v>
      </c>
    </row>
    <row r="78" spans="1:12" x14ac:dyDescent="0.3">
      <c r="A78" s="28">
        <v>7260</v>
      </c>
      <c r="B78" s="30" t="s">
        <v>198</v>
      </c>
      <c r="C78" s="28"/>
      <c r="D78" s="35"/>
      <c r="E78" s="36">
        <v>44590</v>
      </c>
      <c r="F78" s="28">
        <v>1</v>
      </c>
      <c r="G78" s="30" t="s">
        <v>13</v>
      </c>
      <c r="H78" s="28" t="s">
        <v>10</v>
      </c>
      <c r="I78" s="28">
        <v>30</v>
      </c>
      <c r="J78" s="37">
        <v>3288.69</v>
      </c>
      <c r="K78" s="37">
        <v>2630.9520000000002</v>
      </c>
      <c r="L78" s="37">
        <f t="shared" si="1"/>
        <v>657.73799999999983</v>
      </c>
    </row>
    <row r="79" spans="1:12" x14ac:dyDescent="0.3">
      <c r="A79" s="28">
        <v>7504</v>
      </c>
      <c r="B79" s="30" t="s">
        <v>192</v>
      </c>
      <c r="C79" s="28"/>
      <c r="D79" s="35"/>
      <c r="E79" s="36">
        <v>44579</v>
      </c>
      <c r="F79" s="28">
        <v>0</v>
      </c>
      <c r="G79" s="30" t="s">
        <v>13</v>
      </c>
      <c r="H79" s="28" t="s">
        <v>9</v>
      </c>
      <c r="I79" s="28">
        <v>30</v>
      </c>
      <c r="J79" s="37">
        <v>1518.77</v>
      </c>
      <c r="K79" s="37">
        <v>1230.2037</v>
      </c>
      <c r="L79" s="37">
        <f t="shared" si="1"/>
        <v>288.56629999999996</v>
      </c>
    </row>
    <row r="80" spans="1:12" x14ac:dyDescent="0.3">
      <c r="A80" s="28">
        <v>7596</v>
      </c>
      <c r="B80" s="30" t="s">
        <v>196</v>
      </c>
      <c r="C80" s="28"/>
      <c r="D80" s="35"/>
      <c r="E80" s="36">
        <v>44539</v>
      </c>
      <c r="F80" s="28">
        <v>1</v>
      </c>
      <c r="G80" s="30" t="s">
        <v>2</v>
      </c>
      <c r="H80" s="28" t="s">
        <v>10</v>
      </c>
      <c r="I80" s="28">
        <v>30</v>
      </c>
      <c r="J80" s="37">
        <v>420.04</v>
      </c>
      <c r="K80" s="37">
        <v>340.23240000000004</v>
      </c>
      <c r="L80" s="37">
        <f t="shared" si="1"/>
        <v>79.807599999999979</v>
      </c>
    </row>
    <row r="81" spans="1:12" x14ac:dyDescent="0.3">
      <c r="A81" s="28">
        <v>7596</v>
      </c>
      <c r="B81" s="30" t="s">
        <v>196</v>
      </c>
      <c r="C81" s="28"/>
      <c r="D81" s="35"/>
      <c r="E81" s="36">
        <v>44574</v>
      </c>
      <c r="F81" s="28">
        <v>2</v>
      </c>
      <c r="G81" s="30" t="s">
        <v>2</v>
      </c>
      <c r="H81" s="28" t="s">
        <v>10</v>
      </c>
      <c r="I81" s="28">
        <v>30</v>
      </c>
      <c r="J81" s="37">
        <v>420.04</v>
      </c>
      <c r="K81" s="37">
        <v>340.23240000000004</v>
      </c>
      <c r="L81" s="37">
        <f t="shared" si="1"/>
        <v>79.807599999999979</v>
      </c>
    </row>
    <row r="82" spans="1:12" x14ac:dyDescent="0.3">
      <c r="A82" s="28">
        <v>7623</v>
      </c>
      <c r="B82" s="30" t="s">
        <v>210</v>
      </c>
      <c r="C82" s="28"/>
      <c r="D82" s="35"/>
      <c r="E82" s="36">
        <v>44564</v>
      </c>
      <c r="F82" s="28">
        <v>0</v>
      </c>
      <c r="G82" s="30" t="s">
        <v>13</v>
      </c>
      <c r="H82" s="28" t="s">
        <v>9</v>
      </c>
      <c r="I82" s="28">
        <v>120</v>
      </c>
      <c r="J82" s="37">
        <v>7624.23</v>
      </c>
      <c r="K82" s="37">
        <v>6175.6262999999999</v>
      </c>
      <c r="L82" s="37">
        <f t="shared" si="1"/>
        <v>1448.6036999999997</v>
      </c>
    </row>
    <row r="83" spans="1:12" x14ac:dyDescent="0.3">
      <c r="A83" s="28">
        <v>7631</v>
      </c>
      <c r="B83" s="30" t="s">
        <v>192</v>
      </c>
      <c r="C83" s="28"/>
      <c r="D83" s="35"/>
      <c r="E83" s="36">
        <v>44551</v>
      </c>
      <c r="F83" s="28">
        <v>4</v>
      </c>
      <c r="G83" s="30" t="s">
        <v>13</v>
      </c>
      <c r="H83" s="28" t="s">
        <v>10</v>
      </c>
      <c r="I83" s="28">
        <v>30</v>
      </c>
      <c r="J83" s="37">
        <v>315.16000000000003</v>
      </c>
      <c r="K83" s="37">
        <v>255.27960000000004</v>
      </c>
      <c r="L83" s="37">
        <f t="shared" si="1"/>
        <v>59.88039999999998</v>
      </c>
    </row>
    <row r="84" spans="1:12" x14ac:dyDescent="0.3">
      <c r="A84" s="28">
        <v>7631</v>
      </c>
      <c r="B84" s="30" t="s">
        <v>192</v>
      </c>
      <c r="C84" s="28"/>
      <c r="D84" s="35"/>
      <c r="E84" s="36">
        <v>44582</v>
      </c>
      <c r="F84" s="28">
        <v>4</v>
      </c>
      <c r="G84" s="30" t="s">
        <v>13</v>
      </c>
      <c r="H84" s="28" t="s">
        <v>10</v>
      </c>
      <c r="I84" s="28">
        <v>30</v>
      </c>
      <c r="J84" s="37">
        <v>315.76</v>
      </c>
      <c r="K84" s="37">
        <v>255.76560000000001</v>
      </c>
      <c r="L84" s="37">
        <f t="shared" si="1"/>
        <v>59.994399999999985</v>
      </c>
    </row>
    <row r="85" spans="1:12" x14ac:dyDescent="0.3">
      <c r="A85" s="28">
        <v>7677</v>
      </c>
      <c r="B85" s="30" t="s">
        <v>192</v>
      </c>
      <c r="C85" s="28"/>
      <c r="D85" s="35"/>
      <c r="E85" s="36">
        <v>44574</v>
      </c>
      <c r="F85" s="28">
        <v>0</v>
      </c>
      <c r="G85" s="30" t="s">
        <v>13</v>
      </c>
      <c r="H85" s="28" t="s">
        <v>9</v>
      </c>
      <c r="I85" s="28">
        <v>7</v>
      </c>
      <c r="J85" s="37">
        <v>839.91</v>
      </c>
      <c r="K85" s="37">
        <v>680.32709999999997</v>
      </c>
      <c r="L85" s="37">
        <f t="shared" si="1"/>
        <v>159.5829</v>
      </c>
    </row>
    <row r="86" spans="1:12" x14ac:dyDescent="0.3">
      <c r="A86" s="28">
        <v>7757</v>
      </c>
      <c r="B86" s="30" t="s">
        <v>204</v>
      </c>
      <c r="C86" s="28"/>
      <c r="D86" s="35"/>
      <c r="E86" s="36">
        <v>44553</v>
      </c>
      <c r="F86" s="28">
        <v>7</v>
      </c>
      <c r="G86" s="30" t="s">
        <v>13</v>
      </c>
      <c r="H86" s="28" t="s">
        <v>10</v>
      </c>
      <c r="I86" s="28">
        <v>60</v>
      </c>
      <c r="J86" s="37">
        <v>7562.51</v>
      </c>
      <c r="K86" s="37">
        <v>6201.2582000000002</v>
      </c>
      <c r="L86" s="37">
        <f t="shared" si="1"/>
        <v>1361.2518</v>
      </c>
    </row>
    <row r="87" spans="1:12" x14ac:dyDescent="0.3">
      <c r="A87" s="28">
        <v>7765</v>
      </c>
      <c r="B87" s="30" t="s">
        <v>208</v>
      </c>
      <c r="C87" s="28"/>
      <c r="D87" s="35"/>
      <c r="E87" s="36">
        <v>44534</v>
      </c>
      <c r="F87" s="28">
        <v>8</v>
      </c>
      <c r="G87" s="30" t="s">
        <v>13</v>
      </c>
      <c r="H87" s="28" t="s">
        <v>10</v>
      </c>
      <c r="I87" s="28">
        <v>30</v>
      </c>
      <c r="J87" s="37">
        <v>3058.32</v>
      </c>
      <c r="K87" s="37">
        <v>2568.9888000000001</v>
      </c>
      <c r="L87" s="37">
        <f t="shared" si="1"/>
        <v>489.33120000000008</v>
      </c>
    </row>
    <row r="88" spans="1:12" x14ac:dyDescent="0.3">
      <c r="A88" s="28">
        <v>7765</v>
      </c>
      <c r="B88" s="30" t="s">
        <v>208</v>
      </c>
      <c r="C88" s="28"/>
      <c r="D88" s="35"/>
      <c r="E88" s="36">
        <v>44565</v>
      </c>
      <c r="F88" s="28">
        <v>8</v>
      </c>
      <c r="G88" s="30" t="s">
        <v>13</v>
      </c>
      <c r="H88" s="28" t="s">
        <v>10</v>
      </c>
      <c r="I88" s="28">
        <v>30</v>
      </c>
      <c r="J88" s="37">
        <v>3058.32</v>
      </c>
      <c r="K88" s="37">
        <v>2568.9888000000001</v>
      </c>
      <c r="L88" s="37">
        <f t="shared" si="1"/>
        <v>489.33120000000008</v>
      </c>
    </row>
    <row r="89" spans="1:12" x14ac:dyDescent="0.3">
      <c r="A89" s="28">
        <v>7990</v>
      </c>
      <c r="B89" s="30" t="s">
        <v>208</v>
      </c>
      <c r="C89" s="28"/>
      <c r="D89" s="35"/>
      <c r="E89" s="36">
        <v>44568</v>
      </c>
      <c r="F89" s="28">
        <v>2</v>
      </c>
      <c r="G89" s="30" t="s">
        <v>13</v>
      </c>
      <c r="H89" s="28" t="s">
        <v>10</v>
      </c>
      <c r="I89" s="28">
        <v>30</v>
      </c>
      <c r="J89" s="37">
        <v>3058.32</v>
      </c>
      <c r="K89" s="37">
        <v>2568.9888000000001</v>
      </c>
      <c r="L89" s="37">
        <f t="shared" si="1"/>
        <v>489.33120000000008</v>
      </c>
    </row>
    <row r="90" spans="1:12" x14ac:dyDescent="0.3">
      <c r="A90" s="28">
        <v>7990</v>
      </c>
      <c r="B90" s="30" t="s">
        <v>208</v>
      </c>
      <c r="C90" s="28"/>
      <c r="D90" s="35"/>
      <c r="E90" s="36">
        <v>44592</v>
      </c>
      <c r="F90" s="28">
        <v>3</v>
      </c>
      <c r="G90" s="30" t="s">
        <v>13</v>
      </c>
      <c r="H90" s="28" t="s">
        <v>10</v>
      </c>
      <c r="I90" s="28">
        <v>30</v>
      </c>
      <c r="J90" s="37">
        <v>3058.32</v>
      </c>
      <c r="K90" s="37">
        <v>2568.9888000000001</v>
      </c>
      <c r="L90" s="37">
        <f t="shared" si="1"/>
        <v>489.33120000000008</v>
      </c>
    </row>
    <row r="91" spans="1:12" x14ac:dyDescent="0.3">
      <c r="A91" s="28">
        <v>7996</v>
      </c>
      <c r="B91" s="30" t="s">
        <v>210</v>
      </c>
      <c r="C91" s="28"/>
      <c r="D91" s="35"/>
      <c r="E91" s="36">
        <v>44536</v>
      </c>
      <c r="F91" s="28">
        <v>6</v>
      </c>
      <c r="G91" s="30" t="s">
        <v>13</v>
      </c>
      <c r="H91" s="28" t="s">
        <v>10</v>
      </c>
      <c r="I91" s="28">
        <v>120</v>
      </c>
      <c r="J91" s="37">
        <v>7402.19</v>
      </c>
      <c r="K91" s="37">
        <v>5995.7739000000001</v>
      </c>
      <c r="L91" s="37">
        <f t="shared" si="1"/>
        <v>1406.4160999999995</v>
      </c>
    </row>
    <row r="92" spans="1:12" x14ac:dyDescent="0.3">
      <c r="A92" s="28">
        <v>7996</v>
      </c>
      <c r="B92" s="30" t="s">
        <v>210</v>
      </c>
      <c r="C92" s="28"/>
      <c r="D92" s="35"/>
      <c r="E92" s="36">
        <v>44560</v>
      </c>
      <c r="F92" s="28">
        <v>7</v>
      </c>
      <c r="G92" s="30" t="s">
        <v>13</v>
      </c>
      <c r="H92" s="28" t="s">
        <v>10</v>
      </c>
      <c r="I92" s="28">
        <v>120</v>
      </c>
      <c r="J92" s="37">
        <v>7402.19</v>
      </c>
      <c r="K92" s="37">
        <v>5995.7739000000001</v>
      </c>
      <c r="L92" s="37">
        <f t="shared" si="1"/>
        <v>1406.4160999999995</v>
      </c>
    </row>
    <row r="93" spans="1:12" x14ac:dyDescent="0.3">
      <c r="A93" s="28">
        <v>8012</v>
      </c>
      <c r="B93" s="30" t="s">
        <v>200</v>
      </c>
      <c r="C93" s="28"/>
      <c r="D93" s="35"/>
      <c r="E93" s="36">
        <v>44536</v>
      </c>
      <c r="F93" s="28">
        <v>0</v>
      </c>
      <c r="G93" s="30" t="s">
        <v>13</v>
      </c>
      <c r="H93" s="28" t="s">
        <v>9</v>
      </c>
      <c r="I93" s="28">
        <v>60</v>
      </c>
      <c r="J93" s="37">
        <v>1681.56</v>
      </c>
      <c r="K93" s="37">
        <v>1311.6168</v>
      </c>
      <c r="L93" s="37">
        <f t="shared" si="1"/>
        <v>369.94319999999993</v>
      </c>
    </row>
    <row r="94" spans="1:12" x14ac:dyDescent="0.3">
      <c r="A94" s="28">
        <v>8012</v>
      </c>
      <c r="B94" s="30" t="s">
        <v>200</v>
      </c>
      <c r="C94" s="28"/>
      <c r="D94" s="35"/>
      <c r="E94" s="36">
        <v>44569</v>
      </c>
      <c r="F94" s="28">
        <v>2</v>
      </c>
      <c r="G94" s="30" t="s">
        <v>13</v>
      </c>
      <c r="H94" s="28" t="s">
        <v>10</v>
      </c>
      <c r="I94" s="28">
        <v>60</v>
      </c>
      <c r="J94" s="37">
        <v>1681.56</v>
      </c>
      <c r="K94" s="37">
        <v>1311.6168</v>
      </c>
      <c r="L94" s="37">
        <f t="shared" si="1"/>
        <v>369.94319999999993</v>
      </c>
    </row>
    <row r="95" spans="1:12" x14ac:dyDescent="0.3">
      <c r="A95" s="28">
        <v>8161</v>
      </c>
      <c r="B95" s="30" t="s">
        <v>198</v>
      </c>
      <c r="C95" s="28"/>
      <c r="D95" s="35"/>
      <c r="E95" s="36">
        <v>44588</v>
      </c>
      <c r="F95" s="28">
        <v>1</v>
      </c>
      <c r="G95" s="30" t="s">
        <v>13</v>
      </c>
      <c r="H95" s="28" t="s">
        <v>10</v>
      </c>
      <c r="I95" s="28">
        <v>30</v>
      </c>
      <c r="J95" s="37">
        <v>3288.69</v>
      </c>
      <c r="K95" s="37">
        <v>2630.9520000000002</v>
      </c>
      <c r="L95" s="37">
        <f t="shared" si="1"/>
        <v>657.73799999999983</v>
      </c>
    </row>
    <row r="96" spans="1:12" x14ac:dyDescent="0.3">
      <c r="A96" s="28">
        <v>8329</v>
      </c>
      <c r="B96" s="30" t="s">
        <v>208</v>
      </c>
      <c r="C96" s="28"/>
      <c r="D96" s="35"/>
      <c r="E96" s="36">
        <v>44567</v>
      </c>
      <c r="F96" s="28">
        <v>9</v>
      </c>
      <c r="G96" s="30" t="s">
        <v>13</v>
      </c>
      <c r="H96" s="28" t="s">
        <v>10</v>
      </c>
      <c r="I96" s="28">
        <v>30</v>
      </c>
      <c r="J96" s="37">
        <v>3058.32</v>
      </c>
      <c r="K96" s="37">
        <v>2568.9888000000001</v>
      </c>
      <c r="L96" s="37">
        <f t="shared" si="1"/>
        <v>489.33120000000008</v>
      </c>
    </row>
    <row r="97" spans="1:12" x14ac:dyDescent="0.3">
      <c r="A97" s="28">
        <v>8455</v>
      </c>
      <c r="B97" s="30" t="s">
        <v>206</v>
      </c>
      <c r="C97" s="28"/>
      <c r="D97" s="35"/>
      <c r="E97" s="36">
        <v>44553</v>
      </c>
      <c r="F97" s="28">
        <v>2</v>
      </c>
      <c r="G97" s="30" t="s">
        <v>13</v>
      </c>
      <c r="H97" s="28" t="s">
        <v>10</v>
      </c>
      <c r="I97" s="28">
        <v>30</v>
      </c>
      <c r="J97" s="37">
        <v>1857.43</v>
      </c>
      <c r="K97" s="37">
        <v>1578.8154999999999</v>
      </c>
      <c r="L97" s="37">
        <f t="shared" si="1"/>
        <v>278.61450000000013</v>
      </c>
    </row>
    <row r="98" spans="1:12" x14ac:dyDescent="0.3">
      <c r="A98" s="28">
        <v>8465</v>
      </c>
      <c r="B98" s="30" t="s">
        <v>202</v>
      </c>
      <c r="C98" s="28"/>
      <c r="D98" s="35"/>
      <c r="E98" s="36">
        <v>44586</v>
      </c>
      <c r="F98" s="28">
        <v>4</v>
      </c>
      <c r="G98" s="30" t="s">
        <v>13</v>
      </c>
      <c r="H98" s="28" t="s">
        <v>10</v>
      </c>
      <c r="I98" s="28">
        <v>30</v>
      </c>
      <c r="J98" s="37">
        <v>2986.27</v>
      </c>
      <c r="K98" s="37">
        <v>2478.6041</v>
      </c>
      <c r="L98" s="37">
        <f t="shared" si="1"/>
        <v>507.66589999999997</v>
      </c>
    </row>
    <row r="99" spans="1:12" x14ac:dyDescent="0.3">
      <c r="A99" s="28">
        <v>8469</v>
      </c>
      <c r="B99" s="30" t="s">
        <v>192</v>
      </c>
      <c r="C99" s="28"/>
      <c r="D99" s="35"/>
      <c r="E99" s="36">
        <v>44576</v>
      </c>
      <c r="F99" s="28">
        <v>0</v>
      </c>
      <c r="G99" s="30" t="s">
        <v>13</v>
      </c>
      <c r="H99" s="28" t="s">
        <v>9</v>
      </c>
      <c r="I99" s="28">
        <v>30</v>
      </c>
      <c r="J99" s="37">
        <v>3151.55</v>
      </c>
      <c r="K99" s="37">
        <v>2552.7555000000002</v>
      </c>
      <c r="L99" s="37">
        <f t="shared" si="1"/>
        <v>598.79449999999997</v>
      </c>
    </row>
    <row r="100" spans="1:12" x14ac:dyDescent="0.3">
      <c r="A100" s="28">
        <v>8487</v>
      </c>
      <c r="B100" s="30" t="s">
        <v>194</v>
      </c>
      <c r="C100" s="28"/>
      <c r="D100" s="35"/>
      <c r="E100" s="36">
        <v>44585</v>
      </c>
      <c r="F100" s="28">
        <v>0</v>
      </c>
      <c r="G100" s="30" t="s">
        <v>2</v>
      </c>
      <c r="H100" s="28" t="s">
        <v>9</v>
      </c>
      <c r="I100" s="28">
        <v>60</v>
      </c>
      <c r="J100" s="37">
        <v>182.08</v>
      </c>
      <c r="K100" s="37">
        <v>138.38080000000002</v>
      </c>
      <c r="L100" s="37">
        <f t="shared" si="1"/>
        <v>43.69919999999999</v>
      </c>
    </row>
    <row r="101" spans="1:12" x14ac:dyDescent="0.3">
      <c r="A101" s="28">
        <v>8549</v>
      </c>
      <c r="B101" s="30" t="s">
        <v>192</v>
      </c>
      <c r="C101" s="28"/>
      <c r="D101" s="35"/>
      <c r="E101" s="36">
        <v>44557</v>
      </c>
      <c r="F101" s="28">
        <v>4</v>
      </c>
      <c r="G101" s="30" t="s">
        <v>13</v>
      </c>
      <c r="H101" s="28" t="s">
        <v>10</v>
      </c>
      <c r="I101" s="28">
        <v>30</v>
      </c>
      <c r="J101" s="37">
        <v>3176.55</v>
      </c>
      <c r="K101" s="37">
        <v>2573.0055000000002</v>
      </c>
      <c r="L101" s="37">
        <f t="shared" si="1"/>
        <v>603.54449999999997</v>
      </c>
    </row>
    <row r="102" spans="1:12" x14ac:dyDescent="0.3">
      <c r="A102" s="28">
        <v>8552</v>
      </c>
      <c r="B102" s="30" t="s">
        <v>208</v>
      </c>
      <c r="C102" s="28"/>
      <c r="D102" s="35"/>
      <c r="E102" s="36">
        <v>44559</v>
      </c>
      <c r="F102" s="28">
        <v>6</v>
      </c>
      <c r="G102" s="30" t="s">
        <v>13</v>
      </c>
      <c r="H102" s="28" t="s">
        <v>10</v>
      </c>
      <c r="I102" s="28">
        <v>30</v>
      </c>
      <c r="J102" s="37">
        <v>3083.39</v>
      </c>
      <c r="K102" s="37">
        <v>2590.0475999999999</v>
      </c>
      <c r="L102" s="37">
        <f t="shared" si="1"/>
        <v>493.3424</v>
      </c>
    </row>
    <row r="103" spans="1:12" x14ac:dyDescent="0.3">
      <c r="A103" s="28">
        <v>8601</v>
      </c>
      <c r="B103" s="30" t="s">
        <v>198</v>
      </c>
      <c r="C103" s="28"/>
      <c r="D103" s="35"/>
      <c r="E103" s="36">
        <v>44545</v>
      </c>
      <c r="F103" s="28">
        <v>1</v>
      </c>
      <c r="G103" s="30" t="s">
        <v>13</v>
      </c>
      <c r="H103" s="28" t="s">
        <v>10</v>
      </c>
      <c r="I103" s="28">
        <v>30</v>
      </c>
      <c r="J103" s="37">
        <v>3288.69</v>
      </c>
      <c r="K103" s="37">
        <v>2630.9520000000002</v>
      </c>
      <c r="L103" s="37">
        <f t="shared" si="1"/>
        <v>657.73799999999983</v>
      </c>
    </row>
    <row r="104" spans="1:12" x14ac:dyDescent="0.3">
      <c r="A104" s="28">
        <v>8759</v>
      </c>
      <c r="B104" s="30" t="s">
        <v>200</v>
      </c>
      <c r="C104" s="28"/>
      <c r="D104" s="35"/>
      <c r="E104" s="36">
        <v>44590</v>
      </c>
      <c r="F104" s="28">
        <v>1</v>
      </c>
      <c r="G104" s="30" t="s">
        <v>13</v>
      </c>
      <c r="H104" s="28" t="s">
        <v>10</v>
      </c>
      <c r="I104" s="28">
        <v>60</v>
      </c>
      <c r="J104" s="37">
        <v>1681.56</v>
      </c>
      <c r="K104" s="37">
        <v>1311.6168</v>
      </c>
      <c r="L104" s="37">
        <f t="shared" si="1"/>
        <v>369.94319999999993</v>
      </c>
    </row>
    <row r="105" spans="1:12" x14ac:dyDescent="0.3">
      <c r="A105" s="28">
        <v>8773</v>
      </c>
      <c r="B105" s="30" t="s">
        <v>192</v>
      </c>
      <c r="C105" s="28"/>
      <c r="D105" s="35"/>
      <c r="E105" s="36">
        <v>44592</v>
      </c>
      <c r="F105" s="28">
        <v>0</v>
      </c>
      <c r="G105" s="30" t="s">
        <v>13</v>
      </c>
      <c r="H105" s="28" t="s">
        <v>9</v>
      </c>
      <c r="I105" s="28">
        <v>30</v>
      </c>
      <c r="J105" s="37">
        <v>510.97</v>
      </c>
      <c r="K105" s="37">
        <v>413.88570000000004</v>
      </c>
      <c r="L105" s="37">
        <f t="shared" si="1"/>
        <v>97.084299999999985</v>
      </c>
    </row>
    <row r="106" spans="1:12" x14ac:dyDescent="0.3">
      <c r="A106" s="28">
        <v>8787</v>
      </c>
      <c r="B106" s="30" t="s">
        <v>208</v>
      </c>
      <c r="C106" s="28"/>
      <c r="D106" s="35"/>
      <c r="E106" s="36">
        <v>44546</v>
      </c>
      <c r="F106" s="28">
        <v>0</v>
      </c>
      <c r="G106" s="30" t="s">
        <v>13</v>
      </c>
      <c r="H106" s="28" t="s">
        <v>9</v>
      </c>
      <c r="I106" s="28">
        <v>30</v>
      </c>
      <c r="J106" s="37">
        <v>3083.39</v>
      </c>
      <c r="K106" s="37">
        <v>2590.0475999999999</v>
      </c>
      <c r="L106" s="37">
        <f t="shared" si="1"/>
        <v>493.3424</v>
      </c>
    </row>
    <row r="107" spans="1:12" x14ac:dyDescent="0.3">
      <c r="A107" s="28">
        <v>8787</v>
      </c>
      <c r="B107" s="30" t="s">
        <v>208</v>
      </c>
      <c r="C107" s="28"/>
      <c r="D107" s="35"/>
      <c r="E107" s="36">
        <v>44578</v>
      </c>
      <c r="F107" s="28">
        <v>0</v>
      </c>
      <c r="G107" s="30" t="s">
        <v>13</v>
      </c>
      <c r="H107" s="28" t="s">
        <v>9</v>
      </c>
      <c r="I107" s="28">
        <v>30</v>
      </c>
      <c r="J107" s="37">
        <v>3083.39</v>
      </c>
      <c r="K107" s="37">
        <v>2590.0475999999999</v>
      </c>
      <c r="L107" s="37">
        <f t="shared" si="1"/>
        <v>493.3424</v>
      </c>
    </row>
    <row r="108" spans="1:12" x14ac:dyDescent="0.3">
      <c r="A108" s="28">
        <v>8894</v>
      </c>
      <c r="B108" s="30" t="s">
        <v>208</v>
      </c>
      <c r="C108" s="28"/>
      <c r="D108" s="35"/>
      <c r="E108" s="36">
        <v>44537</v>
      </c>
      <c r="F108" s="28">
        <v>2</v>
      </c>
      <c r="G108" s="30" t="s">
        <v>13</v>
      </c>
      <c r="H108" s="28" t="s">
        <v>10</v>
      </c>
      <c r="I108" s="28">
        <v>30</v>
      </c>
      <c r="J108" s="37">
        <v>3083.39</v>
      </c>
      <c r="K108" s="37">
        <v>2590.0475999999999</v>
      </c>
      <c r="L108" s="37">
        <f t="shared" si="1"/>
        <v>493.3424</v>
      </c>
    </row>
    <row r="109" spans="1:12" x14ac:dyDescent="0.3">
      <c r="A109" s="28">
        <v>8930</v>
      </c>
      <c r="B109" s="30" t="s">
        <v>189</v>
      </c>
      <c r="C109" s="28"/>
      <c r="D109" s="35"/>
      <c r="E109" s="36">
        <v>44562</v>
      </c>
      <c r="F109" s="28">
        <v>0</v>
      </c>
      <c r="G109" s="30" t="s">
        <v>13</v>
      </c>
      <c r="H109" s="28" t="s">
        <v>9</v>
      </c>
      <c r="I109" s="28">
        <v>30</v>
      </c>
      <c r="J109" s="37">
        <v>7998.97</v>
      </c>
      <c r="K109" s="37">
        <v>6399.1760000000004</v>
      </c>
      <c r="L109" s="37">
        <f t="shared" si="1"/>
        <v>1599.7939999999999</v>
      </c>
    </row>
    <row r="110" spans="1:12" x14ac:dyDescent="0.3">
      <c r="A110" s="28">
        <v>9015</v>
      </c>
      <c r="B110" s="30" t="s">
        <v>192</v>
      </c>
      <c r="C110" s="28"/>
      <c r="D110" s="35"/>
      <c r="E110" s="36">
        <v>44581</v>
      </c>
      <c r="F110" s="28">
        <v>2</v>
      </c>
      <c r="G110" s="30" t="s">
        <v>13</v>
      </c>
      <c r="H110" s="28" t="s">
        <v>10</v>
      </c>
      <c r="I110" s="28">
        <v>30</v>
      </c>
      <c r="J110" s="37">
        <v>606.26</v>
      </c>
      <c r="K110" s="37">
        <v>491.07060000000001</v>
      </c>
      <c r="L110" s="37">
        <f t="shared" si="1"/>
        <v>115.18939999999998</v>
      </c>
    </row>
    <row r="111" spans="1:12" x14ac:dyDescent="0.3">
      <c r="A111" s="28">
        <v>9042</v>
      </c>
      <c r="B111" s="30" t="s">
        <v>192</v>
      </c>
      <c r="C111" s="28"/>
      <c r="D111" s="35"/>
      <c r="E111" s="36">
        <v>44546</v>
      </c>
      <c r="F111" s="28">
        <v>1</v>
      </c>
      <c r="G111" s="30" t="s">
        <v>13</v>
      </c>
      <c r="H111" s="28" t="s">
        <v>10</v>
      </c>
      <c r="I111" s="28">
        <v>14</v>
      </c>
      <c r="J111" s="37">
        <v>1002.86</v>
      </c>
      <c r="K111" s="37">
        <v>812.31660000000011</v>
      </c>
      <c r="L111" s="37">
        <f t="shared" si="1"/>
        <v>190.54339999999991</v>
      </c>
    </row>
    <row r="112" spans="1:12" x14ac:dyDescent="0.3">
      <c r="A112" s="28">
        <v>9097</v>
      </c>
      <c r="B112" s="30" t="s">
        <v>202</v>
      </c>
      <c r="C112" s="28"/>
      <c r="D112" s="35"/>
      <c r="E112" s="36">
        <v>44538</v>
      </c>
      <c r="F112" s="28">
        <v>0</v>
      </c>
      <c r="G112" s="30" t="s">
        <v>13</v>
      </c>
      <c r="H112" s="28" t="s">
        <v>9</v>
      </c>
      <c r="I112" s="28">
        <v>30</v>
      </c>
      <c r="J112" s="37">
        <v>2992.97</v>
      </c>
      <c r="K112" s="37">
        <v>2484.1651000000002</v>
      </c>
      <c r="L112" s="37">
        <f t="shared" si="1"/>
        <v>508.80489999999963</v>
      </c>
    </row>
    <row r="113" spans="1:12" x14ac:dyDescent="0.3">
      <c r="A113" s="28">
        <v>9106</v>
      </c>
      <c r="B113" s="30" t="s">
        <v>202</v>
      </c>
      <c r="C113" s="28"/>
      <c r="D113" s="35"/>
      <c r="E113" s="36">
        <v>44569</v>
      </c>
      <c r="F113" s="28">
        <v>3</v>
      </c>
      <c r="G113" s="30" t="s">
        <v>13</v>
      </c>
      <c r="H113" s="28" t="s">
        <v>10</v>
      </c>
      <c r="I113" s="28">
        <v>30</v>
      </c>
      <c r="J113" s="37">
        <v>2992.97</v>
      </c>
      <c r="K113" s="37">
        <v>2484.1651000000002</v>
      </c>
      <c r="L113" s="37">
        <f t="shared" si="1"/>
        <v>508.80489999999963</v>
      </c>
    </row>
    <row r="114" spans="1:12" x14ac:dyDescent="0.3">
      <c r="A114" s="28">
        <v>9111</v>
      </c>
      <c r="B114" s="30" t="s">
        <v>192</v>
      </c>
      <c r="C114" s="28"/>
      <c r="D114" s="35"/>
      <c r="E114" s="36">
        <v>44537</v>
      </c>
      <c r="F114" s="28">
        <v>0</v>
      </c>
      <c r="G114" s="30" t="s">
        <v>13</v>
      </c>
      <c r="H114" s="28" t="s">
        <v>9</v>
      </c>
      <c r="I114" s="28">
        <v>3</v>
      </c>
      <c r="J114" s="37">
        <v>338.15</v>
      </c>
      <c r="K114" s="37">
        <v>273.9015</v>
      </c>
      <c r="L114" s="37">
        <f t="shared" si="1"/>
        <v>64.248499999999979</v>
      </c>
    </row>
    <row r="115" spans="1:12" x14ac:dyDescent="0.3">
      <c r="A115" s="28">
        <v>9166</v>
      </c>
      <c r="B115" s="30" t="s">
        <v>202</v>
      </c>
      <c r="C115" s="28"/>
      <c r="D115" s="35"/>
      <c r="E115" s="36">
        <v>44588</v>
      </c>
      <c r="F115" s="28">
        <v>1</v>
      </c>
      <c r="G115" s="30" t="s">
        <v>13</v>
      </c>
      <c r="H115" s="28" t="s">
        <v>10</v>
      </c>
      <c r="I115" s="28">
        <v>30</v>
      </c>
      <c r="J115" s="37">
        <v>2992.97</v>
      </c>
      <c r="K115" s="37">
        <v>2484.1651000000002</v>
      </c>
      <c r="L115" s="37">
        <f t="shared" si="1"/>
        <v>508.80489999999963</v>
      </c>
    </row>
    <row r="116" spans="1:12" x14ac:dyDescent="0.3">
      <c r="A116" s="28">
        <v>9188</v>
      </c>
      <c r="B116" s="30" t="s">
        <v>192</v>
      </c>
      <c r="C116" s="28"/>
      <c r="D116" s="35"/>
      <c r="E116" s="36">
        <v>44568</v>
      </c>
      <c r="F116" s="28">
        <v>9</v>
      </c>
      <c r="G116" s="30" t="s">
        <v>13</v>
      </c>
      <c r="H116" s="28" t="s">
        <v>10</v>
      </c>
      <c r="I116" s="28">
        <v>30</v>
      </c>
      <c r="J116" s="37">
        <v>498.31</v>
      </c>
      <c r="K116" s="37">
        <v>403.6311</v>
      </c>
      <c r="L116" s="37">
        <f t="shared" si="1"/>
        <v>94.678899999999999</v>
      </c>
    </row>
    <row r="117" spans="1:12" x14ac:dyDescent="0.3">
      <c r="A117" s="28">
        <v>9242</v>
      </c>
      <c r="B117" s="30" t="s">
        <v>192</v>
      </c>
      <c r="C117" s="28"/>
      <c r="D117" s="35"/>
      <c r="E117" s="36">
        <v>44536</v>
      </c>
      <c r="F117" s="28">
        <v>0</v>
      </c>
      <c r="G117" s="30" t="s">
        <v>13</v>
      </c>
      <c r="H117" s="28" t="s">
        <v>9</v>
      </c>
      <c r="I117" s="28">
        <v>30</v>
      </c>
      <c r="J117" s="37">
        <v>3176.55</v>
      </c>
      <c r="K117" s="37">
        <v>2573.0055000000002</v>
      </c>
      <c r="L117" s="37">
        <f t="shared" si="1"/>
        <v>603.54449999999997</v>
      </c>
    </row>
    <row r="118" spans="1:12" x14ac:dyDescent="0.3">
      <c r="A118" s="28">
        <v>9242</v>
      </c>
      <c r="B118" s="30" t="s">
        <v>192</v>
      </c>
      <c r="C118" s="28"/>
      <c r="D118" s="35"/>
      <c r="E118" s="36">
        <v>44567</v>
      </c>
      <c r="F118" s="28">
        <v>0</v>
      </c>
      <c r="G118" s="30" t="s">
        <v>13</v>
      </c>
      <c r="H118" s="28" t="s">
        <v>9</v>
      </c>
      <c r="I118" s="28">
        <v>30</v>
      </c>
      <c r="J118" s="37">
        <v>3176.55</v>
      </c>
      <c r="K118" s="37">
        <v>2573.0055000000002</v>
      </c>
      <c r="L118" s="37">
        <f t="shared" si="1"/>
        <v>603.54449999999997</v>
      </c>
    </row>
    <row r="119" spans="1:12" x14ac:dyDescent="0.3">
      <c r="A119" s="28">
        <v>9293</v>
      </c>
      <c r="B119" s="30" t="s">
        <v>208</v>
      </c>
      <c r="C119" s="28"/>
      <c r="D119" s="35"/>
      <c r="E119" s="36">
        <v>44532</v>
      </c>
      <c r="F119" s="28">
        <v>2</v>
      </c>
      <c r="G119" s="30" t="s">
        <v>13</v>
      </c>
      <c r="H119" s="28" t="s">
        <v>10</v>
      </c>
      <c r="I119" s="28">
        <v>30</v>
      </c>
      <c r="J119" s="37">
        <v>3083.39</v>
      </c>
      <c r="K119" s="37">
        <v>2590.0475999999999</v>
      </c>
      <c r="L119" s="37">
        <f t="shared" si="1"/>
        <v>493.3424</v>
      </c>
    </row>
    <row r="120" spans="1:12" x14ac:dyDescent="0.3">
      <c r="A120" s="28">
        <v>9303</v>
      </c>
      <c r="B120" s="30" t="s">
        <v>189</v>
      </c>
      <c r="C120" s="28"/>
      <c r="D120" s="35"/>
      <c r="E120" s="36">
        <v>44583</v>
      </c>
      <c r="F120" s="28">
        <v>0</v>
      </c>
      <c r="G120" s="30" t="s">
        <v>13</v>
      </c>
      <c r="H120" s="28" t="s">
        <v>9</v>
      </c>
      <c r="I120" s="28">
        <v>30</v>
      </c>
      <c r="J120" s="37">
        <v>5663.07</v>
      </c>
      <c r="K120" s="37">
        <v>4530.4560000000001</v>
      </c>
      <c r="L120" s="37">
        <f t="shared" si="1"/>
        <v>1132.6139999999996</v>
      </c>
    </row>
    <row r="121" spans="1:12" x14ac:dyDescent="0.3">
      <c r="A121" s="28">
        <v>9324</v>
      </c>
      <c r="B121" s="30" t="s">
        <v>206</v>
      </c>
      <c r="C121" s="28"/>
      <c r="D121" s="35"/>
      <c r="E121" s="36">
        <v>44562</v>
      </c>
      <c r="F121" s="28">
        <v>3</v>
      </c>
      <c r="G121" s="30" t="s">
        <v>13</v>
      </c>
      <c r="H121" s="28" t="s">
        <v>10</v>
      </c>
      <c r="I121" s="28">
        <v>30</v>
      </c>
      <c r="J121" s="37">
        <v>1857.43</v>
      </c>
      <c r="K121" s="37">
        <v>1578.8154999999999</v>
      </c>
      <c r="L121" s="37">
        <f t="shared" si="1"/>
        <v>278.61450000000013</v>
      </c>
    </row>
    <row r="122" spans="1:12" x14ac:dyDescent="0.3">
      <c r="A122" s="28">
        <v>9465</v>
      </c>
      <c r="B122" s="30" t="s">
        <v>198</v>
      </c>
      <c r="C122" s="28"/>
      <c r="D122" s="35"/>
      <c r="E122" s="36">
        <v>44552</v>
      </c>
      <c r="F122" s="28">
        <v>0</v>
      </c>
      <c r="G122" s="30" t="s">
        <v>13</v>
      </c>
      <c r="H122" s="28" t="s">
        <v>9</v>
      </c>
      <c r="I122" s="28">
        <v>30</v>
      </c>
      <c r="J122" s="37">
        <v>3288.69</v>
      </c>
      <c r="K122" s="37">
        <v>2630.9520000000002</v>
      </c>
      <c r="L122" s="37">
        <f t="shared" si="1"/>
        <v>657.73799999999983</v>
      </c>
    </row>
    <row r="123" spans="1:12" x14ac:dyDescent="0.3">
      <c r="A123" s="28">
        <v>9521</v>
      </c>
      <c r="B123" s="30" t="s">
        <v>194</v>
      </c>
      <c r="C123" s="28"/>
      <c r="D123" s="35"/>
      <c r="E123" s="36">
        <v>44552</v>
      </c>
      <c r="F123" s="28">
        <v>7</v>
      </c>
      <c r="G123" s="30" t="s">
        <v>2</v>
      </c>
      <c r="H123" s="28" t="s">
        <v>10</v>
      </c>
      <c r="I123" s="28">
        <v>60</v>
      </c>
      <c r="J123" s="37">
        <v>182.08</v>
      </c>
      <c r="K123" s="37">
        <v>138.38080000000002</v>
      </c>
      <c r="L123" s="37">
        <f t="shared" si="1"/>
        <v>43.69919999999999</v>
      </c>
    </row>
    <row r="124" spans="1:12" x14ac:dyDescent="0.3">
      <c r="A124" s="28">
        <v>9521</v>
      </c>
      <c r="B124" s="30" t="s">
        <v>194</v>
      </c>
      <c r="C124" s="28"/>
      <c r="D124" s="35"/>
      <c r="E124" s="36">
        <v>44588</v>
      </c>
      <c r="F124" s="28">
        <v>8</v>
      </c>
      <c r="G124" s="30" t="s">
        <v>2</v>
      </c>
      <c r="H124" s="28" t="s">
        <v>10</v>
      </c>
      <c r="I124" s="28">
        <v>60</v>
      </c>
      <c r="J124" s="37">
        <v>182.08</v>
      </c>
      <c r="K124" s="37">
        <v>138.38080000000002</v>
      </c>
      <c r="L124" s="37">
        <f t="shared" si="1"/>
        <v>43.69919999999999</v>
      </c>
    </row>
    <row r="125" spans="1:12" x14ac:dyDescent="0.3">
      <c r="A125" s="28">
        <v>9532</v>
      </c>
      <c r="B125" s="30" t="s">
        <v>210</v>
      </c>
      <c r="C125" s="28"/>
      <c r="D125" s="35"/>
      <c r="E125" s="36">
        <v>44557</v>
      </c>
      <c r="F125" s="28">
        <v>6</v>
      </c>
      <c r="G125" s="30" t="s">
        <v>13</v>
      </c>
      <c r="H125" s="28" t="s">
        <v>10</v>
      </c>
      <c r="I125" s="28">
        <v>120</v>
      </c>
      <c r="J125" s="37">
        <v>7302.3</v>
      </c>
      <c r="K125" s="37">
        <v>5914.8630000000003</v>
      </c>
      <c r="L125" s="37">
        <f t="shared" si="1"/>
        <v>1387.4369999999999</v>
      </c>
    </row>
    <row r="126" spans="1:12" x14ac:dyDescent="0.3">
      <c r="A126" s="28">
        <v>9532</v>
      </c>
      <c r="B126" s="30" t="s">
        <v>210</v>
      </c>
      <c r="C126" s="28"/>
      <c r="D126" s="35"/>
      <c r="E126" s="36">
        <v>44589</v>
      </c>
      <c r="F126" s="28">
        <v>7</v>
      </c>
      <c r="G126" s="30" t="s">
        <v>13</v>
      </c>
      <c r="H126" s="28" t="s">
        <v>10</v>
      </c>
      <c r="I126" s="28">
        <v>120</v>
      </c>
      <c r="J126" s="37">
        <v>7452.82</v>
      </c>
      <c r="K126" s="37">
        <v>6036.7842000000001</v>
      </c>
      <c r="L126" s="37">
        <f t="shared" si="1"/>
        <v>1416.0357999999997</v>
      </c>
    </row>
    <row r="127" spans="1:12" x14ac:dyDescent="0.3">
      <c r="A127" s="28">
        <v>9611</v>
      </c>
      <c r="B127" s="30" t="s">
        <v>192</v>
      </c>
      <c r="C127" s="28"/>
      <c r="D127" s="35"/>
      <c r="E127" s="36">
        <v>44537</v>
      </c>
      <c r="F127" s="28">
        <v>0</v>
      </c>
      <c r="G127" s="30" t="s">
        <v>13</v>
      </c>
      <c r="H127" s="28" t="s">
        <v>9</v>
      </c>
      <c r="I127" s="28">
        <v>3</v>
      </c>
      <c r="J127" s="37">
        <v>362.07</v>
      </c>
      <c r="K127" s="37">
        <v>293.27670000000001</v>
      </c>
      <c r="L127" s="37">
        <f t="shared" si="1"/>
        <v>68.793299999999988</v>
      </c>
    </row>
    <row r="128" spans="1:12" x14ac:dyDescent="0.3">
      <c r="A128" s="28">
        <v>9659</v>
      </c>
      <c r="B128" s="30" t="s">
        <v>192</v>
      </c>
      <c r="C128" s="28"/>
      <c r="D128" s="35"/>
      <c r="E128" s="36">
        <v>44547</v>
      </c>
      <c r="F128" s="28">
        <v>5</v>
      </c>
      <c r="G128" s="30" t="s">
        <v>13</v>
      </c>
      <c r="H128" s="28" t="s">
        <v>10</v>
      </c>
      <c r="I128" s="28">
        <v>30</v>
      </c>
      <c r="J128" s="37">
        <v>3176.55</v>
      </c>
      <c r="K128" s="37">
        <v>2573.0055000000002</v>
      </c>
      <c r="L128" s="37">
        <f t="shared" si="1"/>
        <v>603.54449999999997</v>
      </c>
    </row>
    <row r="129" spans="1:12" x14ac:dyDescent="0.3">
      <c r="A129" s="28">
        <v>9689</v>
      </c>
      <c r="B129" s="30" t="s">
        <v>204</v>
      </c>
      <c r="C129" s="28"/>
      <c r="D129" s="35"/>
      <c r="E129" s="36">
        <v>44543</v>
      </c>
      <c r="F129" s="28">
        <v>3</v>
      </c>
      <c r="G129" s="30" t="s">
        <v>13</v>
      </c>
      <c r="H129" s="28" t="s">
        <v>10</v>
      </c>
      <c r="I129" s="28">
        <v>60</v>
      </c>
      <c r="J129" s="37">
        <v>7477.33</v>
      </c>
      <c r="K129" s="37">
        <v>6131.4106000000002</v>
      </c>
      <c r="L129" s="37">
        <f t="shared" si="1"/>
        <v>1345.9193999999998</v>
      </c>
    </row>
    <row r="130" spans="1:12" x14ac:dyDescent="0.3">
      <c r="A130" s="28">
        <v>9855</v>
      </c>
      <c r="B130" s="30" t="s">
        <v>200</v>
      </c>
      <c r="C130" s="28"/>
      <c r="D130" s="35"/>
      <c r="E130" s="36">
        <v>44573</v>
      </c>
      <c r="F130" s="28">
        <v>1</v>
      </c>
      <c r="G130" s="30" t="s">
        <v>13</v>
      </c>
      <c r="H130" s="28" t="s">
        <v>10</v>
      </c>
      <c r="I130" s="28">
        <v>60</v>
      </c>
      <c r="J130" s="37">
        <v>1681.56</v>
      </c>
      <c r="K130" s="37">
        <v>1311.6168</v>
      </c>
      <c r="L130" s="37">
        <f t="shared" si="1"/>
        <v>369.94319999999993</v>
      </c>
    </row>
    <row r="131" spans="1:12" x14ac:dyDescent="0.3">
      <c r="A131" s="28">
        <v>9961</v>
      </c>
      <c r="B131" s="30" t="s">
        <v>202</v>
      </c>
      <c r="C131" s="28"/>
      <c r="D131" s="35"/>
      <c r="E131" s="36">
        <v>44551</v>
      </c>
      <c r="F131" s="28">
        <v>0</v>
      </c>
      <c r="G131" s="30" t="s">
        <v>13</v>
      </c>
      <c r="H131" s="28" t="s">
        <v>9</v>
      </c>
      <c r="I131" s="28">
        <v>30</v>
      </c>
      <c r="J131" s="37">
        <v>2992.97</v>
      </c>
      <c r="K131" s="37">
        <v>2484.1651000000002</v>
      </c>
      <c r="L131" s="37">
        <f t="shared" ref="L131:L194" si="2">J131-K131</f>
        <v>508.80489999999963</v>
      </c>
    </row>
    <row r="132" spans="1:12" x14ac:dyDescent="0.3">
      <c r="A132" s="28">
        <v>9961</v>
      </c>
      <c r="B132" s="30" t="s">
        <v>202</v>
      </c>
      <c r="C132" s="28"/>
      <c r="D132" s="35"/>
      <c r="E132" s="36">
        <v>44582</v>
      </c>
      <c r="F132" s="28">
        <v>0</v>
      </c>
      <c r="G132" s="30" t="s">
        <v>13</v>
      </c>
      <c r="H132" s="28" t="s">
        <v>9</v>
      </c>
      <c r="I132" s="28">
        <v>30</v>
      </c>
      <c r="J132" s="37">
        <v>2992.97</v>
      </c>
      <c r="K132" s="37">
        <v>2484.1651000000002</v>
      </c>
      <c r="L132" s="37">
        <f t="shared" si="2"/>
        <v>508.80489999999963</v>
      </c>
    </row>
    <row r="133" spans="1:12" x14ac:dyDescent="0.3">
      <c r="A133" s="29">
        <v>10345</v>
      </c>
      <c r="B133" s="31" t="s">
        <v>55</v>
      </c>
      <c r="C133" s="29"/>
      <c r="D133" s="38"/>
      <c r="E133" s="39">
        <v>44588</v>
      </c>
      <c r="F133" s="29">
        <v>2</v>
      </c>
      <c r="G133" s="31" t="s">
        <v>13</v>
      </c>
      <c r="H133" s="29" t="s">
        <v>10</v>
      </c>
      <c r="I133" s="29">
        <v>30</v>
      </c>
      <c r="J133" s="40">
        <v>5040.57</v>
      </c>
      <c r="K133" s="37">
        <v>4133.2673999999997</v>
      </c>
      <c r="L133" s="37">
        <f t="shared" si="2"/>
        <v>907.30259999999998</v>
      </c>
    </row>
    <row r="134" spans="1:12" x14ac:dyDescent="0.3">
      <c r="A134" s="29">
        <v>10743</v>
      </c>
      <c r="B134" s="31" t="s">
        <v>67</v>
      </c>
      <c r="C134" s="29"/>
      <c r="D134" s="38"/>
      <c r="E134" s="39">
        <v>44538</v>
      </c>
      <c r="F134" s="29">
        <v>0</v>
      </c>
      <c r="G134" s="31" t="s">
        <v>2</v>
      </c>
      <c r="H134" s="29" t="s">
        <v>9</v>
      </c>
      <c r="I134" s="29">
        <v>30</v>
      </c>
      <c r="J134" s="40">
        <v>1.99</v>
      </c>
      <c r="K134" s="37">
        <v>1.6318000000000001</v>
      </c>
      <c r="L134" s="37">
        <f t="shared" si="2"/>
        <v>0.35819999999999985</v>
      </c>
    </row>
    <row r="135" spans="1:12" x14ac:dyDescent="0.3">
      <c r="A135" s="29">
        <v>10743</v>
      </c>
      <c r="B135" s="31" t="s">
        <v>67</v>
      </c>
      <c r="C135" s="29"/>
      <c r="D135" s="38"/>
      <c r="E135" s="39">
        <v>44571</v>
      </c>
      <c r="F135" s="29">
        <v>1</v>
      </c>
      <c r="G135" s="31" t="s">
        <v>2</v>
      </c>
      <c r="H135" s="29" t="s">
        <v>10</v>
      </c>
      <c r="I135" s="29">
        <v>30</v>
      </c>
      <c r="J135" s="40">
        <v>5.65</v>
      </c>
      <c r="K135" s="37">
        <v>4.6330000000000009</v>
      </c>
      <c r="L135" s="37">
        <f t="shared" si="2"/>
        <v>1.0169999999999995</v>
      </c>
    </row>
    <row r="136" spans="1:12" x14ac:dyDescent="0.3">
      <c r="A136" s="29">
        <v>10832</v>
      </c>
      <c r="B136" s="31" t="s">
        <v>158</v>
      </c>
      <c r="C136" s="29"/>
      <c r="D136" s="38"/>
      <c r="E136" s="39">
        <v>44558</v>
      </c>
      <c r="F136" s="29">
        <v>11</v>
      </c>
      <c r="G136" s="31" t="s">
        <v>2</v>
      </c>
      <c r="H136" s="29" t="s">
        <v>10</v>
      </c>
      <c r="I136" s="29">
        <v>28</v>
      </c>
      <c r="J136" s="40">
        <v>8.5</v>
      </c>
      <c r="K136" s="37">
        <v>6.8000000000000007</v>
      </c>
      <c r="L136" s="37">
        <f t="shared" si="2"/>
        <v>1.6999999999999993</v>
      </c>
    </row>
    <row r="137" spans="1:12" x14ac:dyDescent="0.3">
      <c r="A137" s="29">
        <v>10832</v>
      </c>
      <c r="B137" s="31" t="s">
        <v>158</v>
      </c>
      <c r="C137" s="29"/>
      <c r="D137" s="38"/>
      <c r="E137" s="39">
        <v>44589</v>
      </c>
      <c r="F137" s="29">
        <v>11</v>
      </c>
      <c r="G137" s="31" t="s">
        <v>2</v>
      </c>
      <c r="H137" s="29" t="s">
        <v>10</v>
      </c>
      <c r="I137" s="29">
        <v>28</v>
      </c>
      <c r="J137" s="40">
        <v>8.5</v>
      </c>
      <c r="K137" s="37">
        <v>6.8000000000000007</v>
      </c>
      <c r="L137" s="37">
        <f t="shared" si="2"/>
        <v>1.6999999999999993</v>
      </c>
    </row>
    <row r="138" spans="1:12" x14ac:dyDescent="0.3">
      <c r="A138" s="29">
        <v>10946</v>
      </c>
      <c r="B138" s="31" t="s">
        <v>46</v>
      </c>
      <c r="C138" s="29"/>
      <c r="D138" s="38"/>
      <c r="E138" s="39">
        <v>44581</v>
      </c>
      <c r="F138" s="29">
        <v>5</v>
      </c>
      <c r="G138" s="31" t="s">
        <v>13</v>
      </c>
      <c r="H138" s="29" t="s">
        <v>10</v>
      </c>
      <c r="I138" s="29">
        <v>4</v>
      </c>
      <c r="J138" s="40">
        <v>13541.26</v>
      </c>
      <c r="K138" s="37">
        <v>10697.5954</v>
      </c>
      <c r="L138" s="37">
        <f t="shared" si="2"/>
        <v>2843.6646000000001</v>
      </c>
    </row>
    <row r="139" spans="1:12" x14ac:dyDescent="0.3">
      <c r="A139" s="29">
        <v>10956</v>
      </c>
      <c r="B139" s="31" t="s">
        <v>128</v>
      </c>
      <c r="C139" s="29"/>
      <c r="D139" s="38"/>
      <c r="E139" s="39">
        <v>44534</v>
      </c>
      <c r="F139" s="29">
        <v>1</v>
      </c>
      <c r="G139" s="31" t="s">
        <v>13</v>
      </c>
      <c r="H139" s="29" t="s">
        <v>10</v>
      </c>
      <c r="I139" s="29">
        <v>1</v>
      </c>
      <c r="J139" s="41">
        <v>3927.04</v>
      </c>
      <c r="K139" s="37">
        <v>2945.2799999999997</v>
      </c>
      <c r="L139" s="37">
        <f t="shared" si="2"/>
        <v>981.76000000000022</v>
      </c>
    </row>
    <row r="140" spans="1:12" x14ac:dyDescent="0.3">
      <c r="A140" s="29">
        <v>10956</v>
      </c>
      <c r="B140" s="31" t="s">
        <v>52</v>
      </c>
      <c r="C140" s="29"/>
      <c r="D140" s="38"/>
      <c r="E140" s="39">
        <v>44563</v>
      </c>
      <c r="F140" s="29">
        <v>2</v>
      </c>
      <c r="G140" s="31" t="s">
        <v>13</v>
      </c>
      <c r="H140" s="29" t="s">
        <v>10</v>
      </c>
      <c r="I140" s="29">
        <v>1</v>
      </c>
      <c r="J140" s="40">
        <v>5789.34</v>
      </c>
      <c r="K140" s="37">
        <v>4573.5786000000007</v>
      </c>
      <c r="L140" s="37">
        <f t="shared" si="2"/>
        <v>1215.7613999999994</v>
      </c>
    </row>
    <row r="141" spans="1:12" x14ac:dyDescent="0.3">
      <c r="A141" s="29">
        <v>11105</v>
      </c>
      <c r="B141" s="31" t="s">
        <v>161</v>
      </c>
      <c r="C141" s="29"/>
      <c r="D141" s="38"/>
      <c r="E141" s="39">
        <v>44544</v>
      </c>
      <c r="F141" s="29">
        <v>0</v>
      </c>
      <c r="G141" s="31" t="s">
        <v>2</v>
      </c>
      <c r="H141" s="29" t="s">
        <v>9</v>
      </c>
      <c r="I141" s="29">
        <v>60</v>
      </c>
      <c r="J141" s="40">
        <v>19</v>
      </c>
      <c r="K141" s="37">
        <v>15.959999999999999</v>
      </c>
      <c r="L141" s="37">
        <f t="shared" si="2"/>
        <v>3.0400000000000009</v>
      </c>
    </row>
    <row r="142" spans="1:12" x14ac:dyDescent="0.3">
      <c r="A142" s="29">
        <v>11105</v>
      </c>
      <c r="B142" s="31" t="s">
        <v>161</v>
      </c>
      <c r="C142" s="29"/>
      <c r="D142" s="38"/>
      <c r="E142" s="39">
        <v>44575</v>
      </c>
      <c r="F142" s="29">
        <v>0</v>
      </c>
      <c r="G142" s="31" t="s">
        <v>2</v>
      </c>
      <c r="H142" s="29" t="s">
        <v>9</v>
      </c>
      <c r="I142" s="29">
        <v>60</v>
      </c>
      <c r="J142" s="40">
        <v>19</v>
      </c>
      <c r="K142" s="37">
        <v>15.959999999999999</v>
      </c>
      <c r="L142" s="37">
        <f t="shared" si="2"/>
        <v>3.0400000000000009</v>
      </c>
    </row>
    <row r="143" spans="1:12" x14ac:dyDescent="0.3">
      <c r="A143" s="29">
        <v>11240</v>
      </c>
      <c r="B143" s="31" t="s">
        <v>142</v>
      </c>
      <c r="C143" s="29"/>
      <c r="D143" s="38"/>
      <c r="E143" s="39">
        <v>44533</v>
      </c>
      <c r="F143" s="29">
        <v>0</v>
      </c>
      <c r="G143" s="31" t="s">
        <v>2</v>
      </c>
      <c r="H143" s="29" t="s">
        <v>9</v>
      </c>
      <c r="I143" s="29">
        <v>30</v>
      </c>
      <c r="J143" s="40">
        <v>10.43</v>
      </c>
      <c r="K143" s="37">
        <v>8.3439999999999994</v>
      </c>
      <c r="L143" s="37">
        <f t="shared" si="2"/>
        <v>2.0860000000000003</v>
      </c>
    </row>
    <row r="144" spans="1:12" x14ac:dyDescent="0.3">
      <c r="A144" s="29">
        <v>11281</v>
      </c>
      <c r="B144" s="31" t="s">
        <v>65</v>
      </c>
      <c r="C144" s="29"/>
      <c r="D144" s="38"/>
      <c r="E144" s="39">
        <v>44560</v>
      </c>
      <c r="F144" s="29">
        <v>0</v>
      </c>
      <c r="G144" s="31" t="s">
        <v>2</v>
      </c>
      <c r="H144" s="29" t="s">
        <v>9</v>
      </c>
      <c r="I144" s="29">
        <v>20</v>
      </c>
      <c r="J144" s="40">
        <v>1.84</v>
      </c>
      <c r="K144" s="37">
        <v>1.4168000000000001</v>
      </c>
      <c r="L144" s="37">
        <f t="shared" si="2"/>
        <v>0.42320000000000002</v>
      </c>
    </row>
    <row r="145" spans="1:12" x14ac:dyDescent="0.3">
      <c r="A145" s="29">
        <v>11281</v>
      </c>
      <c r="B145" s="31" t="s">
        <v>65</v>
      </c>
      <c r="C145" s="29"/>
      <c r="D145" s="38"/>
      <c r="E145" s="39">
        <v>44590</v>
      </c>
      <c r="F145" s="29">
        <v>0</v>
      </c>
      <c r="G145" s="31" t="s">
        <v>2</v>
      </c>
      <c r="H145" s="29" t="s">
        <v>9</v>
      </c>
      <c r="I145" s="29">
        <v>20</v>
      </c>
      <c r="J145" s="40">
        <v>1.84</v>
      </c>
      <c r="K145" s="37">
        <v>1.4168000000000001</v>
      </c>
      <c r="L145" s="37">
        <f t="shared" si="2"/>
        <v>0.42320000000000002</v>
      </c>
    </row>
    <row r="146" spans="1:12" x14ac:dyDescent="0.3">
      <c r="A146" s="29">
        <v>11512</v>
      </c>
      <c r="B146" s="31" t="s">
        <v>65</v>
      </c>
      <c r="C146" s="29"/>
      <c r="D146" s="38"/>
      <c r="E146" s="39">
        <v>44551</v>
      </c>
      <c r="F146" s="29">
        <v>0</v>
      </c>
      <c r="G146" s="31" t="s">
        <v>2</v>
      </c>
      <c r="H146" s="29" t="s">
        <v>9</v>
      </c>
      <c r="I146" s="29">
        <v>15</v>
      </c>
      <c r="J146" s="40">
        <v>1.29</v>
      </c>
      <c r="K146" s="37">
        <v>0.99330000000000007</v>
      </c>
      <c r="L146" s="37">
        <f t="shared" si="2"/>
        <v>0.29669999999999996</v>
      </c>
    </row>
    <row r="147" spans="1:12" x14ac:dyDescent="0.3">
      <c r="A147" s="29">
        <v>11512</v>
      </c>
      <c r="B147" s="31" t="s">
        <v>65</v>
      </c>
      <c r="C147" s="29"/>
      <c r="D147" s="38"/>
      <c r="E147" s="39">
        <v>44581</v>
      </c>
      <c r="F147" s="29">
        <v>0</v>
      </c>
      <c r="G147" s="31" t="s">
        <v>2</v>
      </c>
      <c r="H147" s="29" t="s">
        <v>9</v>
      </c>
      <c r="I147" s="29">
        <v>15</v>
      </c>
      <c r="J147" s="40">
        <v>1.29</v>
      </c>
      <c r="K147" s="37">
        <v>0.99330000000000007</v>
      </c>
      <c r="L147" s="37">
        <f t="shared" si="2"/>
        <v>0.29669999999999996</v>
      </c>
    </row>
    <row r="148" spans="1:12" x14ac:dyDescent="0.3">
      <c r="A148" s="29">
        <v>11575</v>
      </c>
      <c r="B148" s="31" t="s">
        <v>73</v>
      </c>
      <c r="C148" s="29"/>
      <c r="D148" s="38"/>
      <c r="E148" s="39">
        <v>44569</v>
      </c>
      <c r="F148" s="29">
        <v>2</v>
      </c>
      <c r="G148" s="31" t="s">
        <v>2</v>
      </c>
      <c r="H148" s="29" t="s">
        <v>10</v>
      </c>
      <c r="I148" s="29">
        <v>30</v>
      </c>
      <c r="J148" s="40">
        <v>10.39</v>
      </c>
      <c r="K148" s="37">
        <v>8.7276000000000007</v>
      </c>
      <c r="L148" s="37">
        <f t="shared" si="2"/>
        <v>1.6623999999999999</v>
      </c>
    </row>
    <row r="149" spans="1:12" x14ac:dyDescent="0.3">
      <c r="A149" s="29">
        <v>11590</v>
      </c>
      <c r="B149" s="31" t="s">
        <v>49</v>
      </c>
      <c r="C149" s="29"/>
      <c r="D149" s="38"/>
      <c r="E149" s="39">
        <v>44557</v>
      </c>
      <c r="F149" s="29">
        <v>0</v>
      </c>
      <c r="G149" s="31" t="s">
        <v>13</v>
      </c>
      <c r="H149" s="29" t="s">
        <v>9</v>
      </c>
      <c r="I149" s="29">
        <v>1</v>
      </c>
      <c r="J149" s="41">
        <v>25549.19</v>
      </c>
      <c r="K149" s="37">
        <v>19417.384399999999</v>
      </c>
      <c r="L149" s="37">
        <f t="shared" si="2"/>
        <v>6131.8055999999997</v>
      </c>
    </row>
    <row r="150" spans="1:12" x14ac:dyDescent="0.3">
      <c r="A150" s="29">
        <v>11590</v>
      </c>
      <c r="B150" s="31" t="s">
        <v>49</v>
      </c>
      <c r="C150" s="29"/>
      <c r="D150" s="38"/>
      <c r="E150" s="39">
        <v>44586</v>
      </c>
      <c r="F150" s="29">
        <v>0</v>
      </c>
      <c r="G150" s="31" t="s">
        <v>13</v>
      </c>
      <c r="H150" s="29" t="s">
        <v>9</v>
      </c>
      <c r="I150" s="29">
        <v>1</v>
      </c>
      <c r="J150" s="41">
        <v>25549.19</v>
      </c>
      <c r="K150" s="37">
        <v>19417.384399999999</v>
      </c>
      <c r="L150" s="37">
        <f t="shared" si="2"/>
        <v>6131.8055999999997</v>
      </c>
    </row>
    <row r="151" spans="1:12" x14ac:dyDescent="0.3">
      <c r="A151" s="29">
        <v>11641</v>
      </c>
      <c r="B151" s="31" t="s">
        <v>168</v>
      </c>
      <c r="C151" s="29"/>
      <c r="D151" s="38"/>
      <c r="E151" s="39">
        <v>44589</v>
      </c>
      <c r="F151" s="29">
        <v>2</v>
      </c>
      <c r="G151" s="31" t="s">
        <v>2</v>
      </c>
      <c r="H151" s="29" t="s">
        <v>10</v>
      </c>
      <c r="I151" s="29">
        <v>60</v>
      </c>
      <c r="J151" s="40">
        <v>13.05</v>
      </c>
      <c r="K151" s="37">
        <v>10.701000000000001</v>
      </c>
      <c r="L151" s="37">
        <f t="shared" si="2"/>
        <v>2.3490000000000002</v>
      </c>
    </row>
    <row r="152" spans="1:12" x14ac:dyDescent="0.3">
      <c r="A152" s="29">
        <v>11641</v>
      </c>
      <c r="B152" s="31" t="s">
        <v>168</v>
      </c>
      <c r="C152" s="29"/>
      <c r="D152" s="38"/>
      <c r="E152" s="39">
        <v>44589</v>
      </c>
      <c r="F152" s="29">
        <v>2</v>
      </c>
      <c r="G152" s="31" t="s">
        <v>2</v>
      </c>
      <c r="H152" s="29" t="s">
        <v>10</v>
      </c>
      <c r="I152" s="29">
        <v>60</v>
      </c>
      <c r="J152" s="40">
        <v>13.05</v>
      </c>
      <c r="K152" s="37">
        <v>10.701000000000001</v>
      </c>
      <c r="L152" s="37">
        <f t="shared" si="2"/>
        <v>2.3490000000000002</v>
      </c>
    </row>
    <row r="153" spans="1:12" x14ac:dyDescent="0.3">
      <c r="A153" s="29">
        <v>11698</v>
      </c>
      <c r="B153" s="31" t="s">
        <v>144</v>
      </c>
      <c r="C153" s="29"/>
      <c r="D153" s="38"/>
      <c r="E153" s="39">
        <v>44546</v>
      </c>
      <c r="F153" s="29">
        <v>0</v>
      </c>
      <c r="G153" s="31" t="s">
        <v>2</v>
      </c>
      <c r="H153" s="29" t="s">
        <v>9</v>
      </c>
      <c r="I153" s="29">
        <v>12</v>
      </c>
      <c r="J153" s="40">
        <v>8.27</v>
      </c>
      <c r="K153" s="37">
        <v>6.2851999999999997</v>
      </c>
      <c r="L153" s="37">
        <f t="shared" si="2"/>
        <v>1.9847999999999999</v>
      </c>
    </row>
    <row r="154" spans="1:12" x14ac:dyDescent="0.3">
      <c r="A154" s="29">
        <v>11698</v>
      </c>
      <c r="B154" s="31" t="s">
        <v>144</v>
      </c>
      <c r="C154" s="29"/>
      <c r="D154" s="38"/>
      <c r="E154" s="39">
        <v>44577</v>
      </c>
      <c r="F154" s="29">
        <v>0</v>
      </c>
      <c r="G154" s="31" t="s">
        <v>2</v>
      </c>
      <c r="H154" s="29" t="s">
        <v>9</v>
      </c>
      <c r="I154" s="29">
        <v>12</v>
      </c>
      <c r="J154" s="40">
        <v>8.27</v>
      </c>
      <c r="K154" s="37">
        <v>6.2851999999999997</v>
      </c>
      <c r="L154" s="37">
        <f t="shared" si="2"/>
        <v>1.9847999999999999</v>
      </c>
    </row>
    <row r="155" spans="1:12" x14ac:dyDescent="0.3">
      <c r="A155" s="29">
        <v>11809</v>
      </c>
      <c r="B155" s="31" t="s">
        <v>152</v>
      </c>
      <c r="C155" s="29"/>
      <c r="D155" s="38"/>
      <c r="E155" s="39">
        <v>44540</v>
      </c>
      <c r="F155" s="29">
        <v>0</v>
      </c>
      <c r="G155" s="31" t="s">
        <v>2</v>
      </c>
      <c r="H155" s="29" t="s">
        <v>9</v>
      </c>
      <c r="I155" s="29">
        <v>30</v>
      </c>
      <c r="J155" s="40">
        <v>11</v>
      </c>
      <c r="K155" s="37">
        <v>8.58</v>
      </c>
      <c r="L155" s="37">
        <f t="shared" si="2"/>
        <v>2.42</v>
      </c>
    </row>
    <row r="156" spans="1:12" x14ac:dyDescent="0.3">
      <c r="A156" s="29">
        <v>11818</v>
      </c>
      <c r="B156" s="31" t="s">
        <v>59</v>
      </c>
      <c r="C156" s="29"/>
      <c r="D156" s="38"/>
      <c r="E156" s="39">
        <v>44553</v>
      </c>
      <c r="F156" s="29">
        <v>0</v>
      </c>
      <c r="G156" s="31" t="s">
        <v>2</v>
      </c>
      <c r="H156" s="29" t="s">
        <v>9</v>
      </c>
      <c r="I156" s="29">
        <v>60</v>
      </c>
      <c r="J156" s="40">
        <v>9.34</v>
      </c>
      <c r="K156" s="37">
        <v>7.8455999999999992</v>
      </c>
      <c r="L156" s="37">
        <f t="shared" si="2"/>
        <v>1.4944000000000006</v>
      </c>
    </row>
    <row r="157" spans="1:12" x14ac:dyDescent="0.3">
      <c r="A157" s="29">
        <v>11818</v>
      </c>
      <c r="B157" s="31" t="s">
        <v>59</v>
      </c>
      <c r="C157" s="29"/>
      <c r="D157" s="38"/>
      <c r="E157" s="39">
        <v>44584</v>
      </c>
      <c r="F157" s="29">
        <v>0</v>
      </c>
      <c r="G157" s="31" t="s">
        <v>2</v>
      </c>
      <c r="H157" s="29" t="s">
        <v>9</v>
      </c>
      <c r="I157" s="29">
        <v>60</v>
      </c>
      <c r="J157" s="40">
        <v>9.34</v>
      </c>
      <c r="K157" s="37">
        <v>7.8455999999999992</v>
      </c>
      <c r="L157" s="37">
        <f t="shared" si="2"/>
        <v>1.4944000000000006</v>
      </c>
    </row>
    <row r="158" spans="1:12" x14ac:dyDescent="0.3">
      <c r="A158" s="29">
        <v>11970</v>
      </c>
      <c r="B158" s="31" t="s">
        <v>155</v>
      </c>
      <c r="C158" s="29"/>
      <c r="D158" s="38"/>
      <c r="E158" s="39">
        <v>44550</v>
      </c>
      <c r="F158" s="29">
        <v>0</v>
      </c>
      <c r="G158" s="31" t="s">
        <v>2</v>
      </c>
      <c r="H158" s="29" t="s">
        <v>9</v>
      </c>
      <c r="I158" s="29">
        <v>60</v>
      </c>
      <c r="J158" s="40">
        <v>1.1399999999999999</v>
      </c>
      <c r="K158" s="37">
        <v>0.94620000000000004</v>
      </c>
      <c r="L158" s="37">
        <f t="shared" si="2"/>
        <v>0.19379999999999986</v>
      </c>
    </row>
    <row r="159" spans="1:12" x14ac:dyDescent="0.3">
      <c r="A159" s="29">
        <v>11970</v>
      </c>
      <c r="B159" s="31" t="s">
        <v>155</v>
      </c>
      <c r="C159" s="29"/>
      <c r="D159" s="38"/>
      <c r="E159" s="39">
        <v>44564</v>
      </c>
      <c r="F159" s="29">
        <v>0</v>
      </c>
      <c r="G159" s="31" t="s">
        <v>2</v>
      </c>
      <c r="H159" s="29" t="s">
        <v>9</v>
      </c>
      <c r="I159" s="29">
        <v>60</v>
      </c>
      <c r="J159" s="40">
        <v>1.1399999999999999</v>
      </c>
      <c r="K159" s="37">
        <v>0.94620000000000004</v>
      </c>
      <c r="L159" s="37">
        <f t="shared" si="2"/>
        <v>0.19379999999999986</v>
      </c>
    </row>
    <row r="160" spans="1:12" x14ac:dyDescent="0.3">
      <c r="A160" s="29">
        <v>11989</v>
      </c>
      <c r="B160" s="31" t="s">
        <v>121</v>
      </c>
      <c r="C160" s="29"/>
      <c r="D160" s="38"/>
      <c r="E160" s="39">
        <v>44558</v>
      </c>
      <c r="F160" s="29">
        <v>4</v>
      </c>
      <c r="G160" s="31" t="s">
        <v>13</v>
      </c>
      <c r="H160" s="29" t="s">
        <v>10</v>
      </c>
      <c r="I160" s="29">
        <v>60</v>
      </c>
      <c r="J160" s="41">
        <v>34070.949999999997</v>
      </c>
      <c r="K160" s="37">
        <v>26916.050499999998</v>
      </c>
      <c r="L160" s="37">
        <f t="shared" si="2"/>
        <v>7154.8994999999995</v>
      </c>
    </row>
    <row r="161" spans="1:12" x14ac:dyDescent="0.3">
      <c r="A161" s="29">
        <v>11989</v>
      </c>
      <c r="B161" s="31" t="s">
        <v>121</v>
      </c>
      <c r="C161" s="29"/>
      <c r="D161" s="38"/>
      <c r="E161" s="39">
        <v>44589</v>
      </c>
      <c r="F161" s="29">
        <v>4</v>
      </c>
      <c r="G161" s="31" t="s">
        <v>13</v>
      </c>
      <c r="H161" s="29" t="s">
        <v>10</v>
      </c>
      <c r="I161" s="29">
        <v>60</v>
      </c>
      <c r="J161" s="41">
        <v>34070.949999999997</v>
      </c>
      <c r="K161" s="37">
        <v>26916.050499999998</v>
      </c>
      <c r="L161" s="37">
        <f t="shared" si="2"/>
        <v>7154.8994999999995</v>
      </c>
    </row>
    <row r="162" spans="1:12" x14ac:dyDescent="0.3">
      <c r="A162" s="29">
        <v>12064</v>
      </c>
      <c r="B162" s="31" t="s">
        <v>170</v>
      </c>
      <c r="C162" s="29"/>
      <c r="D162" s="38"/>
      <c r="E162" s="39">
        <v>44538</v>
      </c>
      <c r="F162" s="29">
        <v>0</v>
      </c>
      <c r="G162" s="31" t="s">
        <v>2</v>
      </c>
      <c r="H162" s="29" t="s">
        <v>9</v>
      </c>
      <c r="I162" s="29">
        <v>90</v>
      </c>
      <c r="J162" s="40">
        <v>15.75</v>
      </c>
      <c r="K162" s="37">
        <v>13.387499999999999</v>
      </c>
      <c r="L162" s="37">
        <f t="shared" si="2"/>
        <v>2.3625000000000007</v>
      </c>
    </row>
    <row r="163" spans="1:12" x14ac:dyDescent="0.3">
      <c r="A163" s="29">
        <v>12121</v>
      </c>
      <c r="B163" s="31" t="s">
        <v>75</v>
      </c>
      <c r="C163" s="29"/>
      <c r="D163" s="38"/>
      <c r="E163" s="39">
        <v>44573</v>
      </c>
      <c r="F163" s="29">
        <v>0</v>
      </c>
      <c r="G163" s="31" t="s">
        <v>2</v>
      </c>
      <c r="H163" s="29" t="s">
        <v>9</v>
      </c>
      <c r="I163" s="29">
        <v>60</v>
      </c>
      <c r="J163" s="40">
        <v>19.39</v>
      </c>
      <c r="K163" s="37">
        <v>16.4815</v>
      </c>
      <c r="L163" s="37">
        <f t="shared" si="2"/>
        <v>2.9085000000000001</v>
      </c>
    </row>
    <row r="164" spans="1:12" x14ac:dyDescent="0.3">
      <c r="A164" s="29">
        <v>12308</v>
      </c>
      <c r="B164" s="31" t="s">
        <v>65</v>
      </c>
      <c r="C164" s="29"/>
      <c r="D164" s="38"/>
      <c r="E164" s="39">
        <v>44568</v>
      </c>
      <c r="F164" s="29">
        <v>0</v>
      </c>
      <c r="G164" s="31" t="s">
        <v>2</v>
      </c>
      <c r="H164" s="29" t="s">
        <v>9</v>
      </c>
      <c r="I164" s="29">
        <v>10</v>
      </c>
      <c r="J164" s="40">
        <v>1.3</v>
      </c>
      <c r="K164" s="37">
        <v>1.0010000000000001</v>
      </c>
      <c r="L164" s="37">
        <f t="shared" si="2"/>
        <v>0.29899999999999993</v>
      </c>
    </row>
    <row r="165" spans="1:12" x14ac:dyDescent="0.3">
      <c r="A165" s="29">
        <v>12337</v>
      </c>
      <c r="B165" s="31" t="s">
        <v>172</v>
      </c>
      <c r="C165" s="29"/>
      <c r="D165" s="38"/>
      <c r="E165" s="39">
        <v>44553</v>
      </c>
      <c r="F165" s="29">
        <v>1</v>
      </c>
      <c r="G165" s="31" t="s">
        <v>2</v>
      </c>
      <c r="H165" s="29" t="s">
        <v>10</v>
      </c>
      <c r="I165" s="29">
        <v>90</v>
      </c>
      <c r="J165" s="40">
        <v>28.39</v>
      </c>
      <c r="K165" s="37">
        <v>21.5764</v>
      </c>
      <c r="L165" s="37">
        <f t="shared" si="2"/>
        <v>6.813600000000001</v>
      </c>
    </row>
    <row r="166" spans="1:12" x14ac:dyDescent="0.3">
      <c r="A166" s="29">
        <v>12337</v>
      </c>
      <c r="B166" s="31" t="s">
        <v>172</v>
      </c>
      <c r="C166" s="29"/>
      <c r="D166" s="38"/>
      <c r="E166" s="39">
        <v>44553</v>
      </c>
      <c r="F166" s="29">
        <v>1</v>
      </c>
      <c r="G166" s="31" t="s">
        <v>2</v>
      </c>
      <c r="H166" s="29" t="s">
        <v>10</v>
      </c>
      <c r="I166" s="29">
        <v>90</v>
      </c>
      <c r="J166" s="40">
        <v>28.39</v>
      </c>
      <c r="K166" s="37">
        <v>21.5764</v>
      </c>
      <c r="L166" s="37">
        <f t="shared" si="2"/>
        <v>6.813600000000001</v>
      </c>
    </row>
    <row r="167" spans="1:12" x14ac:dyDescent="0.3">
      <c r="A167" s="29">
        <v>12378</v>
      </c>
      <c r="B167" s="31" t="s">
        <v>152</v>
      </c>
      <c r="C167" s="29"/>
      <c r="D167" s="38"/>
      <c r="E167" s="39">
        <v>44537</v>
      </c>
      <c r="F167" s="29">
        <v>0</v>
      </c>
      <c r="G167" s="31" t="s">
        <v>2</v>
      </c>
      <c r="H167" s="29" t="s">
        <v>9</v>
      </c>
      <c r="I167" s="29">
        <v>180</v>
      </c>
      <c r="J167" s="40">
        <v>29.5</v>
      </c>
      <c r="K167" s="37">
        <v>23.01</v>
      </c>
      <c r="L167" s="37">
        <f t="shared" si="2"/>
        <v>6.4899999999999984</v>
      </c>
    </row>
    <row r="168" spans="1:12" x14ac:dyDescent="0.3">
      <c r="A168" s="29">
        <v>12428</v>
      </c>
      <c r="B168" s="31" t="s">
        <v>75</v>
      </c>
      <c r="C168" s="29"/>
      <c r="D168" s="38"/>
      <c r="E168" s="39">
        <v>44571</v>
      </c>
      <c r="F168" s="29">
        <v>4</v>
      </c>
      <c r="G168" s="31" t="s">
        <v>2</v>
      </c>
      <c r="H168" s="29" t="s">
        <v>10</v>
      </c>
      <c r="I168" s="29">
        <v>100</v>
      </c>
      <c r="J168" s="40">
        <v>21.65</v>
      </c>
      <c r="K168" s="37">
        <v>18.4025</v>
      </c>
      <c r="L168" s="37">
        <f t="shared" si="2"/>
        <v>3.2474999999999987</v>
      </c>
    </row>
    <row r="169" spans="1:12" x14ac:dyDescent="0.3">
      <c r="A169" s="29">
        <v>12499</v>
      </c>
      <c r="B169" s="31" t="s">
        <v>152</v>
      </c>
      <c r="C169" s="29"/>
      <c r="D169" s="38"/>
      <c r="E169" s="39">
        <v>44544</v>
      </c>
      <c r="F169" s="29">
        <v>5</v>
      </c>
      <c r="G169" s="31" t="s">
        <v>2</v>
      </c>
      <c r="H169" s="29" t="s">
        <v>10</v>
      </c>
      <c r="I169" s="29">
        <v>28</v>
      </c>
      <c r="J169" s="40">
        <v>2.71</v>
      </c>
      <c r="K169" s="37">
        <v>2.1137999999999999</v>
      </c>
      <c r="L169" s="37">
        <f t="shared" si="2"/>
        <v>0.59620000000000006</v>
      </c>
    </row>
    <row r="170" spans="1:12" x14ac:dyDescent="0.3">
      <c r="A170" s="29">
        <v>12499</v>
      </c>
      <c r="B170" s="31" t="s">
        <v>152</v>
      </c>
      <c r="C170" s="29"/>
      <c r="D170" s="38"/>
      <c r="E170" s="39">
        <v>44544</v>
      </c>
      <c r="F170" s="29">
        <v>5</v>
      </c>
      <c r="G170" s="31" t="s">
        <v>2</v>
      </c>
      <c r="H170" s="29" t="s">
        <v>10</v>
      </c>
      <c r="I170" s="29">
        <v>28</v>
      </c>
      <c r="J170" s="40">
        <v>2.71</v>
      </c>
      <c r="K170" s="37">
        <v>2.1137999999999999</v>
      </c>
      <c r="L170" s="37">
        <f t="shared" si="2"/>
        <v>0.59620000000000006</v>
      </c>
    </row>
    <row r="171" spans="1:12" x14ac:dyDescent="0.3">
      <c r="A171" s="29">
        <v>12525</v>
      </c>
      <c r="B171" s="31" t="s">
        <v>144</v>
      </c>
      <c r="C171" s="29"/>
      <c r="D171" s="38"/>
      <c r="E171" s="39">
        <v>44550</v>
      </c>
      <c r="F171" s="29">
        <v>0</v>
      </c>
      <c r="G171" s="31" t="s">
        <v>2</v>
      </c>
      <c r="H171" s="29" t="s">
        <v>9</v>
      </c>
      <c r="I171" s="29">
        <v>30</v>
      </c>
      <c r="J171" s="40">
        <v>2.5299999999999998</v>
      </c>
      <c r="K171" s="37">
        <v>1.9227999999999998</v>
      </c>
      <c r="L171" s="37">
        <f t="shared" si="2"/>
        <v>0.60719999999999996</v>
      </c>
    </row>
    <row r="172" spans="1:12" x14ac:dyDescent="0.3">
      <c r="A172" s="29">
        <v>12525</v>
      </c>
      <c r="B172" s="31" t="s">
        <v>144</v>
      </c>
      <c r="C172" s="29"/>
      <c r="D172" s="38"/>
      <c r="E172" s="39">
        <v>44581</v>
      </c>
      <c r="F172" s="29">
        <v>0</v>
      </c>
      <c r="G172" s="31" t="s">
        <v>2</v>
      </c>
      <c r="H172" s="29" t="s">
        <v>9</v>
      </c>
      <c r="I172" s="29">
        <v>30</v>
      </c>
      <c r="J172" s="40">
        <v>2.5299999999999998</v>
      </c>
      <c r="K172" s="37">
        <v>1.9227999999999998</v>
      </c>
      <c r="L172" s="37">
        <f t="shared" si="2"/>
        <v>0.60719999999999996</v>
      </c>
    </row>
    <row r="173" spans="1:12" x14ac:dyDescent="0.3">
      <c r="A173" s="29">
        <v>12576</v>
      </c>
      <c r="B173" s="31" t="s">
        <v>137</v>
      </c>
      <c r="C173" s="29"/>
      <c r="D173" s="38"/>
      <c r="E173" s="39">
        <v>44533</v>
      </c>
      <c r="F173" s="29">
        <v>6</v>
      </c>
      <c r="G173" s="31" t="s">
        <v>2</v>
      </c>
      <c r="H173" s="29" t="s">
        <v>10</v>
      </c>
      <c r="I173" s="29">
        <v>28</v>
      </c>
      <c r="J173" s="40">
        <v>3</v>
      </c>
      <c r="K173" s="37">
        <v>2.34</v>
      </c>
      <c r="L173" s="37">
        <f t="shared" si="2"/>
        <v>0.66000000000000014</v>
      </c>
    </row>
    <row r="174" spans="1:12" x14ac:dyDescent="0.3">
      <c r="A174" s="29">
        <v>12587</v>
      </c>
      <c r="B174" s="31" t="s">
        <v>67</v>
      </c>
      <c r="C174" s="29"/>
      <c r="D174" s="38"/>
      <c r="E174" s="39">
        <v>44557</v>
      </c>
      <c r="F174" s="29">
        <v>1</v>
      </c>
      <c r="G174" s="31" t="s">
        <v>2</v>
      </c>
      <c r="H174" s="29" t="s">
        <v>10</v>
      </c>
      <c r="I174" s="29">
        <v>27</v>
      </c>
      <c r="J174" s="40">
        <v>2.09</v>
      </c>
      <c r="K174" s="37">
        <v>1.7138</v>
      </c>
      <c r="L174" s="37">
        <f t="shared" si="2"/>
        <v>0.37619999999999987</v>
      </c>
    </row>
    <row r="175" spans="1:12" x14ac:dyDescent="0.3">
      <c r="A175" s="29">
        <v>12587</v>
      </c>
      <c r="B175" s="31" t="s">
        <v>67</v>
      </c>
      <c r="C175" s="29"/>
      <c r="D175" s="38"/>
      <c r="E175" s="39">
        <v>44588</v>
      </c>
      <c r="F175" s="29">
        <v>1</v>
      </c>
      <c r="G175" s="31" t="s">
        <v>2</v>
      </c>
      <c r="H175" s="29" t="s">
        <v>10</v>
      </c>
      <c r="I175" s="29">
        <v>27</v>
      </c>
      <c r="J175" s="40">
        <v>2.09</v>
      </c>
      <c r="K175" s="37">
        <v>1.7138</v>
      </c>
      <c r="L175" s="37">
        <f t="shared" si="2"/>
        <v>0.37619999999999987</v>
      </c>
    </row>
    <row r="176" spans="1:12" x14ac:dyDescent="0.3">
      <c r="A176" s="29">
        <v>12611</v>
      </c>
      <c r="B176" s="31" t="s">
        <v>155</v>
      </c>
      <c r="C176" s="29"/>
      <c r="D176" s="38"/>
      <c r="E176" s="39">
        <v>44539</v>
      </c>
      <c r="F176" s="29">
        <v>0</v>
      </c>
      <c r="G176" s="31" t="s">
        <v>2</v>
      </c>
      <c r="H176" s="29" t="s">
        <v>9</v>
      </c>
      <c r="I176" s="29">
        <v>180</v>
      </c>
      <c r="J176" s="40">
        <v>4.8600000000000003</v>
      </c>
      <c r="K176" s="37">
        <v>4.0338000000000003</v>
      </c>
      <c r="L176" s="37">
        <f t="shared" si="2"/>
        <v>0.82620000000000005</v>
      </c>
    </row>
    <row r="177" spans="1:12" x14ac:dyDescent="0.3">
      <c r="A177" s="29">
        <v>12753</v>
      </c>
      <c r="B177" s="31" t="s">
        <v>67</v>
      </c>
      <c r="C177" s="29"/>
      <c r="D177" s="38"/>
      <c r="E177" s="39">
        <v>44532</v>
      </c>
      <c r="F177" s="29">
        <v>0</v>
      </c>
      <c r="G177" s="31" t="s">
        <v>2</v>
      </c>
      <c r="H177" s="29" t="s">
        <v>9</v>
      </c>
      <c r="I177" s="29">
        <v>30</v>
      </c>
      <c r="J177" s="40">
        <v>0.64</v>
      </c>
      <c r="K177" s="37">
        <v>0.52480000000000004</v>
      </c>
      <c r="L177" s="37">
        <f t="shared" si="2"/>
        <v>0.11519999999999997</v>
      </c>
    </row>
    <row r="178" spans="1:12" x14ac:dyDescent="0.3">
      <c r="A178" s="29">
        <v>13096</v>
      </c>
      <c r="B178" s="31" t="s">
        <v>150</v>
      </c>
      <c r="C178" s="29"/>
      <c r="D178" s="38"/>
      <c r="E178" s="39">
        <v>44539</v>
      </c>
      <c r="F178" s="29">
        <v>0</v>
      </c>
      <c r="G178" s="31" t="s">
        <v>2</v>
      </c>
      <c r="H178" s="29" t="s">
        <v>9</v>
      </c>
      <c r="I178" s="29">
        <v>63</v>
      </c>
      <c r="J178" s="40">
        <v>12.22</v>
      </c>
      <c r="K178" s="37">
        <v>10.0204</v>
      </c>
      <c r="L178" s="37">
        <f t="shared" si="2"/>
        <v>2.1996000000000002</v>
      </c>
    </row>
    <row r="179" spans="1:12" x14ac:dyDescent="0.3">
      <c r="A179" s="29">
        <v>13142</v>
      </c>
      <c r="B179" s="31" t="s">
        <v>103</v>
      </c>
      <c r="C179" s="29"/>
      <c r="D179" s="38"/>
      <c r="E179" s="39">
        <v>44570</v>
      </c>
      <c r="F179" s="29">
        <v>1</v>
      </c>
      <c r="G179" s="31" t="s">
        <v>13</v>
      </c>
      <c r="H179" s="29" t="s">
        <v>10</v>
      </c>
      <c r="I179" s="29">
        <v>60</v>
      </c>
      <c r="J179" s="41">
        <v>21748.68</v>
      </c>
      <c r="K179" s="37">
        <v>16963.970400000002</v>
      </c>
      <c r="L179" s="37">
        <f t="shared" si="2"/>
        <v>4784.7095999999983</v>
      </c>
    </row>
    <row r="180" spans="1:12" x14ac:dyDescent="0.3">
      <c r="A180" s="29">
        <v>13220</v>
      </c>
      <c r="B180" s="31" t="s">
        <v>158</v>
      </c>
      <c r="C180" s="29"/>
      <c r="D180" s="38"/>
      <c r="E180" s="39">
        <v>44532</v>
      </c>
      <c r="F180" s="29">
        <v>8</v>
      </c>
      <c r="G180" s="31" t="s">
        <v>2</v>
      </c>
      <c r="H180" s="29" t="s">
        <v>10</v>
      </c>
      <c r="I180" s="29">
        <v>30</v>
      </c>
      <c r="J180" s="40">
        <v>13.92</v>
      </c>
      <c r="K180" s="37">
        <v>11.136000000000001</v>
      </c>
      <c r="L180" s="37">
        <f t="shared" si="2"/>
        <v>2.7839999999999989</v>
      </c>
    </row>
    <row r="181" spans="1:12" x14ac:dyDescent="0.3">
      <c r="A181" s="29">
        <v>13381</v>
      </c>
      <c r="B181" s="31" t="s">
        <v>123</v>
      </c>
      <c r="C181" s="29"/>
      <c r="D181" s="38"/>
      <c r="E181" s="39">
        <v>44547</v>
      </c>
      <c r="F181" s="29">
        <v>4</v>
      </c>
      <c r="G181" s="31" t="s">
        <v>13</v>
      </c>
      <c r="H181" s="29" t="s">
        <v>10</v>
      </c>
      <c r="I181" s="29">
        <v>60</v>
      </c>
      <c r="J181" s="41">
        <v>6389.88</v>
      </c>
      <c r="K181" s="37">
        <v>4920.2076000000006</v>
      </c>
      <c r="L181" s="37">
        <f t="shared" si="2"/>
        <v>1469.6723999999995</v>
      </c>
    </row>
    <row r="182" spans="1:12" x14ac:dyDescent="0.3">
      <c r="A182" s="29">
        <v>13381</v>
      </c>
      <c r="B182" s="31" t="s">
        <v>123</v>
      </c>
      <c r="C182" s="29"/>
      <c r="D182" s="38"/>
      <c r="E182" s="39">
        <v>44547</v>
      </c>
      <c r="F182" s="29">
        <v>4</v>
      </c>
      <c r="G182" s="31" t="s">
        <v>13</v>
      </c>
      <c r="H182" s="29" t="s">
        <v>10</v>
      </c>
      <c r="I182" s="29">
        <v>60</v>
      </c>
      <c r="J182" s="41">
        <v>6389.88</v>
      </c>
      <c r="K182" s="37">
        <v>4920.2076000000006</v>
      </c>
      <c r="L182" s="37">
        <f t="shared" si="2"/>
        <v>1469.6723999999995</v>
      </c>
    </row>
    <row r="183" spans="1:12" x14ac:dyDescent="0.3">
      <c r="A183" s="29">
        <v>13438</v>
      </c>
      <c r="B183" s="31" t="s">
        <v>93</v>
      </c>
      <c r="C183" s="29"/>
      <c r="D183" s="38"/>
      <c r="E183" s="39">
        <v>44586</v>
      </c>
      <c r="F183" s="29">
        <v>0</v>
      </c>
      <c r="G183" s="31" t="s">
        <v>13</v>
      </c>
      <c r="H183" s="29" t="s">
        <v>9</v>
      </c>
      <c r="I183" s="29">
        <v>30</v>
      </c>
      <c r="J183" s="40">
        <v>493.27</v>
      </c>
      <c r="K183" s="37">
        <v>414.34679999999997</v>
      </c>
      <c r="L183" s="37">
        <f t="shared" si="2"/>
        <v>78.923200000000008</v>
      </c>
    </row>
    <row r="184" spans="1:12" x14ac:dyDescent="0.3">
      <c r="A184" s="29">
        <v>13581</v>
      </c>
      <c r="B184" s="31" t="s">
        <v>46</v>
      </c>
      <c r="C184" s="29"/>
      <c r="D184" s="38"/>
      <c r="E184" s="39">
        <v>44592</v>
      </c>
      <c r="F184" s="29">
        <v>2</v>
      </c>
      <c r="G184" s="31" t="s">
        <v>13</v>
      </c>
      <c r="H184" s="29" t="s">
        <v>10</v>
      </c>
      <c r="I184" s="29">
        <v>2</v>
      </c>
      <c r="J184" s="40">
        <v>6096.25</v>
      </c>
      <c r="K184" s="37">
        <v>4816.0375000000004</v>
      </c>
      <c r="L184" s="37">
        <f t="shared" si="2"/>
        <v>1280.2124999999996</v>
      </c>
    </row>
    <row r="185" spans="1:12" x14ac:dyDescent="0.3">
      <c r="A185" s="29">
        <v>13735</v>
      </c>
      <c r="B185" s="31" t="s">
        <v>179</v>
      </c>
      <c r="C185" s="29"/>
      <c r="D185" s="38"/>
      <c r="E185" s="39">
        <v>44553</v>
      </c>
      <c r="F185" s="29">
        <v>2</v>
      </c>
      <c r="G185" s="31" t="s">
        <v>13</v>
      </c>
      <c r="H185" s="29" t="s">
        <v>10</v>
      </c>
      <c r="I185" s="29">
        <v>30</v>
      </c>
      <c r="J185" s="40">
        <v>435.85</v>
      </c>
      <c r="K185" s="37">
        <v>348.68000000000006</v>
      </c>
      <c r="L185" s="37">
        <f t="shared" si="2"/>
        <v>87.169999999999959</v>
      </c>
    </row>
    <row r="186" spans="1:12" x14ac:dyDescent="0.3">
      <c r="A186" s="29">
        <v>13735</v>
      </c>
      <c r="B186" s="31" t="s">
        <v>179</v>
      </c>
      <c r="C186" s="29"/>
      <c r="D186" s="38"/>
      <c r="E186" s="39">
        <v>44584</v>
      </c>
      <c r="F186" s="29">
        <v>2</v>
      </c>
      <c r="G186" s="31" t="s">
        <v>13</v>
      </c>
      <c r="H186" s="29" t="s">
        <v>10</v>
      </c>
      <c r="I186" s="29">
        <v>30</v>
      </c>
      <c r="J186" s="40">
        <v>435.85</v>
      </c>
      <c r="K186" s="37">
        <v>348.68000000000006</v>
      </c>
      <c r="L186" s="37">
        <f t="shared" si="2"/>
        <v>87.169999999999959</v>
      </c>
    </row>
    <row r="187" spans="1:12" x14ac:dyDescent="0.3">
      <c r="A187" s="29">
        <v>14086</v>
      </c>
      <c r="B187" s="31" t="s">
        <v>46</v>
      </c>
      <c r="C187" s="29"/>
      <c r="D187" s="38"/>
      <c r="E187" s="39">
        <v>44559</v>
      </c>
      <c r="F187" s="29">
        <v>3</v>
      </c>
      <c r="G187" s="31" t="s">
        <v>13</v>
      </c>
      <c r="H187" s="29" t="s">
        <v>10</v>
      </c>
      <c r="I187" s="29">
        <v>2</v>
      </c>
      <c r="J187" s="41">
        <v>5783.32</v>
      </c>
      <c r="K187" s="37">
        <v>4568.8227999999999</v>
      </c>
      <c r="L187" s="37">
        <f t="shared" si="2"/>
        <v>1214.4971999999998</v>
      </c>
    </row>
    <row r="188" spans="1:12" x14ac:dyDescent="0.3">
      <c r="A188" s="29">
        <v>14086</v>
      </c>
      <c r="B188" s="31" t="s">
        <v>46</v>
      </c>
      <c r="C188" s="29"/>
      <c r="D188" s="38"/>
      <c r="E188" s="39">
        <v>44580</v>
      </c>
      <c r="F188" s="29">
        <v>3</v>
      </c>
      <c r="G188" s="31" t="s">
        <v>13</v>
      </c>
      <c r="H188" s="29" t="s">
        <v>10</v>
      </c>
      <c r="I188" s="29">
        <v>2</v>
      </c>
      <c r="J188" s="41">
        <v>5783.32</v>
      </c>
      <c r="K188" s="37">
        <v>4568.8227999999999</v>
      </c>
      <c r="L188" s="37">
        <f t="shared" si="2"/>
        <v>1214.4971999999998</v>
      </c>
    </row>
    <row r="189" spans="1:12" x14ac:dyDescent="0.3">
      <c r="A189" s="29">
        <v>14199</v>
      </c>
      <c r="B189" s="31" t="s">
        <v>83</v>
      </c>
      <c r="C189" s="29"/>
      <c r="D189" s="38"/>
      <c r="E189" s="39">
        <v>44565</v>
      </c>
      <c r="F189" s="29">
        <v>2</v>
      </c>
      <c r="G189" s="31" t="s">
        <v>2</v>
      </c>
      <c r="H189" s="29" t="s">
        <v>10</v>
      </c>
      <c r="I189" s="29">
        <v>30</v>
      </c>
      <c r="J189" s="40">
        <v>2.4</v>
      </c>
      <c r="K189" s="37">
        <v>1.8959999999999999</v>
      </c>
      <c r="L189" s="37">
        <f t="shared" si="2"/>
        <v>0.504</v>
      </c>
    </row>
    <row r="190" spans="1:12" x14ac:dyDescent="0.3">
      <c r="A190" s="29">
        <v>14250</v>
      </c>
      <c r="B190" s="31" t="s">
        <v>179</v>
      </c>
      <c r="C190" s="29"/>
      <c r="D190" s="38"/>
      <c r="E190" s="39">
        <v>44543</v>
      </c>
      <c r="F190" s="29">
        <v>0</v>
      </c>
      <c r="G190" s="31" t="s">
        <v>13</v>
      </c>
      <c r="H190" s="29" t="s">
        <v>9</v>
      </c>
      <c r="I190" s="29">
        <v>30</v>
      </c>
      <c r="J190" s="40">
        <v>475.85</v>
      </c>
      <c r="K190" s="37">
        <v>380.68000000000006</v>
      </c>
      <c r="L190" s="37">
        <f t="shared" si="2"/>
        <v>95.169999999999959</v>
      </c>
    </row>
    <row r="191" spans="1:12" x14ac:dyDescent="0.3">
      <c r="A191" s="29">
        <v>14250</v>
      </c>
      <c r="B191" s="31" t="s">
        <v>93</v>
      </c>
      <c r="C191" s="29"/>
      <c r="D191" s="38"/>
      <c r="E191" s="39">
        <v>44574</v>
      </c>
      <c r="F191" s="29">
        <v>0</v>
      </c>
      <c r="G191" s="31" t="s">
        <v>13</v>
      </c>
      <c r="H191" s="29" t="s">
        <v>9</v>
      </c>
      <c r="I191" s="29">
        <v>30</v>
      </c>
      <c r="J191" s="40">
        <v>472.94</v>
      </c>
      <c r="K191" s="37">
        <v>397.26959999999997</v>
      </c>
      <c r="L191" s="37">
        <f t="shared" si="2"/>
        <v>75.670400000000029</v>
      </c>
    </row>
    <row r="192" spans="1:12" x14ac:dyDescent="0.3">
      <c r="A192" s="29">
        <v>14303</v>
      </c>
      <c r="B192" s="31" t="s">
        <v>85</v>
      </c>
      <c r="C192" s="29"/>
      <c r="D192" s="38"/>
      <c r="E192" s="39">
        <v>44537</v>
      </c>
      <c r="F192" s="29">
        <v>0</v>
      </c>
      <c r="G192" s="31" t="s">
        <v>2</v>
      </c>
      <c r="H192" s="29" t="s">
        <v>9</v>
      </c>
      <c r="I192" s="29">
        <v>30</v>
      </c>
      <c r="J192" s="40">
        <v>2.41</v>
      </c>
      <c r="K192" s="37">
        <v>1.9039000000000001</v>
      </c>
      <c r="L192" s="37">
        <f t="shared" si="2"/>
        <v>0.50609999999999999</v>
      </c>
    </row>
    <row r="193" spans="1:12" x14ac:dyDescent="0.3">
      <c r="A193" s="29">
        <v>14414</v>
      </c>
      <c r="B193" s="31" t="s">
        <v>19</v>
      </c>
      <c r="C193" s="29"/>
      <c r="D193" s="38"/>
      <c r="E193" s="39">
        <v>44572</v>
      </c>
      <c r="F193" s="29">
        <v>1</v>
      </c>
      <c r="G193" s="31" t="s">
        <v>13</v>
      </c>
      <c r="H193" s="29" t="s">
        <v>10</v>
      </c>
      <c r="I193" s="29">
        <v>21</v>
      </c>
      <c r="J193" s="40">
        <v>14925.02</v>
      </c>
      <c r="K193" s="37">
        <v>11790.765800000001</v>
      </c>
      <c r="L193" s="37">
        <f t="shared" si="2"/>
        <v>3134.2541999999994</v>
      </c>
    </row>
    <row r="194" spans="1:12" x14ac:dyDescent="0.3">
      <c r="A194" s="29">
        <v>14445</v>
      </c>
      <c r="B194" s="31" t="s">
        <v>65</v>
      </c>
      <c r="C194" s="29"/>
      <c r="D194" s="38"/>
      <c r="E194" s="39">
        <v>44534</v>
      </c>
      <c r="F194" s="29">
        <v>0</v>
      </c>
      <c r="G194" s="31" t="s">
        <v>2</v>
      </c>
      <c r="H194" s="29" t="s">
        <v>9</v>
      </c>
      <c r="I194" s="29">
        <v>14</v>
      </c>
      <c r="J194" s="40">
        <v>2.1800000000000002</v>
      </c>
      <c r="K194" s="37">
        <v>1.6786000000000001</v>
      </c>
      <c r="L194" s="37">
        <f t="shared" si="2"/>
        <v>0.50140000000000007</v>
      </c>
    </row>
    <row r="195" spans="1:12" x14ac:dyDescent="0.3">
      <c r="A195" s="29">
        <v>14502</v>
      </c>
      <c r="B195" s="31" t="s">
        <v>67</v>
      </c>
      <c r="C195" s="29"/>
      <c r="D195" s="38"/>
      <c r="E195" s="39">
        <v>44580</v>
      </c>
      <c r="F195" s="29">
        <v>2</v>
      </c>
      <c r="G195" s="31" t="s">
        <v>2</v>
      </c>
      <c r="H195" s="29" t="s">
        <v>10</v>
      </c>
      <c r="I195" s="29">
        <v>30</v>
      </c>
      <c r="J195" s="40">
        <v>5.65</v>
      </c>
      <c r="K195" s="37">
        <v>4.6330000000000009</v>
      </c>
      <c r="L195" s="37">
        <f t="shared" ref="L195:L258" si="3">J195-K195</f>
        <v>1.0169999999999995</v>
      </c>
    </row>
    <row r="196" spans="1:12" x14ac:dyDescent="0.3">
      <c r="A196" s="29">
        <v>14767</v>
      </c>
      <c r="B196" s="31" t="s">
        <v>121</v>
      </c>
      <c r="C196" s="29"/>
      <c r="D196" s="38"/>
      <c r="E196" s="39">
        <v>44536</v>
      </c>
      <c r="F196" s="29">
        <v>0</v>
      </c>
      <c r="G196" s="31" t="s">
        <v>13</v>
      </c>
      <c r="H196" s="29" t="s">
        <v>9</v>
      </c>
      <c r="I196" s="29">
        <v>60</v>
      </c>
      <c r="J196" s="41">
        <v>27415.18</v>
      </c>
      <c r="K196" s="37">
        <v>21657.992200000001</v>
      </c>
      <c r="L196" s="37">
        <f t="shared" si="3"/>
        <v>5757.1877999999997</v>
      </c>
    </row>
    <row r="197" spans="1:12" x14ac:dyDescent="0.3">
      <c r="A197" s="29">
        <v>14780</v>
      </c>
      <c r="B197" s="31" t="s">
        <v>115</v>
      </c>
      <c r="C197" s="29"/>
      <c r="D197" s="38"/>
      <c r="E197" s="39">
        <v>44560</v>
      </c>
      <c r="F197" s="29">
        <v>0</v>
      </c>
      <c r="G197" s="31" t="s">
        <v>13</v>
      </c>
      <c r="H197" s="29" t="s">
        <v>9</v>
      </c>
      <c r="I197" s="29">
        <v>30</v>
      </c>
      <c r="J197" s="41">
        <v>14645.49</v>
      </c>
      <c r="K197" s="37">
        <v>12448.666499999999</v>
      </c>
      <c r="L197" s="37">
        <f t="shared" si="3"/>
        <v>2196.8235000000004</v>
      </c>
    </row>
    <row r="198" spans="1:12" x14ac:dyDescent="0.3">
      <c r="A198" s="29">
        <v>14875</v>
      </c>
      <c r="B198" s="31" t="s">
        <v>23</v>
      </c>
      <c r="C198" s="29"/>
      <c r="D198" s="38"/>
      <c r="E198" s="39">
        <v>44565</v>
      </c>
      <c r="F198" s="29">
        <v>7</v>
      </c>
      <c r="G198" s="31" t="s">
        <v>2</v>
      </c>
      <c r="H198" s="29" t="s">
        <v>10</v>
      </c>
      <c r="I198" s="29">
        <v>30</v>
      </c>
      <c r="J198" s="40">
        <v>5247.47</v>
      </c>
      <c r="K198" s="37">
        <v>4250.4507000000003</v>
      </c>
      <c r="L198" s="37">
        <f t="shared" si="3"/>
        <v>997.01929999999993</v>
      </c>
    </row>
    <row r="199" spans="1:12" x14ac:dyDescent="0.3">
      <c r="A199" s="29">
        <v>14975</v>
      </c>
      <c r="B199" s="31" t="s">
        <v>177</v>
      </c>
      <c r="C199" s="29"/>
      <c r="D199" s="38"/>
      <c r="E199" s="39">
        <v>44538</v>
      </c>
      <c r="F199" s="29">
        <v>0</v>
      </c>
      <c r="G199" s="31" t="s">
        <v>13</v>
      </c>
      <c r="H199" s="29" t="s">
        <v>9</v>
      </c>
      <c r="I199" s="29">
        <v>30</v>
      </c>
      <c r="J199" s="40">
        <v>464.35</v>
      </c>
      <c r="K199" s="37">
        <v>348.26250000000005</v>
      </c>
      <c r="L199" s="37">
        <f t="shared" si="3"/>
        <v>116.08749999999998</v>
      </c>
    </row>
    <row r="200" spans="1:12" x14ac:dyDescent="0.3">
      <c r="A200" s="29">
        <v>15016</v>
      </c>
      <c r="B200" s="31" t="s">
        <v>46</v>
      </c>
      <c r="C200" s="29"/>
      <c r="D200" s="38"/>
      <c r="E200" s="39">
        <v>44544</v>
      </c>
      <c r="F200" s="29">
        <v>4</v>
      </c>
      <c r="G200" s="31" t="s">
        <v>13</v>
      </c>
      <c r="H200" s="29" t="s">
        <v>10</v>
      </c>
      <c r="I200" s="29">
        <v>4</v>
      </c>
      <c r="J200" s="41">
        <v>11566.49</v>
      </c>
      <c r="K200" s="37">
        <v>9137.5270999999993</v>
      </c>
      <c r="L200" s="37">
        <f t="shared" si="3"/>
        <v>2428.9629000000004</v>
      </c>
    </row>
    <row r="201" spans="1:12" x14ac:dyDescent="0.3">
      <c r="A201" s="29">
        <v>15016</v>
      </c>
      <c r="B201" s="31" t="s">
        <v>46</v>
      </c>
      <c r="C201" s="29"/>
      <c r="D201" s="38"/>
      <c r="E201" s="39">
        <v>44575</v>
      </c>
      <c r="F201" s="29">
        <v>4</v>
      </c>
      <c r="G201" s="31" t="s">
        <v>13</v>
      </c>
      <c r="H201" s="29" t="s">
        <v>10</v>
      </c>
      <c r="I201" s="29">
        <v>4</v>
      </c>
      <c r="J201" s="41">
        <v>11566.49</v>
      </c>
      <c r="K201" s="37">
        <v>9137.5270999999993</v>
      </c>
      <c r="L201" s="37">
        <f t="shared" si="3"/>
        <v>2428.9629000000004</v>
      </c>
    </row>
    <row r="202" spans="1:12" x14ac:dyDescent="0.3">
      <c r="A202" s="29">
        <v>15110</v>
      </c>
      <c r="B202" s="31" t="s">
        <v>81</v>
      </c>
      <c r="C202" s="29"/>
      <c r="D202" s="38"/>
      <c r="E202" s="39">
        <v>44582</v>
      </c>
      <c r="F202" s="29">
        <v>0</v>
      </c>
      <c r="G202" s="31" t="s">
        <v>2</v>
      </c>
      <c r="H202" s="29" t="s">
        <v>9</v>
      </c>
      <c r="I202" s="29">
        <v>60</v>
      </c>
      <c r="J202" s="40">
        <v>7.46</v>
      </c>
      <c r="K202" s="37">
        <v>5.968</v>
      </c>
      <c r="L202" s="37">
        <f t="shared" si="3"/>
        <v>1.492</v>
      </c>
    </row>
    <row r="203" spans="1:12" x14ac:dyDescent="0.3">
      <c r="A203" s="29">
        <v>15156</v>
      </c>
      <c r="B203" s="31" t="s">
        <v>172</v>
      </c>
      <c r="C203" s="29"/>
      <c r="D203" s="38"/>
      <c r="E203" s="39">
        <v>44531</v>
      </c>
      <c r="F203" s="29">
        <v>2</v>
      </c>
      <c r="G203" s="31" t="s">
        <v>2</v>
      </c>
      <c r="H203" s="29" t="s">
        <v>10</v>
      </c>
      <c r="I203" s="29">
        <v>30</v>
      </c>
      <c r="J203" s="40">
        <v>10.91</v>
      </c>
      <c r="K203" s="37">
        <v>8.2916000000000007</v>
      </c>
      <c r="L203" s="37">
        <f t="shared" si="3"/>
        <v>2.6183999999999994</v>
      </c>
    </row>
    <row r="204" spans="1:12" x14ac:dyDescent="0.3">
      <c r="A204" s="29">
        <v>15280</v>
      </c>
      <c r="B204" s="31" t="s">
        <v>78</v>
      </c>
      <c r="C204" s="29"/>
      <c r="D204" s="38"/>
      <c r="E204" s="39">
        <v>44575</v>
      </c>
      <c r="F204" s="29">
        <v>0</v>
      </c>
      <c r="G204" s="31" t="s">
        <v>13</v>
      </c>
      <c r="H204" s="29" t="s">
        <v>9</v>
      </c>
      <c r="I204" s="29">
        <v>30</v>
      </c>
      <c r="J204" s="40">
        <v>547.80999999999995</v>
      </c>
      <c r="K204" s="37">
        <v>416.33559999999994</v>
      </c>
      <c r="L204" s="37">
        <f t="shared" si="3"/>
        <v>131.4744</v>
      </c>
    </row>
    <row r="205" spans="1:12" x14ac:dyDescent="0.3">
      <c r="A205" s="29">
        <v>15452</v>
      </c>
      <c r="B205" s="31" t="s">
        <v>170</v>
      </c>
      <c r="C205" s="29"/>
      <c r="D205" s="38"/>
      <c r="E205" s="39">
        <v>44539</v>
      </c>
      <c r="F205" s="29">
        <v>0</v>
      </c>
      <c r="G205" s="31" t="s">
        <v>2</v>
      </c>
      <c r="H205" s="29" t="s">
        <v>9</v>
      </c>
      <c r="I205" s="29">
        <v>30</v>
      </c>
      <c r="J205" s="40">
        <v>8.27</v>
      </c>
      <c r="K205" s="37">
        <v>7.0294999999999996</v>
      </c>
      <c r="L205" s="37">
        <f t="shared" si="3"/>
        <v>1.2404999999999999</v>
      </c>
    </row>
    <row r="206" spans="1:12" x14ac:dyDescent="0.3">
      <c r="A206" s="29">
        <v>15482</v>
      </c>
      <c r="B206" s="31" t="s">
        <v>40</v>
      </c>
      <c r="C206" s="29"/>
      <c r="D206" s="38"/>
      <c r="E206" s="39">
        <v>44564</v>
      </c>
      <c r="F206" s="29">
        <v>0</v>
      </c>
      <c r="G206" s="31" t="s">
        <v>13</v>
      </c>
      <c r="H206" s="29" t="s">
        <v>9</v>
      </c>
      <c r="I206" s="29">
        <v>2</v>
      </c>
      <c r="J206" s="40">
        <v>6445.99</v>
      </c>
      <c r="K206" s="37">
        <v>5350.1716999999999</v>
      </c>
      <c r="L206" s="37">
        <f t="shared" si="3"/>
        <v>1095.8182999999999</v>
      </c>
    </row>
    <row r="207" spans="1:12" x14ac:dyDescent="0.3">
      <c r="A207" s="29">
        <v>15501</v>
      </c>
      <c r="B207" s="31" t="s">
        <v>17</v>
      </c>
      <c r="C207" s="29"/>
      <c r="D207" s="38"/>
      <c r="E207" s="39">
        <v>44553</v>
      </c>
      <c r="F207" s="29">
        <v>0</v>
      </c>
      <c r="G207" s="31" t="s">
        <v>2</v>
      </c>
      <c r="H207" s="29" t="s">
        <v>9</v>
      </c>
      <c r="I207" s="29">
        <v>12</v>
      </c>
      <c r="J207" s="41">
        <v>22</v>
      </c>
      <c r="K207" s="37">
        <v>17.82</v>
      </c>
      <c r="L207" s="37">
        <f t="shared" si="3"/>
        <v>4.18</v>
      </c>
    </row>
    <row r="208" spans="1:12" x14ac:dyDescent="0.3">
      <c r="A208" s="29">
        <v>15501</v>
      </c>
      <c r="B208" s="31" t="s">
        <v>17</v>
      </c>
      <c r="C208" s="29"/>
      <c r="D208" s="38"/>
      <c r="E208" s="39">
        <v>44584</v>
      </c>
      <c r="F208" s="29">
        <v>0</v>
      </c>
      <c r="G208" s="31" t="s">
        <v>2</v>
      </c>
      <c r="H208" s="29" t="s">
        <v>9</v>
      </c>
      <c r="I208" s="29">
        <v>12</v>
      </c>
      <c r="J208" s="41">
        <v>22</v>
      </c>
      <c r="K208" s="37">
        <v>17.82</v>
      </c>
      <c r="L208" s="37">
        <f t="shared" si="3"/>
        <v>4.18</v>
      </c>
    </row>
    <row r="209" spans="1:12" x14ac:dyDescent="0.3">
      <c r="A209" s="29">
        <v>15555</v>
      </c>
      <c r="B209" s="31" t="s">
        <v>59</v>
      </c>
      <c r="C209" s="29"/>
      <c r="D209" s="38"/>
      <c r="E209" s="39">
        <v>44574</v>
      </c>
      <c r="F209" s="29">
        <v>0</v>
      </c>
      <c r="G209" s="31" t="s">
        <v>2</v>
      </c>
      <c r="H209" s="29" t="s">
        <v>9</v>
      </c>
      <c r="I209" s="29">
        <v>180</v>
      </c>
      <c r="J209" s="40">
        <v>6.07</v>
      </c>
      <c r="K209" s="37">
        <v>5.0987999999999998</v>
      </c>
      <c r="L209" s="37">
        <f t="shared" si="3"/>
        <v>0.97120000000000051</v>
      </c>
    </row>
    <row r="210" spans="1:12" x14ac:dyDescent="0.3">
      <c r="A210" s="29">
        <v>15639</v>
      </c>
      <c r="B210" s="31" t="s">
        <v>65</v>
      </c>
      <c r="C210" s="29"/>
      <c r="D210" s="38"/>
      <c r="E210" s="39">
        <v>44559</v>
      </c>
      <c r="F210" s="29">
        <v>0</v>
      </c>
      <c r="G210" s="31" t="s">
        <v>2</v>
      </c>
      <c r="H210" s="29" t="s">
        <v>9</v>
      </c>
      <c r="I210" s="29">
        <v>20</v>
      </c>
      <c r="J210" s="40">
        <v>1.69</v>
      </c>
      <c r="K210" s="37">
        <v>1.3012999999999999</v>
      </c>
      <c r="L210" s="37">
        <f t="shared" si="3"/>
        <v>0.38870000000000005</v>
      </c>
    </row>
    <row r="211" spans="1:12" x14ac:dyDescent="0.3">
      <c r="A211" s="29">
        <v>15639</v>
      </c>
      <c r="B211" s="31" t="s">
        <v>65</v>
      </c>
      <c r="C211" s="29"/>
      <c r="D211" s="38"/>
      <c r="E211" s="39">
        <v>44589</v>
      </c>
      <c r="F211" s="29">
        <v>0</v>
      </c>
      <c r="G211" s="31" t="s">
        <v>2</v>
      </c>
      <c r="H211" s="29" t="s">
        <v>9</v>
      </c>
      <c r="I211" s="29">
        <v>20</v>
      </c>
      <c r="J211" s="40">
        <v>1.69</v>
      </c>
      <c r="K211" s="37">
        <v>1.3012999999999999</v>
      </c>
      <c r="L211" s="37">
        <f t="shared" si="3"/>
        <v>0.38870000000000005</v>
      </c>
    </row>
    <row r="212" spans="1:12" x14ac:dyDescent="0.3">
      <c r="A212" s="29">
        <v>15692</v>
      </c>
      <c r="B212" s="31" t="s">
        <v>97</v>
      </c>
      <c r="C212" s="29"/>
      <c r="D212" s="38"/>
      <c r="E212" s="39">
        <v>44559</v>
      </c>
      <c r="F212" s="29">
        <v>3</v>
      </c>
      <c r="G212" s="31" t="s">
        <v>13</v>
      </c>
      <c r="H212" s="29" t="s">
        <v>10</v>
      </c>
      <c r="I212" s="29">
        <v>28</v>
      </c>
      <c r="J212" s="41">
        <v>13494.05</v>
      </c>
      <c r="K212" s="37">
        <v>11200.0615</v>
      </c>
      <c r="L212" s="37">
        <f t="shared" si="3"/>
        <v>2293.9884999999995</v>
      </c>
    </row>
    <row r="213" spans="1:12" x14ac:dyDescent="0.3">
      <c r="A213" s="29">
        <v>15692</v>
      </c>
      <c r="B213" s="31" t="s">
        <v>97</v>
      </c>
      <c r="C213" s="29"/>
      <c r="D213" s="38"/>
      <c r="E213" s="39">
        <v>44590</v>
      </c>
      <c r="F213" s="29">
        <v>3</v>
      </c>
      <c r="G213" s="31" t="s">
        <v>13</v>
      </c>
      <c r="H213" s="29" t="s">
        <v>10</v>
      </c>
      <c r="I213" s="29">
        <v>28</v>
      </c>
      <c r="J213" s="41">
        <v>13494.05</v>
      </c>
      <c r="K213" s="37">
        <v>11200.0615</v>
      </c>
      <c r="L213" s="37">
        <f t="shared" si="3"/>
        <v>2293.9884999999995</v>
      </c>
    </row>
    <row r="214" spans="1:12" x14ac:dyDescent="0.3">
      <c r="A214" s="29">
        <v>16047</v>
      </c>
      <c r="B214" s="31" t="s">
        <v>135</v>
      </c>
      <c r="C214" s="29"/>
      <c r="D214" s="38"/>
      <c r="E214" s="39">
        <v>44552</v>
      </c>
      <c r="F214" s="29">
        <v>0</v>
      </c>
      <c r="G214" s="31" t="s">
        <v>2</v>
      </c>
      <c r="H214" s="29" t="s">
        <v>9</v>
      </c>
      <c r="I214" s="29">
        <v>30</v>
      </c>
      <c r="J214" s="40">
        <v>10</v>
      </c>
      <c r="K214" s="37">
        <v>7.7</v>
      </c>
      <c r="L214" s="37">
        <f t="shared" si="3"/>
        <v>2.2999999999999998</v>
      </c>
    </row>
    <row r="215" spans="1:12" x14ac:dyDescent="0.3">
      <c r="A215" s="29">
        <v>16047</v>
      </c>
      <c r="B215" s="31" t="s">
        <v>135</v>
      </c>
      <c r="C215" s="29"/>
      <c r="D215" s="38"/>
      <c r="E215" s="39">
        <v>44583</v>
      </c>
      <c r="F215" s="29">
        <v>0</v>
      </c>
      <c r="G215" s="31" t="s">
        <v>2</v>
      </c>
      <c r="H215" s="29" t="s">
        <v>9</v>
      </c>
      <c r="I215" s="29">
        <v>30</v>
      </c>
      <c r="J215" s="40">
        <v>10</v>
      </c>
      <c r="K215" s="37">
        <v>7.7</v>
      </c>
      <c r="L215" s="37">
        <f t="shared" si="3"/>
        <v>2.2999999999999998</v>
      </c>
    </row>
    <row r="216" spans="1:12" x14ac:dyDescent="0.3">
      <c r="A216" s="29">
        <v>16328</v>
      </c>
      <c r="B216" s="31" t="s">
        <v>85</v>
      </c>
      <c r="C216" s="29"/>
      <c r="D216" s="38"/>
      <c r="E216" s="39">
        <v>44533</v>
      </c>
      <c r="F216" s="29">
        <v>3</v>
      </c>
      <c r="G216" s="31" t="s">
        <v>2</v>
      </c>
      <c r="H216" s="29" t="s">
        <v>10</v>
      </c>
      <c r="I216" s="29">
        <v>90</v>
      </c>
      <c r="J216" s="40">
        <v>30</v>
      </c>
      <c r="K216" s="37">
        <v>23.700000000000003</v>
      </c>
      <c r="L216" s="37">
        <f t="shared" si="3"/>
        <v>6.2999999999999972</v>
      </c>
    </row>
    <row r="217" spans="1:12" x14ac:dyDescent="0.3">
      <c r="A217" s="29">
        <v>16346</v>
      </c>
      <c r="B217" s="31" t="s">
        <v>83</v>
      </c>
      <c r="C217" s="29"/>
      <c r="D217" s="38"/>
      <c r="E217" s="39">
        <v>44573</v>
      </c>
      <c r="F217" s="29">
        <v>3</v>
      </c>
      <c r="G217" s="31" t="s">
        <v>2</v>
      </c>
      <c r="H217" s="29" t="s">
        <v>10</v>
      </c>
      <c r="I217" s="29">
        <v>30</v>
      </c>
      <c r="J217" s="40">
        <v>2.4</v>
      </c>
      <c r="K217" s="37">
        <v>1.8959999999999999</v>
      </c>
      <c r="L217" s="37">
        <f t="shared" si="3"/>
        <v>0.504</v>
      </c>
    </row>
    <row r="218" spans="1:12" x14ac:dyDescent="0.3">
      <c r="A218" s="29">
        <v>16369</v>
      </c>
      <c r="B218" s="31" t="s">
        <v>165</v>
      </c>
      <c r="C218" s="29"/>
      <c r="D218" s="38"/>
      <c r="E218" s="39">
        <v>44531</v>
      </c>
      <c r="F218" s="29">
        <v>0</v>
      </c>
      <c r="G218" s="31" t="s">
        <v>2</v>
      </c>
      <c r="H218" s="29" t="s">
        <v>9</v>
      </c>
      <c r="I218" s="29">
        <v>28</v>
      </c>
      <c r="J218" s="40">
        <v>4.4800000000000004</v>
      </c>
      <c r="K218" s="37">
        <v>3.7184000000000008</v>
      </c>
      <c r="L218" s="37">
        <f t="shared" si="3"/>
        <v>0.76159999999999961</v>
      </c>
    </row>
    <row r="219" spans="1:12" x14ac:dyDescent="0.3">
      <c r="A219" s="29">
        <v>16423</v>
      </c>
      <c r="B219" s="31" t="s">
        <v>78</v>
      </c>
      <c r="C219" s="29"/>
      <c r="D219" s="38"/>
      <c r="E219" s="39">
        <v>44589</v>
      </c>
      <c r="F219" s="29">
        <v>1</v>
      </c>
      <c r="G219" s="31" t="s">
        <v>13</v>
      </c>
      <c r="H219" s="29" t="s">
        <v>10</v>
      </c>
      <c r="I219" s="29">
        <v>90</v>
      </c>
      <c r="J219" s="40">
        <v>1540.6</v>
      </c>
      <c r="K219" s="37">
        <v>1170.856</v>
      </c>
      <c r="L219" s="37">
        <f t="shared" si="3"/>
        <v>369.74399999999991</v>
      </c>
    </row>
    <row r="220" spans="1:12" x14ac:dyDescent="0.3">
      <c r="A220" s="29">
        <v>16446</v>
      </c>
      <c r="B220" s="31" t="s">
        <v>142</v>
      </c>
      <c r="C220" s="29"/>
      <c r="D220" s="38"/>
      <c r="E220" s="39">
        <v>44559</v>
      </c>
      <c r="F220" s="29">
        <v>0</v>
      </c>
      <c r="G220" s="31" t="s">
        <v>2</v>
      </c>
      <c r="H220" s="29" t="s">
        <v>9</v>
      </c>
      <c r="I220" s="29">
        <v>30</v>
      </c>
      <c r="J220" s="40">
        <v>3.63</v>
      </c>
      <c r="K220" s="37">
        <v>2.9039999999999999</v>
      </c>
      <c r="L220" s="37">
        <f t="shared" si="3"/>
        <v>0.72599999999999998</v>
      </c>
    </row>
    <row r="221" spans="1:12" x14ac:dyDescent="0.3">
      <c r="A221" s="29">
        <v>16446</v>
      </c>
      <c r="B221" s="31" t="s">
        <v>142</v>
      </c>
      <c r="C221" s="29"/>
      <c r="D221" s="38"/>
      <c r="E221" s="39">
        <v>44589</v>
      </c>
      <c r="F221" s="29">
        <v>0</v>
      </c>
      <c r="G221" s="31" t="s">
        <v>2</v>
      </c>
      <c r="H221" s="29" t="s">
        <v>9</v>
      </c>
      <c r="I221" s="29">
        <v>30</v>
      </c>
      <c r="J221" s="40">
        <v>3.63</v>
      </c>
      <c r="K221" s="37">
        <v>2.9039999999999999</v>
      </c>
      <c r="L221" s="37">
        <f t="shared" si="3"/>
        <v>0.72599999999999998</v>
      </c>
    </row>
    <row r="222" spans="1:12" x14ac:dyDescent="0.3">
      <c r="A222" s="29">
        <v>16556</v>
      </c>
      <c r="B222" s="31" t="s">
        <v>97</v>
      </c>
      <c r="C222" s="29"/>
      <c r="D222" s="38"/>
      <c r="E222" s="39">
        <v>44533</v>
      </c>
      <c r="F222" s="29">
        <v>2</v>
      </c>
      <c r="G222" s="31" t="s">
        <v>13</v>
      </c>
      <c r="H222" s="29" t="s">
        <v>10</v>
      </c>
      <c r="I222" s="29">
        <v>28</v>
      </c>
      <c r="J222" s="41">
        <v>13494.05</v>
      </c>
      <c r="K222" s="37">
        <v>11200.0615</v>
      </c>
      <c r="L222" s="37">
        <f t="shared" si="3"/>
        <v>2293.9884999999995</v>
      </c>
    </row>
    <row r="223" spans="1:12" x14ac:dyDescent="0.3">
      <c r="A223" s="29">
        <v>16606</v>
      </c>
      <c r="B223" s="31" t="s">
        <v>19</v>
      </c>
      <c r="C223" s="29"/>
      <c r="D223" s="38"/>
      <c r="E223" s="39">
        <v>44586</v>
      </c>
      <c r="F223" s="29">
        <v>0</v>
      </c>
      <c r="G223" s="31" t="s">
        <v>13</v>
      </c>
      <c r="H223" s="29" t="s">
        <v>9</v>
      </c>
      <c r="I223" s="29">
        <v>21</v>
      </c>
      <c r="J223" s="40">
        <v>14254.43</v>
      </c>
      <c r="K223" s="37">
        <v>11260.9997</v>
      </c>
      <c r="L223" s="37">
        <f t="shared" si="3"/>
        <v>2993.4303</v>
      </c>
    </row>
    <row r="224" spans="1:12" x14ac:dyDescent="0.3">
      <c r="A224" s="29">
        <v>16692</v>
      </c>
      <c r="B224" s="31" t="s">
        <v>144</v>
      </c>
      <c r="C224" s="29"/>
      <c r="D224" s="38"/>
      <c r="E224" s="39">
        <v>44552</v>
      </c>
      <c r="F224" s="29">
        <v>0</v>
      </c>
      <c r="G224" s="31" t="s">
        <v>2</v>
      </c>
      <c r="H224" s="29" t="s">
        <v>9</v>
      </c>
      <c r="I224" s="29">
        <v>30</v>
      </c>
      <c r="J224" s="40">
        <v>7.35</v>
      </c>
      <c r="K224" s="37">
        <v>5.5859999999999994</v>
      </c>
      <c r="L224" s="37">
        <f t="shared" si="3"/>
        <v>1.7640000000000002</v>
      </c>
    </row>
    <row r="225" spans="1:12" x14ac:dyDescent="0.3">
      <c r="A225" s="29">
        <v>16692</v>
      </c>
      <c r="B225" s="31" t="s">
        <v>144</v>
      </c>
      <c r="C225" s="29"/>
      <c r="D225" s="38"/>
      <c r="E225" s="39">
        <v>44583</v>
      </c>
      <c r="F225" s="29">
        <v>0</v>
      </c>
      <c r="G225" s="31" t="s">
        <v>2</v>
      </c>
      <c r="H225" s="29" t="s">
        <v>9</v>
      </c>
      <c r="I225" s="29">
        <v>30</v>
      </c>
      <c r="J225" s="40">
        <v>7.35</v>
      </c>
      <c r="K225" s="37">
        <v>5.5859999999999994</v>
      </c>
      <c r="L225" s="37">
        <f t="shared" si="3"/>
        <v>1.7640000000000002</v>
      </c>
    </row>
    <row r="226" spans="1:12" x14ac:dyDescent="0.3">
      <c r="A226" s="29">
        <v>16755</v>
      </c>
      <c r="B226" s="31" t="s">
        <v>148</v>
      </c>
      <c r="C226" s="29"/>
      <c r="D226" s="38"/>
      <c r="E226" s="39">
        <v>44574</v>
      </c>
      <c r="F226" s="29">
        <v>0</v>
      </c>
      <c r="G226" s="31" t="s">
        <v>2</v>
      </c>
      <c r="H226" s="29" t="s">
        <v>9</v>
      </c>
      <c r="I226" s="29">
        <v>90</v>
      </c>
      <c r="J226" s="40">
        <v>31.09</v>
      </c>
      <c r="K226" s="37">
        <v>23.317499999999999</v>
      </c>
      <c r="L226" s="37">
        <f t="shared" si="3"/>
        <v>7.7725000000000009</v>
      </c>
    </row>
    <row r="227" spans="1:12" x14ac:dyDescent="0.3">
      <c r="A227" s="29">
        <v>16782</v>
      </c>
      <c r="B227" s="31" t="s">
        <v>46</v>
      </c>
      <c r="C227" s="29"/>
      <c r="D227" s="38"/>
      <c r="E227" s="39">
        <v>44559</v>
      </c>
      <c r="F227" s="29">
        <v>9</v>
      </c>
      <c r="G227" s="31" t="s">
        <v>13</v>
      </c>
      <c r="H227" s="29" t="s">
        <v>10</v>
      </c>
      <c r="I227" s="29">
        <v>2</v>
      </c>
      <c r="J227" s="41">
        <v>5783.32</v>
      </c>
      <c r="K227" s="37">
        <v>4568.8227999999999</v>
      </c>
      <c r="L227" s="37">
        <f t="shared" si="3"/>
        <v>1214.4971999999998</v>
      </c>
    </row>
    <row r="228" spans="1:12" x14ac:dyDescent="0.3">
      <c r="A228" s="29">
        <v>16782</v>
      </c>
      <c r="B228" s="31" t="s">
        <v>46</v>
      </c>
      <c r="C228" s="29"/>
      <c r="D228" s="38"/>
      <c r="E228" s="39">
        <v>44591</v>
      </c>
      <c r="F228" s="29">
        <v>9</v>
      </c>
      <c r="G228" s="31" t="s">
        <v>13</v>
      </c>
      <c r="H228" s="29" t="s">
        <v>10</v>
      </c>
      <c r="I228" s="29">
        <v>2</v>
      </c>
      <c r="J228" s="41">
        <v>5783.32</v>
      </c>
      <c r="K228" s="37">
        <v>4568.8227999999999</v>
      </c>
      <c r="L228" s="37">
        <f t="shared" si="3"/>
        <v>1214.4971999999998</v>
      </c>
    </row>
    <row r="229" spans="1:12" x14ac:dyDescent="0.3">
      <c r="A229" s="29">
        <v>16818</v>
      </c>
      <c r="B229" s="31" t="s">
        <v>146</v>
      </c>
      <c r="C229" s="29"/>
      <c r="D229" s="38"/>
      <c r="E229" s="39">
        <v>44543</v>
      </c>
      <c r="F229" s="29">
        <v>0</v>
      </c>
      <c r="G229" s="31" t="s">
        <v>13</v>
      </c>
      <c r="H229" s="29" t="s">
        <v>9</v>
      </c>
      <c r="I229" s="29">
        <v>60</v>
      </c>
      <c r="J229" s="40">
        <v>483.35</v>
      </c>
      <c r="K229" s="37">
        <v>377.01300000000003</v>
      </c>
      <c r="L229" s="37">
        <f t="shared" si="3"/>
        <v>106.33699999999999</v>
      </c>
    </row>
    <row r="230" spans="1:12" x14ac:dyDescent="0.3">
      <c r="A230" s="29">
        <v>16838</v>
      </c>
      <c r="B230" s="31" t="s">
        <v>155</v>
      </c>
      <c r="C230" s="29"/>
      <c r="D230" s="38"/>
      <c r="E230" s="39">
        <v>44550</v>
      </c>
      <c r="F230" s="29">
        <v>0</v>
      </c>
      <c r="G230" s="31" t="s">
        <v>2</v>
      </c>
      <c r="H230" s="29" t="s">
        <v>9</v>
      </c>
      <c r="I230" s="29">
        <v>180</v>
      </c>
      <c r="J230" s="40">
        <v>7.98</v>
      </c>
      <c r="K230" s="37">
        <v>6.6234000000000011</v>
      </c>
      <c r="L230" s="37">
        <f t="shared" si="3"/>
        <v>1.3565999999999994</v>
      </c>
    </row>
    <row r="231" spans="1:12" x14ac:dyDescent="0.3">
      <c r="A231" s="29">
        <v>16838</v>
      </c>
      <c r="B231" s="31" t="s">
        <v>155</v>
      </c>
      <c r="C231" s="29"/>
      <c r="D231" s="38"/>
      <c r="E231" s="39">
        <v>44581</v>
      </c>
      <c r="F231" s="29">
        <v>0</v>
      </c>
      <c r="G231" s="31" t="s">
        <v>2</v>
      </c>
      <c r="H231" s="29" t="s">
        <v>9</v>
      </c>
      <c r="I231" s="29">
        <v>180</v>
      </c>
      <c r="J231" s="40">
        <v>7.98</v>
      </c>
      <c r="K231" s="37">
        <v>6.6234000000000011</v>
      </c>
      <c r="L231" s="37">
        <f t="shared" si="3"/>
        <v>1.3565999999999994</v>
      </c>
    </row>
    <row r="232" spans="1:12" x14ac:dyDescent="0.3">
      <c r="A232" s="29">
        <v>16889</v>
      </c>
      <c r="B232" s="31" t="s">
        <v>168</v>
      </c>
      <c r="C232" s="29"/>
      <c r="D232" s="38"/>
      <c r="E232" s="39">
        <v>44544</v>
      </c>
      <c r="F232" s="29">
        <v>0</v>
      </c>
      <c r="G232" s="31" t="s">
        <v>2</v>
      </c>
      <c r="H232" s="29" t="s">
        <v>9</v>
      </c>
      <c r="I232" s="29">
        <v>15</v>
      </c>
      <c r="J232" s="40">
        <v>5.5</v>
      </c>
      <c r="K232" s="37">
        <v>4.5100000000000007</v>
      </c>
      <c r="L232" s="37">
        <f t="shared" si="3"/>
        <v>0.98999999999999932</v>
      </c>
    </row>
    <row r="233" spans="1:12" x14ac:dyDescent="0.3">
      <c r="A233" s="29">
        <v>16889</v>
      </c>
      <c r="B233" s="31" t="s">
        <v>168</v>
      </c>
      <c r="C233" s="29"/>
      <c r="D233" s="38"/>
      <c r="E233" s="39">
        <v>44575</v>
      </c>
      <c r="F233" s="29">
        <v>0</v>
      </c>
      <c r="G233" s="31" t="s">
        <v>2</v>
      </c>
      <c r="H233" s="29" t="s">
        <v>9</v>
      </c>
      <c r="I233" s="29">
        <v>15</v>
      </c>
      <c r="J233" s="40">
        <v>5.5</v>
      </c>
      <c r="K233" s="37">
        <v>4.5100000000000007</v>
      </c>
      <c r="L233" s="37">
        <f t="shared" si="3"/>
        <v>0.98999999999999932</v>
      </c>
    </row>
    <row r="234" spans="1:12" x14ac:dyDescent="0.3">
      <c r="A234" s="29">
        <v>17015</v>
      </c>
      <c r="B234" s="31" t="s">
        <v>163</v>
      </c>
      <c r="C234" s="29"/>
      <c r="D234" s="38"/>
      <c r="E234" s="39">
        <v>44552</v>
      </c>
      <c r="F234" s="29">
        <v>0</v>
      </c>
      <c r="G234" s="31" t="s">
        <v>2</v>
      </c>
      <c r="H234" s="29" t="s">
        <v>9</v>
      </c>
      <c r="I234" s="29">
        <v>60</v>
      </c>
      <c r="J234" s="40">
        <v>52.45</v>
      </c>
      <c r="K234" s="37">
        <v>41.435500000000005</v>
      </c>
      <c r="L234" s="37">
        <f t="shared" si="3"/>
        <v>11.014499999999998</v>
      </c>
    </row>
    <row r="235" spans="1:12" x14ac:dyDescent="0.3">
      <c r="A235" s="29">
        <v>17015</v>
      </c>
      <c r="B235" s="31" t="s">
        <v>163</v>
      </c>
      <c r="C235" s="29"/>
      <c r="D235" s="38"/>
      <c r="E235" s="39">
        <v>44583</v>
      </c>
      <c r="F235" s="29">
        <v>0</v>
      </c>
      <c r="G235" s="31" t="s">
        <v>2</v>
      </c>
      <c r="H235" s="29" t="s">
        <v>9</v>
      </c>
      <c r="I235" s="29">
        <v>60</v>
      </c>
      <c r="J235" s="40">
        <v>52.45</v>
      </c>
      <c r="K235" s="37">
        <v>41.435500000000005</v>
      </c>
      <c r="L235" s="37">
        <f t="shared" si="3"/>
        <v>11.014499999999998</v>
      </c>
    </row>
    <row r="236" spans="1:12" x14ac:dyDescent="0.3">
      <c r="A236" s="29">
        <v>17029</v>
      </c>
      <c r="B236" s="31" t="s">
        <v>29</v>
      </c>
      <c r="C236" s="29"/>
      <c r="D236" s="38"/>
      <c r="E236" s="39">
        <v>44567</v>
      </c>
      <c r="F236" s="29">
        <v>0</v>
      </c>
      <c r="G236" s="31" t="s">
        <v>13</v>
      </c>
      <c r="H236" s="29" t="s">
        <v>9</v>
      </c>
      <c r="I236" s="29">
        <v>30</v>
      </c>
      <c r="J236" s="40">
        <v>18265.11</v>
      </c>
      <c r="K236" s="37">
        <v>15525.343500000001</v>
      </c>
      <c r="L236" s="37">
        <f t="shared" si="3"/>
        <v>2739.7664999999997</v>
      </c>
    </row>
    <row r="237" spans="1:12" x14ac:dyDescent="0.3">
      <c r="A237" s="29">
        <v>17132</v>
      </c>
      <c r="B237" s="31" t="s">
        <v>43</v>
      </c>
      <c r="C237" s="29"/>
      <c r="D237" s="38"/>
      <c r="E237" s="39">
        <v>44579</v>
      </c>
      <c r="F237" s="29">
        <v>12</v>
      </c>
      <c r="G237" s="31" t="s">
        <v>13</v>
      </c>
      <c r="H237" s="29" t="s">
        <v>10</v>
      </c>
      <c r="I237" s="29">
        <v>2</v>
      </c>
      <c r="J237" s="40">
        <v>6234.7</v>
      </c>
      <c r="K237" s="37">
        <v>5237.1479999999992</v>
      </c>
      <c r="L237" s="37">
        <f t="shared" si="3"/>
        <v>997.55200000000059</v>
      </c>
    </row>
    <row r="238" spans="1:12" x14ac:dyDescent="0.3">
      <c r="A238" s="29">
        <v>17162</v>
      </c>
      <c r="B238" s="31" t="s">
        <v>85</v>
      </c>
      <c r="C238" s="29"/>
      <c r="D238" s="38"/>
      <c r="E238" s="39">
        <v>44555</v>
      </c>
      <c r="F238" s="29">
        <v>0</v>
      </c>
      <c r="G238" s="31" t="s">
        <v>2</v>
      </c>
      <c r="H238" s="29" t="s">
        <v>9</v>
      </c>
      <c r="I238" s="29">
        <v>90</v>
      </c>
      <c r="J238" s="40">
        <v>30</v>
      </c>
      <c r="K238" s="37">
        <v>23.700000000000003</v>
      </c>
      <c r="L238" s="37">
        <f t="shared" si="3"/>
        <v>6.2999999999999972</v>
      </c>
    </row>
    <row r="239" spans="1:12" x14ac:dyDescent="0.3">
      <c r="A239" s="29">
        <v>17162</v>
      </c>
      <c r="B239" s="31" t="s">
        <v>85</v>
      </c>
      <c r="C239" s="29"/>
      <c r="D239" s="38"/>
      <c r="E239" s="39">
        <v>44585</v>
      </c>
      <c r="F239" s="29">
        <v>0</v>
      </c>
      <c r="G239" s="31" t="s">
        <v>2</v>
      </c>
      <c r="H239" s="29" t="s">
        <v>9</v>
      </c>
      <c r="I239" s="29">
        <v>90</v>
      </c>
      <c r="J239" s="40">
        <v>30</v>
      </c>
      <c r="K239" s="37">
        <v>23.700000000000003</v>
      </c>
      <c r="L239" s="37">
        <f t="shared" si="3"/>
        <v>6.2999999999999972</v>
      </c>
    </row>
    <row r="240" spans="1:12" x14ac:dyDescent="0.3">
      <c r="A240" s="29">
        <v>17167</v>
      </c>
      <c r="B240" s="31" t="s">
        <v>7</v>
      </c>
      <c r="C240" s="29"/>
      <c r="D240" s="38"/>
      <c r="E240" s="39">
        <v>44568</v>
      </c>
      <c r="F240" s="29">
        <v>0</v>
      </c>
      <c r="G240" s="31" t="s">
        <v>2</v>
      </c>
      <c r="H240" s="29" t="s">
        <v>9</v>
      </c>
      <c r="I240" s="29">
        <v>120</v>
      </c>
      <c r="J240" s="41">
        <v>7167.71</v>
      </c>
      <c r="K240" s="37">
        <v>6020.8764000000001</v>
      </c>
      <c r="L240" s="37">
        <f t="shared" si="3"/>
        <v>1146.8335999999999</v>
      </c>
    </row>
    <row r="241" spans="1:12" x14ac:dyDescent="0.3">
      <c r="A241" s="29">
        <v>17189</v>
      </c>
      <c r="B241" s="31" t="s">
        <v>46</v>
      </c>
      <c r="C241" s="29"/>
      <c r="D241" s="38"/>
      <c r="E241" s="39">
        <v>44568</v>
      </c>
      <c r="F241" s="29">
        <v>4</v>
      </c>
      <c r="G241" s="31" t="s">
        <v>13</v>
      </c>
      <c r="H241" s="29" t="s">
        <v>10</v>
      </c>
      <c r="I241" s="29">
        <v>2</v>
      </c>
      <c r="J241" s="41">
        <v>5783.32</v>
      </c>
      <c r="K241" s="37">
        <v>4568.8227999999999</v>
      </c>
      <c r="L241" s="37">
        <f t="shared" si="3"/>
        <v>1214.4971999999998</v>
      </c>
    </row>
    <row r="242" spans="1:12" x14ac:dyDescent="0.3">
      <c r="A242" s="29">
        <v>17199</v>
      </c>
      <c r="B242" s="31" t="s">
        <v>135</v>
      </c>
      <c r="C242" s="29"/>
      <c r="D242" s="38"/>
      <c r="E242" s="39">
        <v>44550</v>
      </c>
      <c r="F242" s="29">
        <v>2</v>
      </c>
      <c r="G242" s="31" t="s">
        <v>2</v>
      </c>
      <c r="H242" s="29" t="s">
        <v>10</v>
      </c>
      <c r="I242" s="29">
        <v>90</v>
      </c>
      <c r="J242" s="40">
        <v>11</v>
      </c>
      <c r="K242" s="37">
        <v>8.4700000000000006</v>
      </c>
      <c r="L242" s="37">
        <f t="shared" si="3"/>
        <v>2.5299999999999994</v>
      </c>
    </row>
    <row r="243" spans="1:12" x14ac:dyDescent="0.3">
      <c r="A243" s="29">
        <v>17199</v>
      </c>
      <c r="B243" s="31" t="s">
        <v>135</v>
      </c>
      <c r="C243" s="29"/>
      <c r="D243" s="38"/>
      <c r="E243" s="39">
        <v>44581</v>
      </c>
      <c r="F243" s="29">
        <v>2</v>
      </c>
      <c r="G243" s="31" t="s">
        <v>2</v>
      </c>
      <c r="H243" s="29" t="s">
        <v>10</v>
      </c>
      <c r="I243" s="29">
        <v>90</v>
      </c>
      <c r="J243" s="40">
        <v>11</v>
      </c>
      <c r="K243" s="37">
        <v>8.4700000000000006</v>
      </c>
      <c r="L243" s="37">
        <f t="shared" si="3"/>
        <v>2.5299999999999994</v>
      </c>
    </row>
    <row r="244" spans="1:12" x14ac:dyDescent="0.3">
      <c r="A244" s="29">
        <v>17205</v>
      </c>
      <c r="B244" s="31" t="s">
        <v>139</v>
      </c>
      <c r="C244" s="29"/>
      <c r="D244" s="38"/>
      <c r="E244" s="39">
        <v>44545</v>
      </c>
      <c r="F244" s="29">
        <v>0</v>
      </c>
      <c r="G244" s="31" t="s">
        <v>2</v>
      </c>
      <c r="H244" s="29" t="s">
        <v>9</v>
      </c>
      <c r="I244" s="29">
        <v>30</v>
      </c>
      <c r="J244" s="40">
        <v>5.5</v>
      </c>
      <c r="K244" s="37">
        <v>4.4000000000000004</v>
      </c>
      <c r="L244" s="37">
        <f t="shared" si="3"/>
        <v>1.0999999999999996</v>
      </c>
    </row>
    <row r="245" spans="1:12" x14ac:dyDescent="0.3">
      <c r="A245" s="29">
        <v>17205</v>
      </c>
      <c r="B245" s="31" t="s">
        <v>139</v>
      </c>
      <c r="C245" s="29"/>
      <c r="D245" s="38"/>
      <c r="E245" s="39">
        <v>44545</v>
      </c>
      <c r="F245" s="29">
        <v>0</v>
      </c>
      <c r="G245" s="31" t="s">
        <v>2</v>
      </c>
      <c r="H245" s="29" t="s">
        <v>9</v>
      </c>
      <c r="I245" s="29">
        <v>30</v>
      </c>
      <c r="J245" s="40">
        <v>5.5</v>
      </c>
      <c r="K245" s="37">
        <v>4.4000000000000004</v>
      </c>
      <c r="L245" s="37">
        <f t="shared" si="3"/>
        <v>1.0999999999999996</v>
      </c>
    </row>
    <row r="246" spans="1:12" x14ac:dyDescent="0.3">
      <c r="A246" s="29">
        <v>17311</v>
      </c>
      <c r="B246" s="31" t="s">
        <v>7</v>
      </c>
      <c r="C246" s="29"/>
      <c r="D246" s="38"/>
      <c r="E246" s="39">
        <v>44568</v>
      </c>
      <c r="F246" s="29">
        <v>6</v>
      </c>
      <c r="G246" s="31" t="s">
        <v>2</v>
      </c>
      <c r="H246" s="29" t="s">
        <v>10</v>
      </c>
      <c r="I246" s="29">
        <v>180</v>
      </c>
      <c r="J246" s="41">
        <v>409.05</v>
      </c>
      <c r="K246" s="37">
        <v>343.60199999999998</v>
      </c>
      <c r="L246" s="37">
        <f t="shared" si="3"/>
        <v>65.448000000000036</v>
      </c>
    </row>
    <row r="247" spans="1:12" x14ac:dyDescent="0.3">
      <c r="A247" s="29">
        <v>17447</v>
      </c>
      <c r="B247" s="31" t="s">
        <v>85</v>
      </c>
      <c r="C247" s="29"/>
      <c r="D247" s="38"/>
      <c r="E247" s="39">
        <v>44560</v>
      </c>
      <c r="F247" s="29">
        <v>0</v>
      </c>
      <c r="G247" s="31" t="s">
        <v>2</v>
      </c>
      <c r="H247" s="29" t="s">
        <v>9</v>
      </c>
      <c r="I247" s="29">
        <v>30</v>
      </c>
      <c r="J247" s="40">
        <v>2.41</v>
      </c>
      <c r="K247" s="37">
        <v>1.9039000000000001</v>
      </c>
      <c r="L247" s="37">
        <f t="shared" si="3"/>
        <v>0.50609999999999999</v>
      </c>
    </row>
    <row r="248" spans="1:12" x14ac:dyDescent="0.3">
      <c r="A248" s="29">
        <v>17447</v>
      </c>
      <c r="B248" s="31" t="s">
        <v>85</v>
      </c>
      <c r="C248" s="29"/>
      <c r="D248" s="38"/>
      <c r="E248" s="39">
        <v>44589</v>
      </c>
      <c r="F248" s="29">
        <v>0</v>
      </c>
      <c r="G248" s="31" t="s">
        <v>2</v>
      </c>
      <c r="H248" s="29" t="s">
        <v>9</v>
      </c>
      <c r="I248" s="29">
        <v>30</v>
      </c>
      <c r="J248" s="40">
        <v>2.41</v>
      </c>
      <c r="K248" s="37">
        <v>1.9039000000000001</v>
      </c>
      <c r="L248" s="37">
        <f t="shared" si="3"/>
        <v>0.50609999999999999</v>
      </c>
    </row>
    <row r="249" spans="1:12" x14ac:dyDescent="0.3">
      <c r="A249" s="29">
        <v>17477</v>
      </c>
      <c r="B249" s="31" t="s">
        <v>163</v>
      </c>
      <c r="C249" s="29"/>
      <c r="D249" s="38"/>
      <c r="E249" s="39">
        <v>44581</v>
      </c>
      <c r="F249" s="29">
        <v>0</v>
      </c>
      <c r="G249" s="31" t="s">
        <v>2</v>
      </c>
      <c r="H249" s="29" t="s">
        <v>9</v>
      </c>
      <c r="I249" s="29">
        <v>9</v>
      </c>
      <c r="J249" s="40">
        <v>3.32</v>
      </c>
      <c r="K249" s="37">
        <v>2.6227999999999998</v>
      </c>
      <c r="L249" s="37">
        <f t="shared" si="3"/>
        <v>0.69720000000000004</v>
      </c>
    </row>
    <row r="250" spans="1:12" x14ac:dyDescent="0.3">
      <c r="A250" s="29">
        <v>17497</v>
      </c>
      <c r="B250" s="31" t="s">
        <v>139</v>
      </c>
      <c r="C250" s="29"/>
      <c r="D250" s="38"/>
      <c r="E250" s="39">
        <v>44588</v>
      </c>
      <c r="F250" s="29">
        <v>2</v>
      </c>
      <c r="G250" s="31" t="s">
        <v>2</v>
      </c>
      <c r="H250" s="29" t="s">
        <v>10</v>
      </c>
      <c r="I250" s="29">
        <v>30</v>
      </c>
      <c r="J250" s="40">
        <v>0.73</v>
      </c>
      <c r="K250" s="37">
        <v>0.58399999999999996</v>
      </c>
      <c r="L250" s="37">
        <f t="shared" si="3"/>
        <v>0.14600000000000002</v>
      </c>
    </row>
    <row r="251" spans="1:12" x14ac:dyDescent="0.3">
      <c r="A251" s="29">
        <v>17678</v>
      </c>
      <c r="B251" s="31" t="s">
        <v>135</v>
      </c>
      <c r="C251" s="29"/>
      <c r="D251" s="38"/>
      <c r="E251" s="39">
        <v>44574</v>
      </c>
      <c r="F251" s="29">
        <v>0</v>
      </c>
      <c r="G251" s="31" t="s">
        <v>2</v>
      </c>
      <c r="H251" s="29" t="s">
        <v>9</v>
      </c>
      <c r="I251" s="29">
        <v>30</v>
      </c>
      <c r="J251" s="40">
        <v>9.3000000000000007</v>
      </c>
      <c r="K251" s="37">
        <v>7.1610000000000005</v>
      </c>
      <c r="L251" s="37">
        <f t="shared" si="3"/>
        <v>2.1390000000000002</v>
      </c>
    </row>
    <row r="252" spans="1:12" x14ac:dyDescent="0.3">
      <c r="A252" s="29">
        <v>17745</v>
      </c>
      <c r="B252" s="31" t="s">
        <v>135</v>
      </c>
      <c r="C252" s="29"/>
      <c r="D252" s="38"/>
      <c r="E252" s="39">
        <v>44562</v>
      </c>
      <c r="F252" s="29">
        <v>0</v>
      </c>
      <c r="G252" s="31" t="s">
        <v>2</v>
      </c>
      <c r="H252" s="29" t="s">
        <v>9</v>
      </c>
      <c r="I252" s="29">
        <v>30</v>
      </c>
      <c r="J252" s="40">
        <v>5.55</v>
      </c>
      <c r="K252" s="37">
        <v>4.2735000000000003</v>
      </c>
      <c r="L252" s="37">
        <f t="shared" si="3"/>
        <v>1.2764999999999995</v>
      </c>
    </row>
    <row r="253" spans="1:12" x14ac:dyDescent="0.3">
      <c r="A253" s="29">
        <v>17882</v>
      </c>
      <c r="B253" s="31" t="s">
        <v>170</v>
      </c>
      <c r="C253" s="29"/>
      <c r="D253" s="38"/>
      <c r="E253" s="39">
        <v>44554</v>
      </c>
      <c r="F253" s="29">
        <v>0</v>
      </c>
      <c r="G253" s="31" t="s">
        <v>2</v>
      </c>
      <c r="H253" s="29" t="s">
        <v>9</v>
      </c>
      <c r="I253" s="29">
        <v>90</v>
      </c>
      <c r="J253" s="40">
        <v>24.82</v>
      </c>
      <c r="K253" s="37">
        <v>21.097000000000001</v>
      </c>
      <c r="L253" s="37">
        <f t="shared" si="3"/>
        <v>3.722999999999999</v>
      </c>
    </row>
    <row r="254" spans="1:12" x14ac:dyDescent="0.3">
      <c r="A254" s="29">
        <v>17882</v>
      </c>
      <c r="B254" s="31" t="s">
        <v>170</v>
      </c>
      <c r="C254" s="29"/>
      <c r="D254" s="38"/>
      <c r="E254" s="39">
        <v>44585</v>
      </c>
      <c r="F254" s="29">
        <v>0</v>
      </c>
      <c r="G254" s="31" t="s">
        <v>2</v>
      </c>
      <c r="H254" s="29" t="s">
        <v>9</v>
      </c>
      <c r="I254" s="29">
        <v>90</v>
      </c>
      <c r="J254" s="40">
        <v>24.82</v>
      </c>
      <c r="K254" s="37">
        <v>21.097000000000001</v>
      </c>
      <c r="L254" s="37">
        <f t="shared" si="3"/>
        <v>3.722999999999999</v>
      </c>
    </row>
    <row r="255" spans="1:12" x14ac:dyDescent="0.3">
      <c r="A255" s="29">
        <v>18063</v>
      </c>
      <c r="B255" s="31" t="s">
        <v>7</v>
      </c>
      <c r="C255" s="29"/>
      <c r="D255" s="38"/>
      <c r="E255" s="39">
        <v>44538</v>
      </c>
      <c r="F255" s="29">
        <v>7</v>
      </c>
      <c r="G255" s="31" t="s">
        <v>2</v>
      </c>
      <c r="H255" s="29" t="s">
        <v>10</v>
      </c>
      <c r="I255" s="29">
        <v>90</v>
      </c>
      <c r="J255" s="41">
        <v>212.52</v>
      </c>
      <c r="K255" s="37">
        <v>178.51679999999999</v>
      </c>
      <c r="L255" s="37">
        <f t="shared" si="3"/>
        <v>34.003200000000021</v>
      </c>
    </row>
    <row r="256" spans="1:12" x14ac:dyDescent="0.3">
      <c r="A256" s="29">
        <v>18063</v>
      </c>
      <c r="B256" s="31" t="s">
        <v>7</v>
      </c>
      <c r="C256" s="29"/>
      <c r="D256" s="38"/>
      <c r="E256" s="39">
        <v>44573</v>
      </c>
      <c r="F256" s="29">
        <v>1</v>
      </c>
      <c r="G256" s="31" t="s">
        <v>2</v>
      </c>
      <c r="H256" s="29" t="s">
        <v>10</v>
      </c>
      <c r="I256" s="29">
        <v>120</v>
      </c>
      <c r="J256" s="40">
        <v>278.02999999999997</v>
      </c>
      <c r="K256" s="37">
        <v>233.54519999999997</v>
      </c>
      <c r="L256" s="37">
        <f t="shared" si="3"/>
        <v>44.484800000000007</v>
      </c>
    </row>
    <row r="257" spans="1:12" x14ac:dyDescent="0.3">
      <c r="A257" s="29">
        <v>18155</v>
      </c>
      <c r="B257" s="31" t="s">
        <v>146</v>
      </c>
      <c r="C257" s="29"/>
      <c r="D257" s="38"/>
      <c r="E257" s="39">
        <v>44557</v>
      </c>
      <c r="F257" s="29">
        <v>0</v>
      </c>
      <c r="G257" s="31" t="s">
        <v>13</v>
      </c>
      <c r="H257" s="29" t="s">
        <v>9</v>
      </c>
      <c r="I257" s="29">
        <v>180</v>
      </c>
      <c r="J257" s="40">
        <v>1584.73</v>
      </c>
      <c r="K257" s="37">
        <v>1236.0894000000001</v>
      </c>
      <c r="L257" s="37">
        <f t="shared" si="3"/>
        <v>348.64059999999995</v>
      </c>
    </row>
    <row r="258" spans="1:12" x14ac:dyDescent="0.3">
      <c r="A258" s="29">
        <v>18155</v>
      </c>
      <c r="B258" s="31" t="s">
        <v>146</v>
      </c>
      <c r="C258" s="29"/>
      <c r="D258" s="38"/>
      <c r="E258" s="39">
        <v>44588</v>
      </c>
      <c r="F258" s="29">
        <v>0</v>
      </c>
      <c r="G258" s="31" t="s">
        <v>13</v>
      </c>
      <c r="H258" s="29" t="s">
        <v>9</v>
      </c>
      <c r="I258" s="29">
        <v>180</v>
      </c>
      <c r="J258" s="40">
        <v>1584.73</v>
      </c>
      <c r="K258" s="37">
        <v>1236.0894000000001</v>
      </c>
      <c r="L258" s="37">
        <f t="shared" si="3"/>
        <v>348.64059999999995</v>
      </c>
    </row>
    <row r="259" spans="1:12" x14ac:dyDescent="0.3">
      <c r="A259" s="29">
        <v>18173</v>
      </c>
      <c r="B259" s="31" t="s">
        <v>163</v>
      </c>
      <c r="C259" s="29"/>
      <c r="D259" s="38"/>
      <c r="E259" s="39">
        <v>44553</v>
      </c>
      <c r="F259" s="29">
        <v>1</v>
      </c>
      <c r="G259" s="31" t="s">
        <v>2</v>
      </c>
      <c r="H259" s="29" t="s">
        <v>10</v>
      </c>
      <c r="I259" s="29">
        <v>30</v>
      </c>
      <c r="J259" s="40">
        <v>11.18</v>
      </c>
      <c r="K259" s="37">
        <v>8.8322000000000003</v>
      </c>
      <c r="L259" s="37">
        <f t="shared" ref="L259:L322" si="4">J259-K259</f>
        <v>2.3477999999999994</v>
      </c>
    </row>
    <row r="260" spans="1:12" x14ac:dyDescent="0.3">
      <c r="A260" s="29">
        <v>18173</v>
      </c>
      <c r="B260" s="31" t="s">
        <v>163</v>
      </c>
      <c r="C260" s="29"/>
      <c r="D260" s="38"/>
      <c r="E260" s="39">
        <v>44553</v>
      </c>
      <c r="F260" s="29">
        <v>1</v>
      </c>
      <c r="G260" s="31" t="s">
        <v>2</v>
      </c>
      <c r="H260" s="29" t="s">
        <v>10</v>
      </c>
      <c r="I260" s="29">
        <v>30</v>
      </c>
      <c r="J260" s="40">
        <v>11.18</v>
      </c>
      <c r="K260" s="37">
        <v>8.8322000000000003</v>
      </c>
      <c r="L260" s="37">
        <f t="shared" si="4"/>
        <v>2.3477999999999994</v>
      </c>
    </row>
    <row r="261" spans="1:12" x14ac:dyDescent="0.3">
      <c r="A261" s="29">
        <v>18209</v>
      </c>
      <c r="B261" s="31" t="s">
        <v>174</v>
      </c>
      <c r="C261" s="29"/>
      <c r="D261" s="38"/>
      <c r="E261" s="39">
        <v>44536</v>
      </c>
      <c r="F261" s="29">
        <v>2</v>
      </c>
      <c r="G261" s="31" t="s">
        <v>13</v>
      </c>
      <c r="H261" s="29" t="s">
        <v>10</v>
      </c>
      <c r="I261" s="29">
        <v>30</v>
      </c>
      <c r="J261" s="40">
        <v>579.76</v>
      </c>
      <c r="K261" s="37">
        <v>434.82</v>
      </c>
      <c r="L261" s="37">
        <f t="shared" si="4"/>
        <v>144.94</v>
      </c>
    </row>
    <row r="262" spans="1:12" x14ac:dyDescent="0.3">
      <c r="A262" s="29">
        <v>18223</v>
      </c>
      <c r="B262" s="31" t="s">
        <v>38</v>
      </c>
      <c r="C262" s="29"/>
      <c r="D262" s="38"/>
      <c r="E262" s="39">
        <v>44536</v>
      </c>
      <c r="F262" s="29">
        <v>4</v>
      </c>
      <c r="G262" s="31" t="s">
        <v>13</v>
      </c>
      <c r="H262" s="29" t="s">
        <v>10</v>
      </c>
      <c r="I262" s="29">
        <v>1</v>
      </c>
      <c r="J262" s="41">
        <v>5144.0200000000004</v>
      </c>
      <c r="K262" s="37">
        <v>4320.9768000000004</v>
      </c>
      <c r="L262" s="37">
        <f t="shared" si="4"/>
        <v>823.04320000000007</v>
      </c>
    </row>
    <row r="263" spans="1:12" x14ac:dyDescent="0.3">
      <c r="A263" s="29">
        <v>18431</v>
      </c>
      <c r="B263" s="31" t="s">
        <v>148</v>
      </c>
      <c r="C263" s="29"/>
      <c r="D263" s="38"/>
      <c r="E263" s="39">
        <v>44560</v>
      </c>
      <c r="F263" s="29">
        <v>0</v>
      </c>
      <c r="G263" s="31" t="s">
        <v>2</v>
      </c>
      <c r="H263" s="29" t="s">
        <v>9</v>
      </c>
      <c r="I263" s="29">
        <v>28</v>
      </c>
      <c r="J263" s="40">
        <v>8.23</v>
      </c>
      <c r="K263" s="37">
        <v>6.1725000000000003</v>
      </c>
      <c r="L263" s="37">
        <f t="shared" si="4"/>
        <v>2.0575000000000001</v>
      </c>
    </row>
    <row r="264" spans="1:12" x14ac:dyDescent="0.3">
      <c r="A264" s="29">
        <v>18431</v>
      </c>
      <c r="B264" s="31" t="s">
        <v>148</v>
      </c>
      <c r="C264" s="29"/>
      <c r="D264" s="38"/>
      <c r="E264" s="39">
        <v>44583</v>
      </c>
      <c r="F264" s="29">
        <v>0</v>
      </c>
      <c r="G264" s="31" t="s">
        <v>2</v>
      </c>
      <c r="H264" s="29" t="s">
        <v>9</v>
      </c>
      <c r="I264" s="29">
        <v>28</v>
      </c>
      <c r="J264" s="40">
        <v>8.23</v>
      </c>
      <c r="K264" s="37">
        <v>6.1725000000000003</v>
      </c>
      <c r="L264" s="37">
        <f t="shared" si="4"/>
        <v>2.0575000000000001</v>
      </c>
    </row>
    <row r="265" spans="1:12" x14ac:dyDescent="0.3">
      <c r="A265" s="29">
        <v>18593</v>
      </c>
      <c r="B265" s="31" t="s">
        <v>99</v>
      </c>
      <c r="C265" s="29"/>
      <c r="D265" s="38"/>
      <c r="E265" s="39">
        <v>44537</v>
      </c>
      <c r="F265" s="29">
        <v>0</v>
      </c>
      <c r="G265" s="31" t="s">
        <v>13</v>
      </c>
      <c r="H265" s="29" t="s">
        <v>9</v>
      </c>
      <c r="I265" s="29">
        <v>90</v>
      </c>
      <c r="J265" s="41">
        <v>20771.060000000001</v>
      </c>
      <c r="K265" s="37">
        <v>17655.401000000002</v>
      </c>
      <c r="L265" s="37">
        <f t="shared" si="4"/>
        <v>3115.6589999999997</v>
      </c>
    </row>
    <row r="266" spans="1:12" x14ac:dyDescent="0.3">
      <c r="A266" s="29">
        <v>18625</v>
      </c>
      <c r="B266" s="31" t="s">
        <v>67</v>
      </c>
      <c r="C266" s="29"/>
      <c r="D266" s="38"/>
      <c r="E266" s="39">
        <v>44557</v>
      </c>
      <c r="F266" s="29">
        <v>1</v>
      </c>
      <c r="G266" s="31" t="s">
        <v>2</v>
      </c>
      <c r="H266" s="29" t="s">
        <v>10</v>
      </c>
      <c r="I266" s="29">
        <v>28</v>
      </c>
      <c r="J266" s="40">
        <v>2.12</v>
      </c>
      <c r="K266" s="37">
        <v>1.7384000000000002</v>
      </c>
      <c r="L266" s="37">
        <f t="shared" si="4"/>
        <v>0.38159999999999994</v>
      </c>
    </row>
    <row r="267" spans="1:12" x14ac:dyDescent="0.3">
      <c r="A267" s="29">
        <v>18625</v>
      </c>
      <c r="B267" s="31" t="s">
        <v>67</v>
      </c>
      <c r="C267" s="29"/>
      <c r="D267" s="38"/>
      <c r="E267" s="39">
        <v>44588</v>
      </c>
      <c r="F267" s="29">
        <v>1</v>
      </c>
      <c r="G267" s="31" t="s">
        <v>2</v>
      </c>
      <c r="H267" s="29" t="s">
        <v>10</v>
      </c>
      <c r="I267" s="29">
        <v>28</v>
      </c>
      <c r="J267" s="40">
        <v>2.12</v>
      </c>
      <c r="K267" s="37">
        <v>1.7384000000000002</v>
      </c>
      <c r="L267" s="37">
        <f t="shared" si="4"/>
        <v>0.38159999999999994</v>
      </c>
    </row>
    <row r="268" spans="1:12" x14ac:dyDescent="0.3">
      <c r="A268" s="29">
        <v>18645</v>
      </c>
      <c r="B268" s="31" t="s">
        <v>17</v>
      </c>
      <c r="C268" s="29"/>
      <c r="D268" s="38"/>
      <c r="E268" s="39">
        <v>44584</v>
      </c>
      <c r="F268" s="29">
        <v>0</v>
      </c>
      <c r="G268" s="31" t="s">
        <v>2</v>
      </c>
      <c r="H268" s="29" t="s">
        <v>9</v>
      </c>
      <c r="I268" s="29">
        <v>15</v>
      </c>
      <c r="J268" s="41">
        <v>23.5</v>
      </c>
      <c r="K268" s="37">
        <v>19.035</v>
      </c>
      <c r="L268" s="37">
        <f t="shared" si="4"/>
        <v>4.4649999999999999</v>
      </c>
    </row>
    <row r="269" spans="1:12" x14ac:dyDescent="0.3">
      <c r="A269" s="29">
        <v>18645</v>
      </c>
      <c r="B269" s="31" t="s">
        <v>17</v>
      </c>
      <c r="C269" s="29"/>
      <c r="D269" s="38"/>
      <c r="E269" s="39">
        <v>44589</v>
      </c>
      <c r="F269" s="29">
        <v>0</v>
      </c>
      <c r="G269" s="31" t="s">
        <v>2</v>
      </c>
      <c r="H269" s="29" t="s">
        <v>9</v>
      </c>
      <c r="I269" s="29">
        <v>15</v>
      </c>
      <c r="J269" s="41">
        <v>23.5</v>
      </c>
      <c r="K269" s="37">
        <v>19.035</v>
      </c>
      <c r="L269" s="37">
        <f t="shared" si="4"/>
        <v>4.4649999999999999</v>
      </c>
    </row>
    <row r="270" spans="1:12" x14ac:dyDescent="0.3">
      <c r="A270" s="29">
        <v>18777</v>
      </c>
      <c r="B270" s="31" t="s">
        <v>150</v>
      </c>
      <c r="C270" s="29"/>
      <c r="D270" s="38"/>
      <c r="E270" s="39">
        <v>44560</v>
      </c>
      <c r="F270" s="29">
        <v>3</v>
      </c>
      <c r="G270" s="31" t="s">
        <v>2</v>
      </c>
      <c r="H270" s="29" t="s">
        <v>10</v>
      </c>
      <c r="I270" s="29">
        <v>60</v>
      </c>
      <c r="J270" s="40">
        <v>7.06</v>
      </c>
      <c r="K270" s="37">
        <v>5.7892000000000001</v>
      </c>
      <c r="L270" s="37">
        <f t="shared" si="4"/>
        <v>1.2707999999999995</v>
      </c>
    </row>
    <row r="271" spans="1:12" x14ac:dyDescent="0.3">
      <c r="A271" s="29">
        <v>18777</v>
      </c>
      <c r="B271" s="31" t="s">
        <v>150</v>
      </c>
      <c r="C271" s="29"/>
      <c r="D271" s="38"/>
      <c r="E271" s="39">
        <v>44583</v>
      </c>
      <c r="F271" s="29">
        <v>3</v>
      </c>
      <c r="G271" s="31" t="s">
        <v>2</v>
      </c>
      <c r="H271" s="29" t="s">
        <v>10</v>
      </c>
      <c r="I271" s="29">
        <v>60</v>
      </c>
      <c r="J271" s="40">
        <v>7.06</v>
      </c>
      <c r="K271" s="37">
        <v>5.7892000000000001</v>
      </c>
      <c r="L271" s="37">
        <f t="shared" si="4"/>
        <v>1.2707999999999995</v>
      </c>
    </row>
    <row r="272" spans="1:12" x14ac:dyDescent="0.3">
      <c r="A272" s="29">
        <v>18864</v>
      </c>
      <c r="B272" s="31" t="s">
        <v>67</v>
      </c>
      <c r="C272" s="29"/>
      <c r="D272" s="38"/>
      <c r="E272" s="39">
        <v>44533</v>
      </c>
      <c r="F272" s="29">
        <v>7</v>
      </c>
      <c r="G272" s="31" t="s">
        <v>2</v>
      </c>
      <c r="H272" s="29" t="s">
        <v>10</v>
      </c>
      <c r="I272" s="29">
        <v>28</v>
      </c>
      <c r="J272" s="40">
        <v>4.6100000000000003</v>
      </c>
      <c r="K272" s="37">
        <v>3.7802000000000007</v>
      </c>
      <c r="L272" s="37">
        <f t="shared" si="4"/>
        <v>0.82979999999999965</v>
      </c>
    </row>
    <row r="273" spans="1:12" x14ac:dyDescent="0.3">
      <c r="A273" s="29">
        <v>18887</v>
      </c>
      <c r="B273" s="31" t="s">
        <v>65</v>
      </c>
      <c r="C273" s="29"/>
      <c r="D273" s="38"/>
      <c r="E273" s="39">
        <v>44533</v>
      </c>
      <c r="F273" s="29">
        <v>0</v>
      </c>
      <c r="G273" s="31" t="s">
        <v>2</v>
      </c>
      <c r="H273" s="29" t="s">
        <v>9</v>
      </c>
      <c r="I273" s="29">
        <v>14</v>
      </c>
      <c r="J273" s="40">
        <v>2.1800000000000002</v>
      </c>
      <c r="K273" s="37">
        <v>1.6786000000000001</v>
      </c>
      <c r="L273" s="37">
        <f t="shared" si="4"/>
        <v>0.50140000000000007</v>
      </c>
    </row>
    <row r="274" spans="1:12" x14ac:dyDescent="0.3">
      <c r="A274" s="29">
        <v>19254</v>
      </c>
      <c r="B274" s="31" t="s">
        <v>179</v>
      </c>
      <c r="C274" s="29"/>
      <c r="D274" s="38"/>
      <c r="E274" s="39">
        <v>44567</v>
      </c>
      <c r="F274" s="29">
        <v>0</v>
      </c>
      <c r="G274" s="31" t="s">
        <v>13</v>
      </c>
      <c r="H274" s="29" t="s">
        <v>9</v>
      </c>
      <c r="I274" s="29">
        <v>90</v>
      </c>
      <c r="J274" s="40">
        <v>1551.87</v>
      </c>
      <c r="K274" s="37">
        <v>1241.4960000000001</v>
      </c>
      <c r="L274" s="37">
        <f t="shared" si="4"/>
        <v>310.3739999999998</v>
      </c>
    </row>
    <row r="275" spans="1:12" x14ac:dyDescent="0.3">
      <c r="A275" s="29">
        <v>19256</v>
      </c>
      <c r="B275" s="31" t="s">
        <v>67</v>
      </c>
      <c r="C275" s="29"/>
      <c r="D275" s="38"/>
      <c r="E275" s="39">
        <v>44544</v>
      </c>
      <c r="F275" s="29">
        <v>0</v>
      </c>
      <c r="G275" s="31" t="s">
        <v>2</v>
      </c>
      <c r="H275" s="29" t="s">
        <v>9</v>
      </c>
      <c r="I275" s="29">
        <v>31</v>
      </c>
      <c r="J275" s="40">
        <v>5.67</v>
      </c>
      <c r="K275" s="37">
        <v>4.6494</v>
      </c>
      <c r="L275" s="37">
        <f t="shared" si="4"/>
        <v>1.0206</v>
      </c>
    </row>
    <row r="276" spans="1:12" x14ac:dyDescent="0.3">
      <c r="A276" s="29">
        <v>19256</v>
      </c>
      <c r="B276" s="31" t="s">
        <v>67</v>
      </c>
      <c r="C276" s="29"/>
      <c r="D276" s="38"/>
      <c r="E276" s="39">
        <v>44575</v>
      </c>
      <c r="F276" s="29">
        <v>0</v>
      </c>
      <c r="G276" s="31" t="s">
        <v>2</v>
      </c>
      <c r="H276" s="29" t="s">
        <v>9</v>
      </c>
      <c r="I276" s="29">
        <v>31</v>
      </c>
      <c r="J276" s="40">
        <v>5.67</v>
      </c>
      <c r="K276" s="37">
        <v>4.6494</v>
      </c>
      <c r="L276" s="37">
        <f t="shared" si="4"/>
        <v>1.0206</v>
      </c>
    </row>
    <row r="277" spans="1:12" x14ac:dyDescent="0.3">
      <c r="A277" s="29">
        <v>19288</v>
      </c>
      <c r="B277" s="31" t="s">
        <v>67</v>
      </c>
      <c r="C277" s="29"/>
      <c r="D277" s="38"/>
      <c r="E277" s="39">
        <v>44540</v>
      </c>
      <c r="F277" s="29">
        <v>0</v>
      </c>
      <c r="G277" s="31" t="s">
        <v>2</v>
      </c>
      <c r="H277" s="29" t="s">
        <v>9</v>
      </c>
      <c r="I277" s="29">
        <v>30</v>
      </c>
      <c r="J277" s="40">
        <v>5.65</v>
      </c>
      <c r="K277" s="37">
        <v>4.6330000000000009</v>
      </c>
      <c r="L277" s="37">
        <f t="shared" si="4"/>
        <v>1.0169999999999995</v>
      </c>
    </row>
    <row r="278" spans="1:12" x14ac:dyDescent="0.3">
      <c r="A278" s="29">
        <v>19426</v>
      </c>
      <c r="B278" s="31" t="s">
        <v>150</v>
      </c>
      <c r="C278" s="29"/>
      <c r="D278" s="38"/>
      <c r="E278" s="39">
        <v>44531</v>
      </c>
      <c r="F278" s="29">
        <v>0</v>
      </c>
      <c r="G278" s="31" t="s">
        <v>2</v>
      </c>
      <c r="H278" s="29" t="s">
        <v>9</v>
      </c>
      <c r="I278" s="29">
        <v>63</v>
      </c>
      <c r="J278" s="40">
        <v>17.899999999999999</v>
      </c>
      <c r="K278" s="37">
        <v>14.678000000000001</v>
      </c>
      <c r="L278" s="37">
        <f t="shared" si="4"/>
        <v>3.2219999999999978</v>
      </c>
    </row>
    <row r="279" spans="1:12" x14ac:dyDescent="0.3">
      <c r="A279" s="29">
        <v>19509</v>
      </c>
      <c r="B279" s="31" t="s">
        <v>158</v>
      </c>
      <c r="C279" s="29"/>
      <c r="D279" s="38"/>
      <c r="E279" s="39">
        <v>44550</v>
      </c>
      <c r="F279" s="29">
        <v>0</v>
      </c>
      <c r="G279" s="31" t="s">
        <v>2</v>
      </c>
      <c r="H279" s="29" t="s">
        <v>9</v>
      </c>
      <c r="I279" s="29">
        <v>90</v>
      </c>
      <c r="J279" s="40">
        <v>38.5</v>
      </c>
      <c r="K279" s="37">
        <v>30.8</v>
      </c>
      <c r="L279" s="37">
        <f t="shared" si="4"/>
        <v>7.6999999999999993</v>
      </c>
    </row>
    <row r="280" spans="1:12" x14ac:dyDescent="0.3">
      <c r="A280" s="29">
        <v>19509</v>
      </c>
      <c r="B280" s="31" t="s">
        <v>158</v>
      </c>
      <c r="C280" s="29"/>
      <c r="D280" s="38"/>
      <c r="E280" s="39">
        <v>44554</v>
      </c>
      <c r="F280" s="29">
        <v>3</v>
      </c>
      <c r="G280" s="31" t="s">
        <v>2</v>
      </c>
      <c r="H280" s="29" t="s">
        <v>10</v>
      </c>
      <c r="I280" s="29">
        <v>90</v>
      </c>
      <c r="J280" s="40">
        <v>54.34</v>
      </c>
      <c r="K280" s="37">
        <v>43.472000000000008</v>
      </c>
      <c r="L280" s="37">
        <f t="shared" si="4"/>
        <v>10.867999999999995</v>
      </c>
    </row>
    <row r="281" spans="1:12" x14ac:dyDescent="0.3">
      <c r="A281" s="29">
        <v>19509</v>
      </c>
      <c r="B281" s="31" t="s">
        <v>158</v>
      </c>
      <c r="C281" s="29"/>
      <c r="D281" s="38"/>
      <c r="E281" s="39">
        <v>44581</v>
      </c>
      <c r="F281" s="29">
        <v>0</v>
      </c>
      <c r="G281" s="31" t="s">
        <v>2</v>
      </c>
      <c r="H281" s="29" t="s">
        <v>9</v>
      </c>
      <c r="I281" s="29">
        <v>90</v>
      </c>
      <c r="J281" s="40">
        <v>38.5</v>
      </c>
      <c r="K281" s="37">
        <v>30.8</v>
      </c>
      <c r="L281" s="37">
        <f t="shared" si="4"/>
        <v>7.6999999999999993</v>
      </c>
    </row>
    <row r="282" spans="1:12" x14ac:dyDescent="0.3">
      <c r="A282" s="29">
        <v>19581</v>
      </c>
      <c r="B282" s="31" t="s">
        <v>137</v>
      </c>
      <c r="C282" s="29"/>
      <c r="D282" s="38"/>
      <c r="E282" s="39">
        <v>44536</v>
      </c>
      <c r="F282" s="29">
        <v>0</v>
      </c>
      <c r="G282" s="31" t="s">
        <v>2</v>
      </c>
      <c r="H282" s="29" t="s">
        <v>9</v>
      </c>
      <c r="I282" s="29">
        <v>30</v>
      </c>
      <c r="J282" s="40">
        <v>0.88</v>
      </c>
      <c r="K282" s="37">
        <v>0.68640000000000001</v>
      </c>
      <c r="L282" s="37">
        <f t="shared" si="4"/>
        <v>0.19359999999999999</v>
      </c>
    </row>
    <row r="283" spans="1:12" x14ac:dyDescent="0.3">
      <c r="A283" s="29">
        <v>19874</v>
      </c>
      <c r="B283" s="31" t="s">
        <v>139</v>
      </c>
      <c r="C283" s="29"/>
      <c r="D283" s="38"/>
      <c r="E283" s="39">
        <v>44539</v>
      </c>
      <c r="F283" s="29">
        <v>0</v>
      </c>
      <c r="G283" s="31" t="s">
        <v>2</v>
      </c>
      <c r="H283" s="29" t="s">
        <v>9</v>
      </c>
      <c r="I283" s="29">
        <v>15</v>
      </c>
      <c r="J283" s="40">
        <v>4.99</v>
      </c>
      <c r="K283" s="37">
        <v>3.9920000000000004</v>
      </c>
      <c r="L283" s="37">
        <f t="shared" si="4"/>
        <v>0.99799999999999978</v>
      </c>
    </row>
    <row r="284" spans="1:12" x14ac:dyDescent="0.3">
      <c r="A284" s="29">
        <v>20048</v>
      </c>
      <c r="B284" s="31" t="s">
        <v>161</v>
      </c>
      <c r="C284" s="29"/>
      <c r="D284" s="38"/>
      <c r="E284" s="39">
        <v>44544</v>
      </c>
      <c r="F284" s="29">
        <v>0</v>
      </c>
      <c r="G284" s="31" t="s">
        <v>2</v>
      </c>
      <c r="H284" s="29" t="s">
        <v>9</v>
      </c>
      <c r="I284" s="29">
        <v>60</v>
      </c>
      <c r="J284" s="40">
        <v>19</v>
      </c>
      <c r="K284" s="37">
        <v>15.959999999999999</v>
      </c>
      <c r="L284" s="37">
        <f t="shared" si="4"/>
        <v>3.0400000000000009</v>
      </c>
    </row>
    <row r="285" spans="1:12" x14ac:dyDescent="0.3">
      <c r="A285" s="29">
        <v>20048</v>
      </c>
      <c r="B285" s="31" t="s">
        <v>161</v>
      </c>
      <c r="C285" s="29"/>
      <c r="D285" s="38"/>
      <c r="E285" s="39">
        <v>44544</v>
      </c>
      <c r="F285" s="29">
        <v>0</v>
      </c>
      <c r="G285" s="31" t="s">
        <v>2</v>
      </c>
      <c r="H285" s="29" t="s">
        <v>9</v>
      </c>
      <c r="I285" s="29">
        <v>60</v>
      </c>
      <c r="J285" s="40">
        <v>19</v>
      </c>
      <c r="K285" s="37">
        <v>15.959999999999999</v>
      </c>
      <c r="L285" s="37">
        <f t="shared" si="4"/>
        <v>3.0400000000000009</v>
      </c>
    </row>
    <row r="286" spans="1:12" x14ac:dyDescent="0.3">
      <c r="A286" s="29">
        <v>20067</v>
      </c>
      <c r="B286" s="31" t="s">
        <v>161</v>
      </c>
      <c r="C286" s="29"/>
      <c r="D286" s="38"/>
      <c r="E286" s="39">
        <v>44536</v>
      </c>
      <c r="F286" s="29">
        <v>0</v>
      </c>
      <c r="G286" s="31" t="s">
        <v>2</v>
      </c>
      <c r="H286" s="29" t="s">
        <v>9</v>
      </c>
      <c r="I286" s="29">
        <v>30</v>
      </c>
      <c r="J286" s="40">
        <v>7.91</v>
      </c>
      <c r="K286" s="37">
        <v>6.6444000000000001</v>
      </c>
      <c r="L286" s="37">
        <f t="shared" si="4"/>
        <v>1.2656000000000001</v>
      </c>
    </row>
    <row r="287" spans="1:12" x14ac:dyDescent="0.3">
      <c r="A287" s="29">
        <v>20085</v>
      </c>
      <c r="B287" s="31" t="s">
        <v>179</v>
      </c>
      <c r="C287" s="29"/>
      <c r="D287" s="38"/>
      <c r="E287" s="39">
        <v>44531</v>
      </c>
      <c r="F287" s="29">
        <v>0</v>
      </c>
      <c r="G287" s="31" t="s">
        <v>13</v>
      </c>
      <c r="H287" s="29" t="s">
        <v>9</v>
      </c>
      <c r="I287" s="29">
        <v>30</v>
      </c>
      <c r="J287" s="40">
        <v>443.44</v>
      </c>
      <c r="K287" s="37">
        <v>354.75200000000001</v>
      </c>
      <c r="L287" s="37">
        <f t="shared" si="4"/>
        <v>88.687999999999988</v>
      </c>
    </row>
    <row r="288" spans="1:12" x14ac:dyDescent="0.3">
      <c r="A288" s="29">
        <v>20292</v>
      </c>
      <c r="B288" s="31" t="s">
        <v>49</v>
      </c>
      <c r="C288" s="29"/>
      <c r="D288" s="38"/>
      <c r="E288" s="39">
        <v>44575</v>
      </c>
      <c r="F288" s="29">
        <v>2</v>
      </c>
      <c r="G288" s="31" t="s">
        <v>13</v>
      </c>
      <c r="H288" s="29" t="s">
        <v>10</v>
      </c>
      <c r="I288" s="29">
        <v>1</v>
      </c>
      <c r="J288" s="40">
        <v>23441.05</v>
      </c>
      <c r="K288" s="37">
        <v>17815.198</v>
      </c>
      <c r="L288" s="37">
        <f t="shared" si="4"/>
        <v>5625.851999999999</v>
      </c>
    </row>
    <row r="289" spans="1:12" x14ac:dyDescent="0.3">
      <c r="A289" s="29">
        <v>20413</v>
      </c>
      <c r="B289" s="31" t="s">
        <v>52</v>
      </c>
      <c r="C289" s="29"/>
      <c r="D289" s="38"/>
      <c r="E289" s="39">
        <v>44586</v>
      </c>
      <c r="F289" s="29">
        <v>0</v>
      </c>
      <c r="G289" s="31" t="s">
        <v>13</v>
      </c>
      <c r="H289" s="29" t="s">
        <v>9</v>
      </c>
      <c r="I289" s="29">
        <v>2</v>
      </c>
      <c r="J289" s="40">
        <v>11712.68</v>
      </c>
      <c r="K289" s="37">
        <v>9253.0172000000002</v>
      </c>
      <c r="L289" s="37">
        <f t="shared" si="4"/>
        <v>2459.6628000000001</v>
      </c>
    </row>
    <row r="290" spans="1:12" x14ac:dyDescent="0.3">
      <c r="A290" s="29">
        <v>20550</v>
      </c>
      <c r="B290" s="31" t="s">
        <v>125</v>
      </c>
      <c r="C290" s="29"/>
      <c r="D290" s="38"/>
      <c r="E290" s="39">
        <v>44537</v>
      </c>
      <c r="F290" s="29">
        <v>6</v>
      </c>
      <c r="G290" s="31" t="s">
        <v>13</v>
      </c>
      <c r="H290" s="29" t="s">
        <v>10</v>
      </c>
      <c r="I290" s="29">
        <v>4</v>
      </c>
      <c r="J290" s="41">
        <v>5453.7</v>
      </c>
      <c r="K290" s="37">
        <v>4144.8119999999999</v>
      </c>
      <c r="L290" s="37">
        <f t="shared" si="4"/>
        <v>1308.8879999999999</v>
      </c>
    </row>
    <row r="291" spans="1:12" x14ac:dyDescent="0.3">
      <c r="A291" s="29">
        <v>20558</v>
      </c>
      <c r="B291" s="31" t="s">
        <v>29</v>
      </c>
      <c r="C291" s="29"/>
      <c r="D291" s="38"/>
      <c r="E291" s="39">
        <v>44545</v>
      </c>
      <c r="F291" s="29">
        <v>9</v>
      </c>
      <c r="G291" s="31" t="s">
        <v>13</v>
      </c>
      <c r="H291" s="29" t="s">
        <v>10</v>
      </c>
      <c r="I291" s="29">
        <v>30</v>
      </c>
      <c r="J291" s="41">
        <v>14399.38</v>
      </c>
      <c r="K291" s="37">
        <v>12239.472999999998</v>
      </c>
      <c r="L291" s="37">
        <f t="shared" si="4"/>
        <v>2159.9070000000011</v>
      </c>
    </row>
    <row r="292" spans="1:12" x14ac:dyDescent="0.3">
      <c r="A292" s="29">
        <v>20558</v>
      </c>
      <c r="B292" s="31" t="s">
        <v>29</v>
      </c>
      <c r="C292" s="29"/>
      <c r="D292" s="38"/>
      <c r="E292" s="39">
        <v>44576</v>
      </c>
      <c r="F292" s="29">
        <v>9</v>
      </c>
      <c r="G292" s="31" t="s">
        <v>13</v>
      </c>
      <c r="H292" s="29" t="s">
        <v>10</v>
      </c>
      <c r="I292" s="29">
        <v>30</v>
      </c>
      <c r="J292" s="41">
        <v>14399.38</v>
      </c>
      <c r="K292" s="37">
        <v>12239.472999999998</v>
      </c>
      <c r="L292" s="37">
        <f t="shared" si="4"/>
        <v>2159.9070000000011</v>
      </c>
    </row>
    <row r="293" spans="1:12" x14ac:dyDescent="0.3">
      <c r="A293" s="29">
        <v>20558</v>
      </c>
      <c r="B293" s="31" t="s">
        <v>29</v>
      </c>
      <c r="C293" s="29"/>
      <c r="D293" s="38"/>
      <c r="E293" s="39">
        <v>44579</v>
      </c>
      <c r="F293" s="29">
        <v>0</v>
      </c>
      <c r="G293" s="31" t="s">
        <v>13</v>
      </c>
      <c r="H293" s="29" t="s">
        <v>9</v>
      </c>
      <c r="I293" s="29">
        <v>30</v>
      </c>
      <c r="J293" s="40">
        <v>18265.11</v>
      </c>
      <c r="K293" s="37">
        <v>15525.343500000001</v>
      </c>
      <c r="L293" s="37">
        <f t="shared" si="4"/>
        <v>2739.7664999999997</v>
      </c>
    </row>
    <row r="294" spans="1:12" x14ac:dyDescent="0.3">
      <c r="A294" s="29">
        <v>21443</v>
      </c>
      <c r="B294" s="31" t="s">
        <v>135</v>
      </c>
      <c r="C294" s="29"/>
      <c r="D294" s="38"/>
      <c r="E294" s="39">
        <v>44537</v>
      </c>
      <c r="F294" s="29">
        <v>0</v>
      </c>
      <c r="G294" s="31" t="s">
        <v>2</v>
      </c>
      <c r="H294" s="29" t="s">
        <v>9</v>
      </c>
      <c r="I294" s="29">
        <v>30</v>
      </c>
      <c r="J294" s="40">
        <v>5.55</v>
      </c>
      <c r="K294" s="37">
        <v>4.2735000000000003</v>
      </c>
      <c r="L294" s="37">
        <f t="shared" si="4"/>
        <v>1.2764999999999995</v>
      </c>
    </row>
    <row r="295" spans="1:12" x14ac:dyDescent="0.3">
      <c r="A295" s="29">
        <v>21519</v>
      </c>
      <c r="B295" s="31" t="s">
        <v>177</v>
      </c>
      <c r="C295" s="29"/>
      <c r="D295" s="38"/>
      <c r="E295" s="39">
        <v>44532</v>
      </c>
      <c r="F295" s="29">
        <v>0</v>
      </c>
      <c r="G295" s="31" t="s">
        <v>13</v>
      </c>
      <c r="H295" s="29" t="s">
        <v>9</v>
      </c>
      <c r="I295" s="29">
        <v>30</v>
      </c>
      <c r="J295" s="40">
        <v>461.85</v>
      </c>
      <c r="K295" s="37">
        <v>346.38750000000005</v>
      </c>
      <c r="L295" s="37">
        <f t="shared" si="4"/>
        <v>115.46249999999998</v>
      </c>
    </row>
    <row r="296" spans="1:12" x14ac:dyDescent="0.3">
      <c r="A296" s="29">
        <v>21532</v>
      </c>
      <c r="B296" s="31" t="s">
        <v>142</v>
      </c>
      <c r="C296" s="29"/>
      <c r="D296" s="38"/>
      <c r="E296" s="39">
        <v>44574</v>
      </c>
      <c r="F296" s="29">
        <v>0</v>
      </c>
      <c r="G296" s="31" t="s">
        <v>2</v>
      </c>
      <c r="H296" s="29" t="s">
        <v>9</v>
      </c>
      <c r="I296" s="29">
        <v>30</v>
      </c>
      <c r="J296" s="40">
        <v>21</v>
      </c>
      <c r="K296" s="37">
        <v>16.8</v>
      </c>
      <c r="L296" s="37">
        <f t="shared" si="4"/>
        <v>4.1999999999999993</v>
      </c>
    </row>
    <row r="297" spans="1:12" x14ac:dyDescent="0.3">
      <c r="A297" s="29">
        <v>21546</v>
      </c>
      <c r="B297" s="31" t="s">
        <v>55</v>
      </c>
      <c r="C297" s="29"/>
      <c r="D297" s="38"/>
      <c r="E297" s="39">
        <v>44573</v>
      </c>
      <c r="F297" s="29">
        <v>4</v>
      </c>
      <c r="G297" s="31" t="s">
        <v>13</v>
      </c>
      <c r="H297" s="29" t="s">
        <v>10</v>
      </c>
      <c r="I297" s="29">
        <v>30</v>
      </c>
      <c r="J297" s="40">
        <v>5040.57</v>
      </c>
      <c r="K297" s="37">
        <v>4133.2673999999997</v>
      </c>
      <c r="L297" s="37">
        <f t="shared" si="4"/>
        <v>907.30259999999998</v>
      </c>
    </row>
    <row r="298" spans="1:12" x14ac:dyDescent="0.3">
      <c r="A298" s="29">
        <v>21546</v>
      </c>
      <c r="B298" s="31" t="s">
        <v>55</v>
      </c>
      <c r="C298" s="29"/>
      <c r="D298" s="38"/>
      <c r="E298" s="39">
        <v>44575</v>
      </c>
      <c r="F298" s="29">
        <v>2</v>
      </c>
      <c r="G298" s="31" t="s">
        <v>13</v>
      </c>
      <c r="H298" s="29" t="s">
        <v>10</v>
      </c>
      <c r="I298" s="29">
        <v>30</v>
      </c>
      <c r="J298" s="40">
        <v>5040.57</v>
      </c>
      <c r="K298" s="37">
        <v>4133.2673999999997</v>
      </c>
      <c r="L298" s="37">
        <f t="shared" si="4"/>
        <v>907.30259999999998</v>
      </c>
    </row>
    <row r="299" spans="1:12" x14ac:dyDescent="0.3">
      <c r="A299" s="29">
        <v>21604</v>
      </c>
      <c r="B299" s="31" t="s">
        <v>123</v>
      </c>
      <c r="C299" s="29"/>
      <c r="D299" s="38"/>
      <c r="E299" s="39">
        <v>44553</v>
      </c>
      <c r="F299" s="29">
        <v>11</v>
      </c>
      <c r="G299" s="31" t="s">
        <v>13</v>
      </c>
      <c r="H299" s="29" t="s">
        <v>10</v>
      </c>
      <c r="I299" s="29">
        <v>120</v>
      </c>
      <c r="J299" s="41">
        <v>13553.55</v>
      </c>
      <c r="K299" s="37">
        <v>10436.2335</v>
      </c>
      <c r="L299" s="37">
        <f t="shared" si="4"/>
        <v>3117.316499999999</v>
      </c>
    </row>
    <row r="300" spans="1:12" x14ac:dyDescent="0.3">
      <c r="A300" s="29">
        <v>21604</v>
      </c>
      <c r="B300" s="31" t="s">
        <v>123</v>
      </c>
      <c r="C300" s="29"/>
      <c r="D300" s="38"/>
      <c r="E300" s="39">
        <v>44584</v>
      </c>
      <c r="F300" s="29">
        <v>11</v>
      </c>
      <c r="G300" s="31" t="s">
        <v>13</v>
      </c>
      <c r="H300" s="29" t="s">
        <v>10</v>
      </c>
      <c r="I300" s="29">
        <v>120</v>
      </c>
      <c r="J300" s="41">
        <v>13553.55</v>
      </c>
      <c r="K300" s="37">
        <v>10436.2335</v>
      </c>
      <c r="L300" s="37">
        <f t="shared" si="4"/>
        <v>3117.316499999999</v>
      </c>
    </row>
    <row r="301" spans="1:12" x14ac:dyDescent="0.3">
      <c r="A301" s="29">
        <v>21761</v>
      </c>
      <c r="B301" s="31" t="s">
        <v>12</v>
      </c>
      <c r="C301" s="29"/>
      <c r="D301" s="38"/>
      <c r="E301" s="39">
        <v>44579</v>
      </c>
      <c r="F301" s="29">
        <v>7</v>
      </c>
      <c r="G301" s="31" t="s">
        <v>13</v>
      </c>
      <c r="H301" s="29" t="s">
        <v>10</v>
      </c>
      <c r="I301" s="29">
        <v>30</v>
      </c>
      <c r="J301" s="40">
        <v>16438.060000000001</v>
      </c>
      <c r="K301" s="37">
        <v>12328.545000000002</v>
      </c>
      <c r="L301" s="37">
        <f t="shared" si="4"/>
        <v>4109.5149999999994</v>
      </c>
    </row>
    <row r="302" spans="1:12" x14ac:dyDescent="0.3">
      <c r="A302" s="29">
        <v>21778</v>
      </c>
      <c r="B302" s="31" t="s">
        <v>155</v>
      </c>
      <c r="C302" s="29"/>
      <c r="D302" s="38"/>
      <c r="E302" s="39">
        <v>44544</v>
      </c>
      <c r="F302" s="29">
        <v>0</v>
      </c>
      <c r="G302" s="31" t="s">
        <v>2</v>
      </c>
      <c r="H302" s="29" t="s">
        <v>9</v>
      </c>
      <c r="I302" s="29">
        <v>180</v>
      </c>
      <c r="J302" s="40">
        <v>11.3</v>
      </c>
      <c r="K302" s="37">
        <v>9.3790000000000013</v>
      </c>
      <c r="L302" s="37">
        <f t="shared" si="4"/>
        <v>1.9209999999999994</v>
      </c>
    </row>
    <row r="303" spans="1:12" x14ac:dyDescent="0.3">
      <c r="A303" s="29">
        <v>21778</v>
      </c>
      <c r="B303" s="31" t="s">
        <v>155</v>
      </c>
      <c r="C303" s="29"/>
      <c r="D303" s="38"/>
      <c r="E303" s="39">
        <v>44544</v>
      </c>
      <c r="F303" s="29">
        <v>0</v>
      </c>
      <c r="G303" s="31" t="s">
        <v>2</v>
      </c>
      <c r="H303" s="29" t="s">
        <v>9</v>
      </c>
      <c r="I303" s="29">
        <v>180</v>
      </c>
      <c r="J303" s="40">
        <v>11.3</v>
      </c>
      <c r="K303" s="37">
        <v>9.3790000000000013</v>
      </c>
      <c r="L303" s="37">
        <f t="shared" si="4"/>
        <v>1.9209999999999994</v>
      </c>
    </row>
    <row r="304" spans="1:12" x14ac:dyDescent="0.3">
      <c r="A304" s="29">
        <v>21784</v>
      </c>
      <c r="B304" s="31" t="s">
        <v>27</v>
      </c>
      <c r="C304" s="29"/>
      <c r="D304" s="38"/>
      <c r="E304" s="39">
        <v>44539</v>
      </c>
      <c r="F304" s="29">
        <v>1</v>
      </c>
      <c r="G304" s="31" t="s">
        <v>13</v>
      </c>
      <c r="H304" s="29" t="s">
        <v>10</v>
      </c>
      <c r="I304" s="29">
        <v>30</v>
      </c>
      <c r="J304" s="41">
        <v>1534.46</v>
      </c>
      <c r="K304" s="37">
        <v>1227.568</v>
      </c>
      <c r="L304" s="37">
        <f t="shared" si="4"/>
        <v>306.89200000000005</v>
      </c>
    </row>
    <row r="305" spans="1:12" x14ac:dyDescent="0.3">
      <c r="A305" s="29">
        <v>21784</v>
      </c>
      <c r="B305" s="31" t="s">
        <v>27</v>
      </c>
      <c r="C305" s="29"/>
      <c r="D305" s="38"/>
      <c r="E305" s="39">
        <v>44571</v>
      </c>
      <c r="F305" s="29">
        <v>0</v>
      </c>
      <c r="G305" s="31" t="s">
        <v>13</v>
      </c>
      <c r="H305" s="29" t="s">
        <v>9</v>
      </c>
      <c r="I305" s="29">
        <v>30</v>
      </c>
      <c r="J305" s="41">
        <v>2234.46</v>
      </c>
      <c r="K305" s="37">
        <v>1787.5680000000002</v>
      </c>
      <c r="L305" s="37">
        <f t="shared" si="4"/>
        <v>446.89199999999983</v>
      </c>
    </row>
    <row r="306" spans="1:12" x14ac:dyDescent="0.3">
      <c r="A306" s="29">
        <v>21987</v>
      </c>
      <c r="B306" s="31" t="s">
        <v>148</v>
      </c>
      <c r="C306" s="29"/>
      <c r="D306" s="38"/>
      <c r="E306" s="39">
        <v>44536</v>
      </c>
      <c r="F306" s="29">
        <v>1</v>
      </c>
      <c r="G306" s="31" t="s">
        <v>2</v>
      </c>
      <c r="H306" s="29" t="s">
        <v>10</v>
      </c>
      <c r="I306" s="29">
        <v>90</v>
      </c>
      <c r="J306" s="40">
        <v>45</v>
      </c>
      <c r="K306" s="37">
        <v>33.75</v>
      </c>
      <c r="L306" s="37">
        <f t="shared" si="4"/>
        <v>11.25</v>
      </c>
    </row>
    <row r="307" spans="1:12" x14ac:dyDescent="0.3">
      <c r="A307" s="29">
        <v>22169</v>
      </c>
      <c r="B307" s="31" t="s">
        <v>46</v>
      </c>
      <c r="C307" s="29"/>
      <c r="D307" s="38"/>
      <c r="E307" s="39">
        <v>44567</v>
      </c>
      <c r="F307" s="29">
        <v>5</v>
      </c>
      <c r="G307" s="31" t="s">
        <v>13</v>
      </c>
      <c r="H307" s="29" t="s">
        <v>10</v>
      </c>
      <c r="I307" s="29">
        <v>4</v>
      </c>
      <c r="J307" s="40">
        <v>12608.49</v>
      </c>
      <c r="K307" s="37">
        <v>9960.7070999999996</v>
      </c>
      <c r="L307" s="37">
        <f t="shared" si="4"/>
        <v>2647.7829000000002</v>
      </c>
    </row>
    <row r="308" spans="1:12" x14ac:dyDescent="0.3">
      <c r="A308" s="29">
        <v>22231</v>
      </c>
      <c r="B308" s="31" t="s">
        <v>158</v>
      </c>
      <c r="C308" s="29"/>
      <c r="D308" s="38"/>
      <c r="E308" s="39">
        <v>44537</v>
      </c>
      <c r="F308" s="29">
        <v>0</v>
      </c>
      <c r="G308" s="31" t="s">
        <v>2</v>
      </c>
      <c r="H308" s="29" t="s">
        <v>9</v>
      </c>
      <c r="I308" s="29">
        <v>90</v>
      </c>
      <c r="J308" s="40">
        <v>30</v>
      </c>
      <c r="K308" s="37">
        <v>24</v>
      </c>
      <c r="L308" s="37">
        <f t="shared" si="4"/>
        <v>6</v>
      </c>
    </row>
    <row r="309" spans="1:12" x14ac:dyDescent="0.3">
      <c r="A309" s="29">
        <v>22369</v>
      </c>
      <c r="B309" s="31" t="s">
        <v>179</v>
      </c>
      <c r="C309" s="29"/>
      <c r="D309" s="38"/>
      <c r="E309" s="39">
        <v>44531</v>
      </c>
      <c r="F309" s="29">
        <v>3</v>
      </c>
      <c r="G309" s="31" t="s">
        <v>13</v>
      </c>
      <c r="H309" s="29" t="s">
        <v>10</v>
      </c>
      <c r="I309" s="29">
        <v>30</v>
      </c>
      <c r="J309" s="40">
        <v>472.94</v>
      </c>
      <c r="K309" s="37">
        <v>378.35200000000003</v>
      </c>
      <c r="L309" s="37">
        <f t="shared" si="4"/>
        <v>94.587999999999965</v>
      </c>
    </row>
    <row r="310" spans="1:12" x14ac:dyDescent="0.3">
      <c r="A310" s="29">
        <v>22412</v>
      </c>
      <c r="B310" s="31" t="s">
        <v>142</v>
      </c>
      <c r="C310" s="29"/>
      <c r="D310" s="38"/>
      <c r="E310" s="39">
        <v>44547</v>
      </c>
      <c r="F310" s="29">
        <v>0</v>
      </c>
      <c r="G310" s="31" t="s">
        <v>2</v>
      </c>
      <c r="H310" s="29" t="s">
        <v>9</v>
      </c>
      <c r="I310" s="29">
        <v>30</v>
      </c>
      <c r="J310" s="40">
        <v>13.22</v>
      </c>
      <c r="K310" s="37">
        <v>10.576000000000001</v>
      </c>
      <c r="L310" s="37">
        <f t="shared" si="4"/>
        <v>2.6440000000000001</v>
      </c>
    </row>
    <row r="311" spans="1:12" x14ac:dyDescent="0.3">
      <c r="A311" s="29">
        <v>22412</v>
      </c>
      <c r="B311" s="31" t="s">
        <v>142</v>
      </c>
      <c r="C311" s="29"/>
      <c r="D311" s="38"/>
      <c r="E311" s="39">
        <v>44547</v>
      </c>
      <c r="F311" s="29">
        <v>0</v>
      </c>
      <c r="G311" s="31" t="s">
        <v>2</v>
      </c>
      <c r="H311" s="29" t="s">
        <v>9</v>
      </c>
      <c r="I311" s="29">
        <v>30</v>
      </c>
      <c r="J311" s="40">
        <v>13.22</v>
      </c>
      <c r="K311" s="37">
        <v>10.576000000000001</v>
      </c>
      <c r="L311" s="37">
        <f t="shared" si="4"/>
        <v>2.6440000000000001</v>
      </c>
    </row>
    <row r="312" spans="1:12" x14ac:dyDescent="0.3">
      <c r="A312" s="29">
        <v>22542</v>
      </c>
      <c r="B312" s="31" t="s">
        <v>174</v>
      </c>
      <c r="C312" s="29"/>
      <c r="D312" s="38"/>
      <c r="E312" s="39">
        <v>44558</v>
      </c>
      <c r="F312" s="29">
        <v>0</v>
      </c>
      <c r="G312" s="31" t="s">
        <v>13</v>
      </c>
      <c r="H312" s="29" t="s">
        <v>9</v>
      </c>
      <c r="I312" s="29">
        <v>30</v>
      </c>
      <c r="J312" s="40">
        <v>582.94000000000005</v>
      </c>
      <c r="K312" s="37">
        <v>437.20500000000004</v>
      </c>
      <c r="L312" s="37">
        <f t="shared" si="4"/>
        <v>145.73500000000001</v>
      </c>
    </row>
    <row r="313" spans="1:12" x14ac:dyDescent="0.3">
      <c r="A313" s="29">
        <v>22542</v>
      </c>
      <c r="B313" s="31" t="s">
        <v>174</v>
      </c>
      <c r="C313" s="29"/>
      <c r="D313" s="38"/>
      <c r="E313" s="39">
        <v>44589</v>
      </c>
      <c r="F313" s="29">
        <v>0</v>
      </c>
      <c r="G313" s="31" t="s">
        <v>13</v>
      </c>
      <c r="H313" s="29" t="s">
        <v>9</v>
      </c>
      <c r="I313" s="29">
        <v>30</v>
      </c>
      <c r="J313" s="40">
        <v>582.94000000000005</v>
      </c>
      <c r="K313" s="37">
        <v>437.20500000000004</v>
      </c>
      <c r="L313" s="37">
        <f t="shared" si="4"/>
        <v>145.73500000000001</v>
      </c>
    </row>
    <row r="314" spans="1:12" x14ac:dyDescent="0.3">
      <c r="A314" s="29">
        <v>22542</v>
      </c>
      <c r="B314" s="31" t="s">
        <v>78</v>
      </c>
      <c r="C314" s="29"/>
      <c r="D314" s="38"/>
      <c r="E314" s="39">
        <v>44591</v>
      </c>
      <c r="F314" s="29">
        <v>5</v>
      </c>
      <c r="G314" s="31" t="s">
        <v>13</v>
      </c>
      <c r="H314" s="29" t="s">
        <v>10</v>
      </c>
      <c r="I314" s="29">
        <v>30</v>
      </c>
      <c r="J314" s="40">
        <v>564.42999999999995</v>
      </c>
      <c r="K314" s="37">
        <v>428.96679999999998</v>
      </c>
      <c r="L314" s="37">
        <f t="shared" si="4"/>
        <v>135.46319999999997</v>
      </c>
    </row>
    <row r="315" spans="1:12" x14ac:dyDescent="0.3">
      <c r="A315" s="29">
        <v>22552</v>
      </c>
      <c r="B315" s="31" t="s">
        <v>67</v>
      </c>
      <c r="C315" s="29"/>
      <c r="D315" s="38"/>
      <c r="E315" s="39">
        <v>44568</v>
      </c>
      <c r="F315" s="29">
        <v>0</v>
      </c>
      <c r="G315" s="31" t="s">
        <v>2</v>
      </c>
      <c r="H315" s="29" t="s">
        <v>9</v>
      </c>
      <c r="I315" s="29">
        <v>10</v>
      </c>
      <c r="J315" s="40">
        <v>5.21</v>
      </c>
      <c r="K315" s="37">
        <v>4.2722000000000007</v>
      </c>
      <c r="L315" s="37">
        <f t="shared" si="4"/>
        <v>0.9377999999999993</v>
      </c>
    </row>
    <row r="316" spans="1:12" x14ac:dyDescent="0.3">
      <c r="A316" s="29">
        <v>22584</v>
      </c>
      <c r="B316" s="31" t="s">
        <v>89</v>
      </c>
      <c r="C316" s="29"/>
      <c r="D316" s="38"/>
      <c r="E316" s="39">
        <v>44572</v>
      </c>
      <c r="F316" s="29">
        <v>2</v>
      </c>
      <c r="G316" s="31" t="s">
        <v>13</v>
      </c>
      <c r="H316" s="29" t="s">
        <v>10</v>
      </c>
      <c r="I316" s="29">
        <v>18</v>
      </c>
      <c r="J316" s="40">
        <v>61.89</v>
      </c>
      <c r="K316" s="37">
        <v>48.2742</v>
      </c>
      <c r="L316" s="37">
        <f t="shared" si="4"/>
        <v>13.6158</v>
      </c>
    </row>
    <row r="317" spans="1:12" x14ac:dyDescent="0.3">
      <c r="A317" s="29">
        <v>22598</v>
      </c>
      <c r="B317" s="31" t="s">
        <v>12</v>
      </c>
      <c r="C317" s="29"/>
      <c r="D317" s="38"/>
      <c r="E317" s="39">
        <v>44574</v>
      </c>
      <c r="F317" s="29">
        <v>0</v>
      </c>
      <c r="G317" s="31" t="s">
        <v>13</v>
      </c>
      <c r="H317" s="29" t="s">
        <v>9</v>
      </c>
      <c r="I317" s="29">
        <v>30</v>
      </c>
      <c r="J317" s="40">
        <v>18337.650000000001</v>
      </c>
      <c r="K317" s="37">
        <v>13753.237500000001</v>
      </c>
      <c r="L317" s="37">
        <f t="shared" si="4"/>
        <v>4584.4125000000004</v>
      </c>
    </row>
    <row r="318" spans="1:12" x14ac:dyDescent="0.3">
      <c r="A318" s="29">
        <v>22601</v>
      </c>
      <c r="B318" s="31" t="s">
        <v>85</v>
      </c>
      <c r="C318" s="29"/>
      <c r="D318" s="38"/>
      <c r="E318" s="39">
        <v>44550</v>
      </c>
      <c r="F318" s="29">
        <v>5</v>
      </c>
      <c r="G318" s="31" t="s">
        <v>2</v>
      </c>
      <c r="H318" s="29" t="s">
        <v>10</v>
      </c>
      <c r="I318" s="29">
        <v>30</v>
      </c>
      <c r="J318" s="40">
        <v>11.52</v>
      </c>
      <c r="K318" s="37">
        <v>9.1007999999999996</v>
      </c>
      <c r="L318" s="37">
        <f t="shared" si="4"/>
        <v>2.4192</v>
      </c>
    </row>
    <row r="319" spans="1:12" x14ac:dyDescent="0.3">
      <c r="A319" s="29">
        <v>22601</v>
      </c>
      <c r="B319" s="31" t="s">
        <v>85</v>
      </c>
      <c r="C319" s="29"/>
      <c r="D319" s="38"/>
      <c r="E319" s="39">
        <v>44581</v>
      </c>
      <c r="F319" s="29">
        <v>5</v>
      </c>
      <c r="G319" s="31" t="s">
        <v>2</v>
      </c>
      <c r="H319" s="29" t="s">
        <v>10</v>
      </c>
      <c r="I319" s="29">
        <v>30</v>
      </c>
      <c r="J319" s="40">
        <v>11.52</v>
      </c>
      <c r="K319" s="37">
        <v>9.1007999999999996</v>
      </c>
      <c r="L319" s="37">
        <f t="shared" si="4"/>
        <v>2.4192</v>
      </c>
    </row>
    <row r="320" spans="1:12" x14ac:dyDescent="0.3">
      <c r="A320" s="29">
        <v>22616</v>
      </c>
      <c r="B320" s="31" t="s">
        <v>15</v>
      </c>
      <c r="C320" s="29"/>
      <c r="D320" s="38"/>
      <c r="E320" s="39">
        <v>44571</v>
      </c>
      <c r="F320" s="29">
        <v>6</v>
      </c>
      <c r="G320" s="31" t="s">
        <v>13</v>
      </c>
      <c r="H320" s="29" t="s">
        <v>10</v>
      </c>
      <c r="I320" s="29">
        <v>30</v>
      </c>
      <c r="J320" s="40">
        <v>22230.26</v>
      </c>
      <c r="K320" s="37">
        <v>17784.207999999999</v>
      </c>
      <c r="L320" s="37">
        <f t="shared" si="4"/>
        <v>4446.0519999999997</v>
      </c>
    </row>
    <row r="321" spans="1:12" x14ac:dyDescent="0.3">
      <c r="A321" s="29">
        <v>22744</v>
      </c>
      <c r="B321" s="31" t="s">
        <v>137</v>
      </c>
      <c r="C321" s="29"/>
      <c r="D321" s="38"/>
      <c r="E321" s="39">
        <v>44537</v>
      </c>
      <c r="F321" s="29">
        <v>6</v>
      </c>
      <c r="G321" s="31" t="s">
        <v>2</v>
      </c>
      <c r="H321" s="29" t="s">
        <v>10</v>
      </c>
      <c r="I321" s="29">
        <v>28</v>
      </c>
      <c r="J321" s="40">
        <v>1.42</v>
      </c>
      <c r="K321" s="37">
        <v>1.1075999999999999</v>
      </c>
      <c r="L321" s="37">
        <f t="shared" si="4"/>
        <v>0.31240000000000001</v>
      </c>
    </row>
    <row r="322" spans="1:12" x14ac:dyDescent="0.3">
      <c r="A322" s="29">
        <v>22745</v>
      </c>
      <c r="B322" s="31" t="s">
        <v>75</v>
      </c>
      <c r="C322" s="29"/>
      <c r="D322" s="38"/>
      <c r="E322" s="39">
        <v>44576</v>
      </c>
      <c r="F322" s="29">
        <v>0</v>
      </c>
      <c r="G322" s="31" t="s">
        <v>2</v>
      </c>
      <c r="H322" s="29" t="s">
        <v>9</v>
      </c>
      <c r="I322" s="29">
        <v>90</v>
      </c>
      <c r="J322" s="40">
        <v>14.95</v>
      </c>
      <c r="K322" s="37">
        <v>12.7075</v>
      </c>
      <c r="L322" s="37">
        <f t="shared" si="4"/>
        <v>2.2424999999999997</v>
      </c>
    </row>
    <row r="323" spans="1:12" x14ac:dyDescent="0.3">
      <c r="A323" s="29">
        <v>22955</v>
      </c>
      <c r="B323" s="31" t="s">
        <v>17</v>
      </c>
      <c r="C323" s="29"/>
      <c r="D323" s="38"/>
      <c r="E323" s="39">
        <v>44553</v>
      </c>
      <c r="F323" s="29">
        <v>0</v>
      </c>
      <c r="G323" s="31" t="s">
        <v>2</v>
      </c>
      <c r="H323" s="29" t="s">
        <v>9</v>
      </c>
      <c r="I323" s="29">
        <v>10</v>
      </c>
      <c r="J323" s="41">
        <v>21</v>
      </c>
      <c r="K323" s="37">
        <v>17.010000000000002</v>
      </c>
      <c r="L323" s="37">
        <f t="shared" ref="L323:L386" si="5">J323-K323</f>
        <v>3.9899999999999984</v>
      </c>
    </row>
    <row r="324" spans="1:12" x14ac:dyDescent="0.3">
      <c r="A324" s="29">
        <v>22955</v>
      </c>
      <c r="B324" s="31" t="s">
        <v>17</v>
      </c>
      <c r="C324" s="29"/>
      <c r="D324" s="38"/>
      <c r="E324" s="39">
        <v>44584</v>
      </c>
      <c r="F324" s="29">
        <v>0</v>
      </c>
      <c r="G324" s="31" t="s">
        <v>2</v>
      </c>
      <c r="H324" s="29" t="s">
        <v>9</v>
      </c>
      <c r="I324" s="29">
        <v>10</v>
      </c>
      <c r="J324" s="41">
        <v>21</v>
      </c>
      <c r="K324" s="37">
        <v>17.010000000000002</v>
      </c>
      <c r="L324" s="37">
        <f t="shared" si="5"/>
        <v>3.9899999999999984</v>
      </c>
    </row>
    <row r="325" spans="1:12" x14ac:dyDescent="0.3">
      <c r="A325" s="29">
        <v>23026</v>
      </c>
      <c r="B325" s="31" t="s">
        <v>152</v>
      </c>
      <c r="C325" s="29"/>
      <c r="D325" s="38"/>
      <c r="E325" s="39">
        <v>44553</v>
      </c>
      <c r="F325" s="29">
        <v>0</v>
      </c>
      <c r="G325" s="31" t="s">
        <v>2</v>
      </c>
      <c r="H325" s="29" t="s">
        <v>9</v>
      </c>
      <c r="I325" s="29">
        <v>30</v>
      </c>
      <c r="J325" s="40">
        <v>0.62</v>
      </c>
      <c r="K325" s="37">
        <v>0.48360000000000003</v>
      </c>
      <c r="L325" s="37">
        <f t="shared" si="5"/>
        <v>0.13639999999999997</v>
      </c>
    </row>
    <row r="326" spans="1:12" x14ac:dyDescent="0.3">
      <c r="A326" s="29">
        <v>23026</v>
      </c>
      <c r="B326" s="31" t="s">
        <v>152</v>
      </c>
      <c r="C326" s="29"/>
      <c r="D326" s="38"/>
      <c r="E326" s="39">
        <v>44584</v>
      </c>
      <c r="F326" s="29">
        <v>0</v>
      </c>
      <c r="G326" s="31" t="s">
        <v>2</v>
      </c>
      <c r="H326" s="29" t="s">
        <v>9</v>
      </c>
      <c r="I326" s="29">
        <v>30</v>
      </c>
      <c r="J326" s="40">
        <v>0.62</v>
      </c>
      <c r="K326" s="37">
        <v>0.48360000000000003</v>
      </c>
      <c r="L326" s="37">
        <f t="shared" si="5"/>
        <v>0.13639999999999997</v>
      </c>
    </row>
    <row r="327" spans="1:12" x14ac:dyDescent="0.3">
      <c r="A327" s="29">
        <v>23055</v>
      </c>
      <c r="B327" s="31" t="s">
        <v>85</v>
      </c>
      <c r="C327" s="29"/>
      <c r="D327" s="38"/>
      <c r="E327" s="39">
        <v>44558</v>
      </c>
      <c r="F327" s="29">
        <v>5</v>
      </c>
      <c r="G327" s="31" t="s">
        <v>2</v>
      </c>
      <c r="H327" s="29" t="s">
        <v>10</v>
      </c>
      <c r="I327" s="29">
        <v>30</v>
      </c>
      <c r="J327" s="40">
        <v>1.53</v>
      </c>
      <c r="K327" s="37">
        <v>1.2087000000000001</v>
      </c>
      <c r="L327" s="37">
        <f t="shared" si="5"/>
        <v>0.32129999999999992</v>
      </c>
    </row>
    <row r="328" spans="1:12" x14ac:dyDescent="0.3">
      <c r="A328" s="29">
        <v>23055</v>
      </c>
      <c r="B328" s="31" t="s">
        <v>85</v>
      </c>
      <c r="C328" s="29"/>
      <c r="D328" s="38"/>
      <c r="E328" s="39">
        <v>44575</v>
      </c>
      <c r="F328" s="29">
        <v>3</v>
      </c>
      <c r="G328" s="31" t="s">
        <v>2</v>
      </c>
      <c r="H328" s="29" t="s">
        <v>10</v>
      </c>
      <c r="I328" s="29">
        <v>90</v>
      </c>
      <c r="J328" s="40">
        <v>16.32</v>
      </c>
      <c r="K328" s="37">
        <v>12.892800000000001</v>
      </c>
      <c r="L328" s="37">
        <f t="shared" si="5"/>
        <v>3.4271999999999991</v>
      </c>
    </row>
    <row r="329" spans="1:12" x14ac:dyDescent="0.3">
      <c r="A329" s="29">
        <v>23055</v>
      </c>
      <c r="B329" s="31" t="s">
        <v>85</v>
      </c>
      <c r="C329" s="29"/>
      <c r="D329" s="38"/>
      <c r="E329" s="39">
        <v>44589</v>
      </c>
      <c r="F329" s="29">
        <v>5</v>
      </c>
      <c r="G329" s="31" t="s">
        <v>2</v>
      </c>
      <c r="H329" s="29" t="s">
        <v>10</v>
      </c>
      <c r="I329" s="29">
        <v>30</v>
      </c>
      <c r="J329" s="40">
        <v>1.53</v>
      </c>
      <c r="K329" s="37">
        <v>1.2087000000000001</v>
      </c>
      <c r="L329" s="37">
        <f t="shared" si="5"/>
        <v>0.32129999999999992</v>
      </c>
    </row>
    <row r="330" spans="1:12" x14ac:dyDescent="0.3">
      <c r="A330" s="29">
        <v>23100</v>
      </c>
      <c r="B330" s="31" t="s">
        <v>161</v>
      </c>
      <c r="C330" s="29"/>
      <c r="D330" s="38"/>
      <c r="E330" s="39">
        <v>44531</v>
      </c>
      <c r="F330" s="29">
        <v>0</v>
      </c>
      <c r="G330" s="31" t="s">
        <v>2</v>
      </c>
      <c r="H330" s="29" t="s">
        <v>9</v>
      </c>
      <c r="I330" s="29">
        <v>30</v>
      </c>
      <c r="J330" s="40">
        <v>2.4</v>
      </c>
      <c r="K330" s="37">
        <v>2.016</v>
      </c>
      <c r="L330" s="37">
        <f t="shared" si="5"/>
        <v>0.3839999999999999</v>
      </c>
    </row>
    <row r="331" spans="1:12" x14ac:dyDescent="0.3">
      <c r="A331" s="29">
        <v>23124</v>
      </c>
      <c r="B331" s="31" t="s">
        <v>85</v>
      </c>
      <c r="C331" s="29"/>
      <c r="D331" s="38"/>
      <c r="E331" s="39">
        <v>44533</v>
      </c>
      <c r="F331" s="29">
        <v>1</v>
      </c>
      <c r="G331" s="31" t="s">
        <v>2</v>
      </c>
      <c r="H331" s="29" t="s">
        <v>10</v>
      </c>
      <c r="I331" s="29">
        <v>30</v>
      </c>
      <c r="J331" s="40">
        <v>10</v>
      </c>
      <c r="K331" s="37">
        <v>7.9</v>
      </c>
      <c r="L331" s="37">
        <f t="shared" si="5"/>
        <v>2.0999999999999996</v>
      </c>
    </row>
    <row r="332" spans="1:12" x14ac:dyDescent="0.3">
      <c r="A332" s="29">
        <v>23168</v>
      </c>
      <c r="B332" s="31" t="s">
        <v>128</v>
      </c>
      <c r="C332" s="29"/>
      <c r="D332" s="38"/>
      <c r="E332" s="39">
        <v>44533</v>
      </c>
      <c r="F332" s="29">
        <v>1</v>
      </c>
      <c r="G332" s="31" t="s">
        <v>13</v>
      </c>
      <c r="H332" s="29" t="s">
        <v>10</v>
      </c>
      <c r="I332" s="29">
        <v>1</v>
      </c>
      <c r="J332" s="41">
        <v>3927.04</v>
      </c>
      <c r="K332" s="37">
        <v>2945.2799999999997</v>
      </c>
      <c r="L332" s="37">
        <f t="shared" si="5"/>
        <v>981.76000000000022</v>
      </c>
    </row>
    <row r="333" spans="1:12" x14ac:dyDescent="0.3">
      <c r="A333" s="29">
        <v>23253</v>
      </c>
      <c r="B333" s="31" t="s">
        <v>81</v>
      </c>
      <c r="C333" s="29"/>
      <c r="D333" s="38"/>
      <c r="E333" s="39">
        <v>44571</v>
      </c>
      <c r="F333" s="29">
        <v>0</v>
      </c>
      <c r="G333" s="31" t="s">
        <v>2</v>
      </c>
      <c r="H333" s="29" t="s">
        <v>9</v>
      </c>
      <c r="I333" s="29">
        <v>45</v>
      </c>
      <c r="J333" s="40">
        <v>5.5</v>
      </c>
      <c r="K333" s="37">
        <v>4.4000000000000004</v>
      </c>
      <c r="L333" s="37">
        <f t="shared" si="5"/>
        <v>1.0999999999999996</v>
      </c>
    </row>
    <row r="334" spans="1:12" x14ac:dyDescent="0.3">
      <c r="A334" s="29">
        <v>23416</v>
      </c>
      <c r="B334" s="31" t="s">
        <v>165</v>
      </c>
      <c r="C334" s="29"/>
      <c r="D334" s="38"/>
      <c r="E334" s="39">
        <v>44544</v>
      </c>
      <c r="F334" s="29">
        <v>1</v>
      </c>
      <c r="G334" s="31" t="s">
        <v>2</v>
      </c>
      <c r="H334" s="29" t="s">
        <v>10</v>
      </c>
      <c r="I334" s="29">
        <v>30</v>
      </c>
      <c r="J334" s="40">
        <v>1.37</v>
      </c>
      <c r="K334" s="37">
        <v>1.1371000000000002</v>
      </c>
      <c r="L334" s="37">
        <f t="shared" si="5"/>
        <v>0.23289999999999988</v>
      </c>
    </row>
    <row r="335" spans="1:12" x14ac:dyDescent="0.3">
      <c r="A335" s="29">
        <v>23416</v>
      </c>
      <c r="B335" s="31" t="s">
        <v>165</v>
      </c>
      <c r="C335" s="29"/>
      <c r="D335" s="38"/>
      <c r="E335" s="39">
        <v>44544</v>
      </c>
      <c r="F335" s="29">
        <v>7</v>
      </c>
      <c r="G335" s="31" t="s">
        <v>2</v>
      </c>
      <c r="H335" s="29" t="s">
        <v>10</v>
      </c>
      <c r="I335" s="29">
        <v>28</v>
      </c>
      <c r="J335" s="40">
        <v>1.87</v>
      </c>
      <c r="K335" s="37">
        <v>1.5521000000000003</v>
      </c>
      <c r="L335" s="37">
        <f t="shared" si="5"/>
        <v>0.31789999999999985</v>
      </c>
    </row>
    <row r="336" spans="1:12" x14ac:dyDescent="0.3">
      <c r="A336" s="29">
        <v>23416</v>
      </c>
      <c r="B336" s="31" t="s">
        <v>165</v>
      </c>
      <c r="C336" s="29"/>
      <c r="D336" s="38"/>
      <c r="E336" s="39">
        <v>44575</v>
      </c>
      <c r="F336" s="29">
        <v>7</v>
      </c>
      <c r="G336" s="31" t="s">
        <v>2</v>
      </c>
      <c r="H336" s="29" t="s">
        <v>10</v>
      </c>
      <c r="I336" s="29">
        <v>28</v>
      </c>
      <c r="J336" s="40">
        <v>1.87</v>
      </c>
      <c r="K336" s="37">
        <v>1.5521000000000003</v>
      </c>
      <c r="L336" s="37">
        <f t="shared" si="5"/>
        <v>0.31789999999999985</v>
      </c>
    </row>
    <row r="337" spans="1:12" x14ac:dyDescent="0.3">
      <c r="A337" s="29">
        <v>23489</v>
      </c>
      <c r="B337" s="31" t="s">
        <v>158</v>
      </c>
      <c r="C337" s="29"/>
      <c r="D337" s="38"/>
      <c r="E337" s="39">
        <v>44544</v>
      </c>
      <c r="F337" s="29">
        <v>1</v>
      </c>
      <c r="G337" s="31" t="s">
        <v>2</v>
      </c>
      <c r="H337" s="29" t="s">
        <v>10</v>
      </c>
      <c r="I337" s="29">
        <v>90</v>
      </c>
      <c r="J337" s="40">
        <v>38.5</v>
      </c>
      <c r="K337" s="37">
        <v>30.8</v>
      </c>
      <c r="L337" s="37">
        <f t="shared" si="5"/>
        <v>7.6999999999999993</v>
      </c>
    </row>
    <row r="338" spans="1:12" x14ac:dyDescent="0.3">
      <c r="A338" s="29">
        <v>23489</v>
      </c>
      <c r="B338" s="31" t="s">
        <v>158</v>
      </c>
      <c r="C338" s="29"/>
      <c r="D338" s="38"/>
      <c r="E338" s="39">
        <v>44575</v>
      </c>
      <c r="F338" s="29">
        <v>1</v>
      </c>
      <c r="G338" s="31" t="s">
        <v>2</v>
      </c>
      <c r="H338" s="29" t="s">
        <v>10</v>
      </c>
      <c r="I338" s="29">
        <v>90</v>
      </c>
      <c r="J338" s="40">
        <v>38.5</v>
      </c>
      <c r="K338" s="37">
        <v>30.8</v>
      </c>
      <c r="L338" s="37">
        <f t="shared" si="5"/>
        <v>7.6999999999999993</v>
      </c>
    </row>
    <row r="339" spans="1:12" x14ac:dyDescent="0.3">
      <c r="A339" s="29">
        <v>23544</v>
      </c>
      <c r="B339" s="31" t="s">
        <v>146</v>
      </c>
      <c r="C339" s="29"/>
      <c r="D339" s="38"/>
      <c r="E339" s="39">
        <v>44542</v>
      </c>
      <c r="F339" s="29">
        <v>0</v>
      </c>
      <c r="G339" s="31" t="s">
        <v>13</v>
      </c>
      <c r="H339" s="29" t="s">
        <v>9</v>
      </c>
      <c r="I339" s="29">
        <v>60</v>
      </c>
      <c r="J339" s="40">
        <v>519.04</v>
      </c>
      <c r="K339" s="37">
        <v>404.85120000000001</v>
      </c>
      <c r="L339" s="37">
        <f t="shared" si="5"/>
        <v>114.18879999999996</v>
      </c>
    </row>
    <row r="340" spans="1:12" x14ac:dyDescent="0.3">
      <c r="A340" s="29">
        <v>23776</v>
      </c>
      <c r="B340" s="31" t="s">
        <v>59</v>
      </c>
      <c r="C340" s="29"/>
      <c r="D340" s="38"/>
      <c r="E340" s="39">
        <v>44531</v>
      </c>
      <c r="F340" s="29">
        <v>0</v>
      </c>
      <c r="G340" s="31" t="s">
        <v>2</v>
      </c>
      <c r="H340" s="29" t="s">
        <v>9</v>
      </c>
      <c r="I340" s="29">
        <v>60</v>
      </c>
      <c r="J340" s="40">
        <v>11</v>
      </c>
      <c r="K340" s="37">
        <v>9.24</v>
      </c>
      <c r="L340" s="37">
        <f t="shared" si="5"/>
        <v>1.7599999999999998</v>
      </c>
    </row>
    <row r="341" spans="1:12" x14ac:dyDescent="0.3">
      <c r="A341" s="29">
        <v>23828</v>
      </c>
      <c r="B341" s="31" t="s">
        <v>165</v>
      </c>
      <c r="C341" s="29"/>
      <c r="D341" s="38"/>
      <c r="E341" s="39">
        <v>44545</v>
      </c>
      <c r="F341" s="29">
        <v>7</v>
      </c>
      <c r="G341" s="31" t="s">
        <v>2</v>
      </c>
      <c r="H341" s="29" t="s">
        <v>10</v>
      </c>
      <c r="I341" s="29">
        <v>28</v>
      </c>
      <c r="J341" s="40">
        <v>4.4800000000000004</v>
      </c>
      <c r="K341" s="37">
        <v>3.7184000000000008</v>
      </c>
      <c r="L341" s="37">
        <f t="shared" si="5"/>
        <v>0.76159999999999961</v>
      </c>
    </row>
    <row r="342" spans="1:12" x14ac:dyDescent="0.3">
      <c r="A342" s="29">
        <v>23828</v>
      </c>
      <c r="B342" s="31" t="s">
        <v>165</v>
      </c>
      <c r="C342" s="29"/>
      <c r="D342" s="38"/>
      <c r="E342" s="39">
        <v>44545</v>
      </c>
      <c r="F342" s="29">
        <v>7</v>
      </c>
      <c r="G342" s="31" t="s">
        <v>2</v>
      </c>
      <c r="H342" s="29" t="s">
        <v>10</v>
      </c>
      <c r="I342" s="29">
        <v>28</v>
      </c>
      <c r="J342" s="40">
        <v>4.4800000000000004</v>
      </c>
      <c r="K342" s="37">
        <v>3.7184000000000008</v>
      </c>
      <c r="L342" s="37">
        <f t="shared" si="5"/>
        <v>0.76159999999999961</v>
      </c>
    </row>
    <row r="343" spans="1:12" x14ac:dyDescent="0.3">
      <c r="A343" s="29">
        <v>24066</v>
      </c>
      <c r="B343" s="31" t="s">
        <v>142</v>
      </c>
      <c r="C343" s="29"/>
      <c r="D343" s="38"/>
      <c r="E343" s="39">
        <v>44531</v>
      </c>
      <c r="F343" s="29">
        <v>0</v>
      </c>
      <c r="G343" s="31" t="s">
        <v>2</v>
      </c>
      <c r="H343" s="29" t="s">
        <v>9</v>
      </c>
      <c r="I343" s="29">
        <v>30</v>
      </c>
      <c r="J343" s="40">
        <v>21</v>
      </c>
      <c r="K343" s="37">
        <v>16.8</v>
      </c>
      <c r="L343" s="37">
        <f t="shared" si="5"/>
        <v>4.1999999999999993</v>
      </c>
    </row>
    <row r="344" spans="1:12" x14ac:dyDescent="0.3">
      <c r="A344" s="29">
        <v>24334</v>
      </c>
      <c r="B344" s="31" t="s">
        <v>158</v>
      </c>
      <c r="C344" s="29"/>
      <c r="D344" s="38"/>
      <c r="E344" s="39">
        <v>44531</v>
      </c>
      <c r="F344" s="29">
        <v>0</v>
      </c>
      <c r="G344" s="31" t="s">
        <v>2</v>
      </c>
      <c r="H344" s="29" t="s">
        <v>9</v>
      </c>
      <c r="I344" s="29">
        <v>90</v>
      </c>
      <c r="J344" s="40">
        <v>38.5</v>
      </c>
      <c r="K344" s="37">
        <v>30.8</v>
      </c>
      <c r="L344" s="37">
        <f t="shared" si="5"/>
        <v>7.6999999999999993</v>
      </c>
    </row>
    <row r="345" spans="1:12" x14ac:dyDescent="0.3">
      <c r="A345" s="29">
        <v>24388</v>
      </c>
      <c r="B345" s="31" t="s">
        <v>146</v>
      </c>
      <c r="C345" s="29"/>
      <c r="D345" s="38"/>
      <c r="E345" s="39">
        <v>44536</v>
      </c>
      <c r="F345" s="29">
        <v>0</v>
      </c>
      <c r="G345" s="31" t="s">
        <v>13</v>
      </c>
      <c r="H345" s="29" t="s">
        <v>9</v>
      </c>
      <c r="I345" s="29">
        <v>60</v>
      </c>
      <c r="J345" s="40">
        <v>491.43</v>
      </c>
      <c r="K345" s="37">
        <v>383.31540000000001</v>
      </c>
      <c r="L345" s="37">
        <f t="shared" si="5"/>
        <v>108.1146</v>
      </c>
    </row>
    <row r="346" spans="1:12" x14ac:dyDescent="0.3">
      <c r="A346" s="29">
        <v>24388</v>
      </c>
      <c r="B346" s="31" t="s">
        <v>146</v>
      </c>
      <c r="C346" s="29"/>
      <c r="D346" s="38"/>
      <c r="E346" s="39">
        <v>44568</v>
      </c>
      <c r="F346" s="29">
        <v>0</v>
      </c>
      <c r="G346" s="31" t="s">
        <v>13</v>
      </c>
      <c r="H346" s="29" t="s">
        <v>9</v>
      </c>
      <c r="I346" s="29">
        <v>60</v>
      </c>
      <c r="J346" s="40">
        <v>530.70000000000005</v>
      </c>
      <c r="K346" s="37">
        <v>413.94600000000003</v>
      </c>
      <c r="L346" s="37">
        <f t="shared" si="5"/>
        <v>116.75400000000002</v>
      </c>
    </row>
    <row r="347" spans="1:12" x14ac:dyDescent="0.3">
      <c r="A347" s="29">
        <v>24404</v>
      </c>
      <c r="B347" s="31" t="s">
        <v>57</v>
      </c>
      <c r="C347" s="29"/>
      <c r="D347" s="38"/>
      <c r="E347" s="39">
        <v>44572</v>
      </c>
      <c r="F347" s="29">
        <v>2</v>
      </c>
      <c r="G347" s="31" t="s">
        <v>2</v>
      </c>
      <c r="H347" s="29" t="s">
        <v>10</v>
      </c>
      <c r="I347" s="29">
        <v>60</v>
      </c>
      <c r="J347" s="40">
        <v>61.85</v>
      </c>
      <c r="K347" s="37">
        <v>51.335500000000003</v>
      </c>
      <c r="L347" s="37">
        <f t="shared" si="5"/>
        <v>10.514499999999998</v>
      </c>
    </row>
    <row r="348" spans="1:12" x14ac:dyDescent="0.3">
      <c r="A348" s="29">
        <v>24407</v>
      </c>
      <c r="B348" s="31" t="s">
        <v>179</v>
      </c>
      <c r="C348" s="29"/>
      <c r="D348" s="38"/>
      <c r="E348" s="39">
        <v>44570</v>
      </c>
      <c r="F348" s="29">
        <v>0</v>
      </c>
      <c r="G348" s="31" t="s">
        <v>13</v>
      </c>
      <c r="H348" s="29" t="s">
        <v>9</v>
      </c>
      <c r="I348" s="29">
        <v>30</v>
      </c>
      <c r="J348" s="40">
        <v>475.75</v>
      </c>
      <c r="K348" s="37">
        <v>380.6</v>
      </c>
      <c r="L348" s="37">
        <f t="shared" si="5"/>
        <v>95.149999999999977</v>
      </c>
    </row>
    <row r="349" spans="1:12" x14ac:dyDescent="0.3">
      <c r="A349" s="29">
        <v>24496</v>
      </c>
      <c r="B349" s="31" t="s">
        <v>150</v>
      </c>
      <c r="C349" s="29"/>
      <c r="D349" s="38"/>
      <c r="E349" s="39">
        <v>44536</v>
      </c>
      <c r="F349" s="29">
        <v>0</v>
      </c>
      <c r="G349" s="31" t="s">
        <v>2</v>
      </c>
      <c r="H349" s="29" t="s">
        <v>9</v>
      </c>
      <c r="I349" s="29">
        <v>63</v>
      </c>
      <c r="J349" s="40">
        <v>2.39</v>
      </c>
      <c r="K349" s="37">
        <v>1.9598000000000002</v>
      </c>
      <c r="L349" s="37">
        <f t="shared" si="5"/>
        <v>0.43019999999999992</v>
      </c>
    </row>
    <row r="350" spans="1:12" x14ac:dyDescent="0.3">
      <c r="A350" s="29">
        <v>24496</v>
      </c>
      <c r="B350" s="31" t="s">
        <v>71</v>
      </c>
      <c r="C350" s="29"/>
      <c r="D350" s="38"/>
      <c r="E350" s="39">
        <v>44592</v>
      </c>
      <c r="F350" s="29">
        <v>0</v>
      </c>
      <c r="G350" s="31" t="s">
        <v>2</v>
      </c>
      <c r="H350" s="29" t="s">
        <v>9</v>
      </c>
      <c r="I350" s="29">
        <v>90</v>
      </c>
      <c r="J350" s="40">
        <v>15.35</v>
      </c>
      <c r="K350" s="37">
        <v>11.512499999999999</v>
      </c>
      <c r="L350" s="37">
        <f t="shared" si="5"/>
        <v>3.8375000000000004</v>
      </c>
    </row>
    <row r="351" spans="1:12" x14ac:dyDescent="0.3">
      <c r="A351" s="29">
        <v>24551</v>
      </c>
      <c r="B351" s="31" t="s">
        <v>135</v>
      </c>
      <c r="C351" s="29"/>
      <c r="D351" s="38"/>
      <c r="E351" s="39">
        <v>44538</v>
      </c>
      <c r="F351" s="29">
        <v>2</v>
      </c>
      <c r="G351" s="31" t="s">
        <v>2</v>
      </c>
      <c r="H351" s="29" t="s">
        <v>10</v>
      </c>
      <c r="I351" s="29">
        <v>30</v>
      </c>
      <c r="J351" s="40">
        <v>10</v>
      </c>
      <c r="K351" s="37">
        <v>7.7</v>
      </c>
      <c r="L351" s="37">
        <f t="shared" si="5"/>
        <v>2.2999999999999998</v>
      </c>
    </row>
    <row r="352" spans="1:12" x14ac:dyDescent="0.3">
      <c r="A352" s="29">
        <v>24604</v>
      </c>
      <c r="B352" s="31" t="s">
        <v>83</v>
      </c>
      <c r="C352" s="29"/>
      <c r="D352" s="38"/>
      <c r="E352" s="39">
        <v>44565</v>
      </c>
      <c r="F352" s="29">
        <v>4</v>
      </c>
      <c r="G352" s="31" t="s">
        <v>2</v>
      </c>
      <c r="H352" s="29" t="s">
        <v>10</v>
      </c>
      <c r="I352" s="29">
        <v>30</v>
      </c>
      <c r="J352" s="40">
        <v>2.4</v>
      </c>
      <c r="K352" s="37">
        <v>1.8959999999999999</v>
      </c>
      <c r="L352" s="37">
        <f t="shared" si="5"/>
        <v>0.504</v>
      </c>
    </row>
    <row r="353" spans="1:12" x14ac:dyDescent="0.3">
      <c r="A353" s="29">
        <v>24726</v>
      </c>
      <c r="B353" s="31" t="s">
        <v>35</v>
      </c>
      <c r="C353" s="29"/>
      <c r="D353" s="38"/>
      <c r="E353" s="39">
        <v>44544</v>
      </c>
      <c r="F353" s="29">
        <v>1</v>
      </c>
      <c r="G353" s="31" t="s">
        <v>13</v>
      </c>
      <c r="H353" s="29" t="s">
        <v>10</v>
      </c>
      <c r="I353" s="29">
        <v>3.6</v>
      </c>
      <c r="J353" s="41">
        <v>4287.87</v>
      </c>
      <c r="K353" s="37">
        <v>3215.9025000000001</v>
      </c>
      <c r="L353" s="37">
        <f t="shared" si="5"/>
        <v>1071.9674999999997</v>
      </c>
    </row>
    <row r="354" spans="1:12" x14ac:dyDescent="0.3">
      <c r="A354" s="29">
        <v>24726</v>
      </c>
      <c r="B354" s="31" t="s">
        <v>35</v>
      </c>
      <c r="C354" s="29"/>
      <c r="D354" s="38"/>
      <c r="E354" s="39">
        <v>44544</v>
      </c>
      <c r="F354" s="29">
        <v>1</v>
      </c>
      <c r="G354" s="31" t="s">
        <v>13</v>
      </c>
      <c r="H354" s="29" t="s">
        <v>10</v>
      </c>
      <c r="I354" s="29">
        <v>3.6</v>
      </c>
      <c r="J354" s="41">
        <v>4287.87</v>
      </c>
      <c r="K354" s="37">
        <v>3215.9025000000001</v>
      </c>
      <c r="L354" s="37">
        <f t="shared" si="5"/>
        <v>1071.9674999999997</v>
      </c>
    </row>
    <row r="355" spans="1:12" x14ac:dyDescent="0.3">
      <c r="A355" s="29">
        <v>24805</v>
      </c>
      <c r="B355" s="31" t="s">
        <v>27</v>
      </c>
      <c r="C355" s="29"/>
      <c r="D355" s="38"/>
      <c r="E355" s="39">
        <v>44534</v>
      </c>
      <c r="F355" s="29">
        <v>0</v>
      </c>
      <c r="G355" s="31" t="s">
        <v>13</v>
      </c>
      <c r="H355" s="29" t="s">
        <v>9</v>
      </c>
      <c r="I355" s="29">
        <v>30</v>
      </c>
      <c r="J355" s="41">
        <v>2234.46</v>
      </c>
      <c r="K355" s="37">
        <v>1787.5680000000002</v>
      </c>
      <c r="L355" s="37">
        <f t="shared" si="5"/>
        <v>446.89199999999983</v>
      </c>
    </row>
    <row r="356" spans="1:12" x14ac:dyDescent="0.3">
      <c r="A356" s="29">
        <v>24957</v>
      </c>
      <c r="B356" s="31" t="s">
        <v>174</v>
      </c>
      <c r="C356" s="29"/>
      <c r="D356" s="38"/>
      <c r="E356" s="39">
        <v>44550</v>
      </c>
      <c r="F356" s="29">
        <v>0</v>
      </c>
      <c r="G356" s="31" t="s">
        <v>13</v>
      </c>
      <c r="H356" s="29" t="s">
        <v>9</v>
      </c>
      <c r="I356" s="29">
        <v>30</v>
      </c>
      <c r="J356" s="40">
        <v>560.30999999999995</v>
      </c>
      <c r="K356" s="37">
        <v>420.23249999999996</v>
      </c>
      <c r="L356" s="37">
        <f t="shared" si="5"/>
        <v>140.07749999999999</v>
      </c>
    </row>
    <row r="357" spans="1:12" x14ac:dyDescent="0.3">
      <c r="A357" s="29">
        <v>24957</v>
      </c>
      <c r="B357" s="31" t="s">
        <v>174</v>
      </c>
      <c r="C357" s="29"/>
      <c r="D357" s="38"/>
      <c r="E357" s="39">
        <v>44581</v>
      </c>
      <c r="F357" s="29">
        <v>0</v>
      </c>
      <c r="G357" s="31" t="s">
        <v>13</v>
      </c>
      <c r="H357" s="29" t="s">
        <v>9</v>
      </c>
      <c r="I357" s="29">
        <v>30</v>
      </c>
      <c r="J357" s="40">
        <v>560.30999999999995</v>
      </c>
      <c r="K357" s="37">
        <v>420.23249999999996</v>
      </c>
      <c r="L357" s="37">
        <f t="shared" si="5"/>
        <v>140.07749999999999</v>
      </c>
    </row>
    <row r="358" spans="1:12" x14ac:dyDescent="0.3">
      <c r="A358" s="29">
        <v>25101</v>
      </c>
      <c r="B358" s="31" t="s">
        <v>161</v>
      </c>
      <c r="C358" s="29"/>
      <c r="D358" s="38"/>
      <c r="E358" s="39">
        <v>44552</v>
      </c>
      <c r="F358" s="29">
        <v>0</v>
      </c>
      <c r="G358" s="31" t="s">
        <v>2</v>
      </c>
      <c r="H358" s="29" t="s">
        <v>9</v>
      </c>
      <c r="I358" s="29">
        <v>30</v>
      </c>
      <c r="J358" s="40">
        <v>1.1200000000000001</v>
      </c>
      <c r="K358" s="37">
        <v>0.94080000000000008</v>
      </c>
      <c r="L358" s="37">
        <f t="shared" si="5"/>
        <v>0.17920000000000003</v>
      </c>
    </row>
    <row r="359" spans="1:12" x14ac:dyDescent="0.3">
      <c r="A359" s="29">
        <v>25101</v>
      </c>
      <c r="B359" s="31" t="s">
        <v>161</v>
      </c>
      <c r="C359" s="29"/>
      <c r="D359" s="38"/>
      <c r="E359" s="39">
        <v>44583</v>
      </c>
      <c r="F359" s="29">
        <v>0</v>
      </c>
      <c r="G359" s="31" t="s">
        <v>2</v>
      </c>
      <c r="H359" s="29" t="s">
        <v>9</v>
      </c>
      <c r="I359" s="29">
        <v>30</v>
      </c>
      <c r="J359" s="40">
        <v>1.1200000000000001</v>
      </c>
      <c r="K359" s="37">
        <v>0.94080000000000008</v>
      </c>
      <c r="L359" s="37">
        <f t="shared" si="5"/>
        <v>0.17920000000000003</v>
      </c>
    </row>
    <row r="360" spans="1:12" x14ac:dyDescent="0.3">
      <c r="A360" s="29">
        <v>25196</v>
      </c>
      <c r="B360" s="31" t="s">
        <v>85</v>
      </c>
      <c r="C360" s="29"/>
      <c r="D360" s="38"/>
      <c r="E360" s="39">
        <v>44536</v>
      </c>
      <c r="F360" s="29">
        <v>0</v>
      </c>
      <c r="G360" s="31" t="s">
        <v>2</v>
      </c>
      <c r="H360" s="29" t="s">
        <v>9</v>
      </c>
      <c r="I360" s="29">
        <v>30</v>
      </c>
      <c r="J360" s="40">
        <v>2.41</v>
      </c>
      <c r="K360" s="37">
        <v>1.9039000000000001</v>
      </c>
      <c r="L360" s="37">
        <f t="shared" si="5"/>
        <v>0.50609999999999999</v>
      </c>
    </row>
    <row r="361" spans="1:12" x14ac:dyDescent="0.3">
      <c r="A361" s="29">
        <v>25403</v>
      </c>
      <c r="B361" s="31" t="s">
        <v>177</v>
      </c>
      <c r="C361" s="29"/>
      <c r="D361" s="38"/>
      <c r="E361" s="39">
        <v>44557</v>
      </c>
      <c r="F361" s="29">
        <v>0</v>
      </c>
      <c r="G361" s="31" t="s">
        <v>13</v>
      </c>
      <c r="H361" s="29" t="s">
        <v>9</v>
      </c>
      <c r="I361" s="29">
        <v>30</v>
      </c>
      <c r="J361" s="40">
        <v>477.04</v>
      </c>
      <c r="K361" s="37">
        <v>357.78000000000003</v>
      </c>
      <c r="L361" s="37">
        <f t="shared" si="5"/>
        <v>119.25999999999999</v>
      </c>
    </row>
    <row r="362" spans="1:12" x14ac:dyDescent="0.3">
      <c r="A362" s="29">
        <v>25403</v>
      </c>
      <c r="B362" s="31" t="s">
        <v>177</v>
      </c>
      <c r="C362" s="29"/>
      <c r="D362" s="38"/>
      <c r="E362" s="39">
        <v>44588</v>
      </c>
      <c r="F362" s="29">
        <v>0</v>
      </c>
      <c r="G362" s="31" t="s">
        <v>13</v>
      </c>
      <c r="H362" s="29" t="s">
        <v>9</v>
      </c>
      <c r="I362" s="29">
        <v>30</v>
      </c>
      <c r="J362" s="40">
        <v>477.04</v>
      </c>
      <c r="K362" s="37">
        <v>357.78000000000003</v>
      </c>
      <c r="L362" s="37">
        <f t="shared" si="5"/>
        <v>119.25999999999999</v>
      </c>
    </row>
    <row r="363" spans="1:12" x14ac:dyDescent="0.3">
      <c r="A363" s="29">
        <v>25512</v>
      </c>
      <c r="B363" s="31" t="s">
        <v>152</v>
      </c>
      <c r="C363" s="29"/>
      <c r="D363" s="38"/>
      <c r="E363" s="39">
        <v>44533</v>
      </c>
      <c r="F363" s="29">
        <v>2</v>
      </c>
      <c r="G363" s="31" t="s">
        <v>2</v>
      </c>
      <c r="H363" s="29" t="s">
        <v>10</v>
      </c>
      <c r="I363" s="29">
        <v>30</v>
      </c>
      <c r="J363" s="40">
        <v>1.1599999999999999</v>
      </c>
      <c r="K363" s="37">
        <v>0.90479999999999994</v>
      </c>
      <c r="L363" s="37">
        <f t="shared" si="5"/>
        <v>0.25519999999999998</v>
      </c>
    </row>
    <row r="364" spans="1:12" x14ac:dyDescent="0.3">
      <c r="A364" s="29">
        <v>25658</v>
      </c>
      <c r="B364" s="31" t="s">
        <v>38</v>
      </c>
      <c r="C364" s="29"/>
      <c r="D364" s="38"/>
      <c r="E364" s="39">
        <v>44558</v>
      </c>
      <c r="F364" s="29">
        <v>1</v>
      </c>
      <c r="G364" s="31" t="s">
        <v>13</v>
      </c>
      <c r="H364" s="29" t="s">
        <v>10</v>
      </c>
      <c r="I364" s="29">
        <v>1</v>
      </c>
      <c r="J364" s="41">
        <v>4684.1099999999997</v>
      </c>
      <c r="K364" s="37">
        <v>3934.6523999999995</v>
      </c>
      <c r="L364" s="37">
        <f t="shared" si="5"/>
        <v>749.45760000000018</v>
      </c>
    </row>
    <row r="365" spans="1:12" x14ac:dyDescent="0.3">
      <c r="A365" s="29">
        <v>25658</v>
      </c>
      <c r="B365" s="31" t="s">
        <v>38</v>
      </c>
      <c r="C365" s="29"/>
      <c r="D365" s="38"/>
      <c r="E365" s="39">
        <v>44591</v>
      </c>
      <c r="F365" s="29">
        <v>1</v>
      </c>
      <c r="G365" s="31" t="s">
        <v>13</v>
      </c>
      <c r="H365" s="29" t="s">
        <v>10</v>
      </c>
      <c r="I365" s="29">
        <v>1</v>
      </c>
      <c r="J365" s="41">
        <v>4684.1099999999997</v>
      </c>
      <c r="K365" s="37">
        <v>3934.6523999999995</v>
      </c>
      <c r="L365" s="37">
        <f t="shared" si="5"/>
        <v>749.45760000000018</v>
      </c>
    </row>
    <row r="366" spans="1:12" x14ac:dyDescent="0.3">
      <c r="A366" s="29">
        <v>25881</v>
      </c>
      <c r="B366" s="31" t="s">
        <v>158</v>
      </c>
      <c r="C366" s="29"/>
      <c r="D366" s="38"/>
      <c r="E366" s="39">
        <v>44568</v>
      </c>
      <c r="F366" s="29">
        <v>4</v>
      </c>
      <c r="G366" s="31" t="s">
        <v>2</v>
      </c>
      <c r="H366" s="29" t="s">
        <v>10</v>
      </c>
      <c r="I366" s="29">
        <v>30</v>
      </c>
      <c r="J366" s="40">
        <v>16.38</v>
      </c>
      <c r="K366" s="37">
        <v>13.103999999999999</v>
      </c>
      <c r="L366" s="37">
        <f t="shared" si="5"/>
        <v>3.2759999999999998</v>
      </c>
    </row>
    <row r="367" spans="1:12" x14ac:dyDescent="0.3">
      <c r="A367" s="29">
        <v>26115</v>
      </c>
      <c r="B367" s="31" t="s">
        <v>139</v>
      </c>
      <c r="C367" s="29"/>
      <c r="D367" s="38"/>
      <c r="E367" s="39">
        <v>44547</v>
      </c>
      <c r="F367" s="29">
        <v>0</v>
      </c>
      <c r="G367" s="31" t="s">
        <v>2</v>
      </c>
      <c r="H367" s="29" t="s">
        <v>9</v>
      </c>
      <c r="I367" s="29">
        <v>60</v>
      </c>
      <c r="J367" s="40">
        <v>2.35</v>
      </c>
      <c r="K367" s="37">
        <v>1.8800000000000001</v>
      </c>
      <c r="L367" s="37">
        <f t="shared" si="5"/>
        <v>0.47</v>
      </c>
    </row>
    <row r="368" spans="1:12" x14ac:dyDescent="0.3">
      <c r="A368" s="29">
        <v>26319</v>
      </c>
      <c r="B368" s="31" t="s">
        <v>174</v>
      </c>
      <c r="C368" s="29"/>
      <c r="D368" s="38"/>
      <c r="E368" s="39">
        <v>44543</v>
      </c>
      <c r="F368" s="29">
        <v>4</v>
      </c>
      <c r="G368" s="31" t="s">
        <v>13</v>
      </c>
      <c r="H368" s="29" t="s">
        <v>10</v>
      </c>
      <c r="I368" s="29">
        <v>30</v>
      </c>
      <c r="J368" s="40">
        <v>529.98</v>
      </c>
      <c r="K368" s="37">
        <v>397.48500000000001</v>
      </c>
      <c r="L368" s="37">
        <f t="shared" si="5"/>
        <v>132.495</v>
      </c>
    </row>
    <row r="369" spans="1:12" x14ac:dyDescent="0.3">
      <c r="A369" s="29">
        <v>26411</v>
      </c>
      <c r="B369" s="31" t="s">
        <v>97</v>
      </c>
      <c r="C369" s="29"/>
      <c r="D369" s="38"/>
      <c r="E369" s="39">
        <v>44559</v>
      </c>
      <c r="F369" s="29">
        <v>3</v>
      </c>
      <c r="G369" s="31" t="s">
        <v>13</v>
      </c>
      <c r="H369" s="29" t="s">
        <v>10</v>
      </c>
      <c r="I369" s="29">
        <v>28</v>
      </c>
      <c r="J369" s="41">
        <v>13494.05</v>
      </c>
      <c r="K369" s="37">
        <v>11200.0615</v>
      </c>
      <c r="L369" s="37">
        <f t="shared" si="5"/>
        <v>2293.9884999999995</v>
      </c>
    </row>
    <row r="370" spans="1:12" x14ac:dyDescent="0.3">
      <c r="A370" s="29">
        <v>26411</v>
      </c>
      <c r="B370" s="31" t="s">
        <v>97</v>
      </c>
      <c r="C370" s="29"/>
      <c r="D370" s="38"/>
      <c r="E370" s="39">
        <v>44590</v>
      </c>
      <c r="F370" s="29">
        <v>3</v>
      </c>
      <c r="G370" s="31" t="s">
        <v>13</v>
      </c>
      <c r="H370" s="29" t="s">
        <v>10</v>
      </c>
      <c r="I370" s="29">
        <v>28</v>
      </c>
      <c r="J370" s="41">
        <v>13494.05</v>
      </c>
      <c r="K370" s="37">
        <v>11200.0615</v>
      </c>
      <c r="L370" s="37">
        <f t="shared" si="5"/>
        <v>2293.9884999999995</v>
      </c>
    </row>
    <row r="371" spans="1:12" x14ac:dyDescent="0.3">
      <c r="A371" s="29">
        <v>26591</v>
      </c>
      <c r="B371" s="31" t="s">
        <v>65</v>
      </c>
      <c r="C371" s="29"/>
      <c r="D371" s="38"/>
      <c r="E371" s="39">
        <v>44547</v>
      </c>
      <c r="F371" s="29">
        <v>0</v>
      </c>
      <c r="G371" s="31" t="s">
        <v>2</v>
      </c>
      <c r="H371" s="29" t="s">
        <v>9</v>
      </c>
      <c r="I371" s="29">
        <v>28</v>
      </c>
      <c r="J371" s="40">
        <v>2.38</v>
      </c>
      <c r="K371" s="37">
        <v>1.8326</v>
      </c>
      <c r="L371" s="37">
        <f t="shared" si="5"/>
        <v>0.54739999999999989</v>
      </c>
    </row>
    <row r="372" spans="1:12" x14ac:dyDescent="0.3">
      <c r="A372" s="29">
        <v>26591</v>
      </c>
      <c r="B372" s="31" t="s">
        <v>65</v>
      </c>
      <c r="C372" s="29"/>
      <c r="D372" s="38"/>
      <c r="E372" s="39">
        <v>44578</v>
      </c>
      <c r="F372" s="29">
        <v>0</v>
      </c>
      <c r="G372" s="31" t="s">
        <v>2</v>
      </c>
      <c r="H372" s="29" t="s">
        <v>9</v>
      </c>
      <c r="I372" s="29">
        <v>28</v>
      </c>
      <c r="J372" s="40">
        <v>2.38</v>
      </c>
      <c r="K372" s="37">
        <v>1.8326</v>
      </c>
      <c r="L372" s="37">
        <f t="shared" si="5"/>
        <v>0.54739999999999989</v>
      </c>
    </row>
    <row r="373" spans="1:12" x14ac:dyDescent="0.3">
      <c r="A373" s="29">
        <v>26636</v>
      </c>
      <c r="B373" s="31" t="s">
        <v>65</v>
      </c>
      <c r="C373" s="29"/>
      <c r="D373" s="38"/>
      <c r="E373" s="39">
        <v>44548</v>
      </c>
      <c r="F373" s="29">
        <v>0</v>
      </c>
      <c r="G373" s="31" t="s">
        <v>2</v>
      </c>
      <c r="H373" s="29" t="s">
        <v>9</v>
      </c>
      <c r="I373" s="29">
        <v>20</v>
      </c>
      <c r="J373" s="40">
        <v>2.6</v>
      </c>
      <c r="K373" s="37">
        <v>2.0020000000000002</v>
      </c>
      <c r="L373" s="37">
        <f t="shared" si="5"/>
        <v>0.59799999999999986</v>
      </c>
    </row>
    <row r="374" spans="1:12" x14ac:dyDescent="0.3">
      <c r="A374" s="29">
        <v>26636</v>
      </c>
      <c r="B374" s="31" t="s">
        <v>65</v>
      </c>
      <c r="C374" s="29"/>
      <c r="D374" s="38"/>
      <c r="E374" s="39">
        <v>44578</v>
      </c>
      <c r="F374" s="29">
        <v>0</v>
      </c>
      <c r="G374" s="31" t="s">
        <v>2</v>
      </c>
      <c r="H374" s="29" t="s">
        <v>9</v>
      </c>
      <c r="I374" s="29">
        <v>20</v>
      </c>
      <c r="J374" s="40">
        <v>2.6</v>
      </c>
      <c r="K374" s="37">
        <v>2.0020000000000002</v>
      </c>
      <c r="L374" s="37">
        <f t="shared" si="5"/>
        <v>0.59799999999999986</v>
      </c>
    </row>
    <row r="375" spans="1:12" x14ac:dyDescent="0.3">
      <c r="A375" s="29">
        <v>26827</v>
      </c>
      <c r="B375" s="31" t="s">
        <v>163</v>
      </c>
      <c r="C375" s="29"/>
      <c r="D375" s="38"/>
      <c r="E375" s="39">
        <v>44554</v>
      </c>
      <c r="F375" s="29">
        <v>0</v>
      </c>
      <c r="G375" s="31" t="s">
        <v>2</v>
      </c>
      <c r="H375" s="29" t="s">
        <v>9</v>
      </c>
      <c r="I375" s="29">
        <v>60</v>
      </c>
      <c r="J375" s="40">
        <v>24.19</v>
      </c>
      <c r="K375" s="37">
        <v>19.110100000000003</v>
      </c>
      <c r="L375" s="37">
        <f t="shared" si="5"/>
        <v>5.0798999999999985</v>
      </c>
    </row>
    <row r="376" spans="1:12" x14ac:dyDescent="0.3">
      <c r="A376" s="29">
        <v>26827</v>
      </c>
      <c r="B376" s="31" t="s">
        <v>163</v>
      </c>
      <c r="C376" s="29"/>
      <c r="D376" s="38"/>
      <c r="E376" s="39">
        <v>44585</v>
      </c>
      <c r="F376" s="29">
        <v>0</v>
      </c>
      <c r="G376" s="31" t="s">
        <v>2</v>
      </c>
      <c r="H376" s="29" t="s">
        <v>9</v>
      </c>
      <c r="I376" s="29">
        <v>60</v>
      </c>
      <c r="J376" s="40">
        <v>24.19</v>
      </c>
      <c r="K376" s="37">
        <v>19.110100000000003</v>
      </c>
      <c r="L376" s="37">
        <f t="shared" si="5"/>
        <v>5.0798999999999985</v>
      </c>
    </row>
    <row r="377" spans="1:12" x14ac:dyDescent="0.3">
      <c r="A377" s="29">
        <v>26868</v>
      </c>
      <c r="B377" s="31" t="s">
        <v>155</v>
      </c>
      <c r="C377" s="29"/>
      <c r="D377" s="38"/>
      <c r="E377" s="39">
        <v>44567</v>
      </c>
      <c r="F377" s="29">
        <v>0</v>
      </c>
      <c r="G377" s="31" t="s">
        <v>2</v>
      </c>
      <c r="H377" s="29" t="s">
        <v>9</v>
      </c>
      <c r="I377" s="29">
        <v>180</v>
      </c>
      <c r="J377" s="40">
        <v>4.41</v>
      </c>
      <c r="K377" s="37">
        <v>3.6603000000000003</v>
      </c>
      <c r="L377" s="37">
        <f t="shared" si="5"/>
        <v>0.74969999999999981</v>
      </c>
    </row>
    <row r="378" spans="1:12" x14ac:dyDescent="0.3">
      <c r="A378" s="29">
        <v>26945</v>
      </c>
      <c r="B378" s="31" t="s">
        <v>67</v>
      </c>
      <c r="C378" s="29"/>
      <c r="D378" s="38"/>
      <c r="E378" s="39">
        <v>44532</v>
      </c>
      <c r="F378" s="29">
        <v>0</v>
      </c>
      <c r="G378" s="31" t="s">
        <v>2</v>
      </c>
      <c r="H378" s="29" t="s">
        <v>9</v>
      </c>
      <c r="I378" s="29">
        <v>90</v>
      </c>
      <c r="J378" s="40">
        <v>19.989999999999998</v>
      </c>
      <c r="K378" s="37">
        <v>16.3918</v>
      </c>
      <c r="L378" s="37">
        <f t="shared" si="5"/>
        <v>3.5981999999999985</v>
      </c>
    </row>
    <row r="379" spans="1:12" x14ac:dyDescent="0.3">
      <c r="A379" s="29">
        <v>27008</v>
      </c>
      <c r="B379" s="31" t="s">
        <v>152</v>
      </c>
      <c r="C379" s="29"/>
      <c r="D379" s="38"/>
      <c r="E379" s="39">
        <v>44536</v>
      </c>
      <c r="F379" s="29">
        <v>0</v>
      </c>
      <c r="G379" s="31" t="s">
        <v>2</v>
      </c>
      <c r="H379" s="29" t="s">
        <v>9</v>
      </c>
      <c r="I379" s="29">
        <v>90</v>
      </c>
      <c r="J379" s="40">
        <v>2.65</v>
      </c>
      <c r="K379" s="37">
        <v>2.0670000000000002</v>
      </c>
      <c r="L379" s="37">
        <f t="shared" si="5"/>
        <v>0.58299999999999974</v>
      </c>
    </row>
    <row r="380" spans="1:12" x14ac:dyDescent="0.3">
      <c r="A380" s="29">
        <v>27224</v>
      </c>
      <c r="B380" s="31" t="s">
        <v>110</v>
      </c>
      <c r="C380" s="29"/>
      <c r="D380" s="38"/>
      <c r="E380" s="39">
        <v>44550</v>
      </c>
      <c r="F380" s="29">
        <v>4</v>
      </c>
      <c r="G380" s="31" t="s">
        <v>13</v>
      </c>
      <c r="H380" s="29" t="s">
        <v>10</v>
      </c>
      <c r="I380" s="29">
        <v>6</v>
      </c>
      <c r="J380" s="41">
        <v>3878.74</v>
      </c>
      <c r="K380" s="37">
        <v>3296.9289999999996</v>
      </c>
      <c r="L380" s="37">
        <f t="shared" si="5"/>
        <v>581.81100000000015</v>
      </c>
    </row>
    <row r="381" spans="1:12" x14ac:dyDescent="0.3">
      <c r="A381" s="29">
        <v>27224</v>
      </c>
      <c r="B381" s="31" t="s">
        <v>110</v>
      </c>
      <c r="C381" s="29"/>
      <c r="D381" s="38"/>
      <c r="E381" s="39">
        <v>44581</v>
      </c>
      <c r="F381" s="29">
        <v>4</v>
      </c>
      <c r="G381" s="31" t="s">
        <v>13</v>
      </c>
      <c r="H381" s="29" t="s">
        <v>10</v>
      </c>
      <c r="I381" s="29">
        <v>6</v>
      </c>
      <c r="J381" s="41">
        <v>3878.74</v>
      </c>
      <c r="K381" s="37">
        <v>3296.9289999999996</v>
      </c>
      <c r="L381" s="37">
        <f t="shared" si="5"/>
        <v>581.81100000000015</v>
      </c>
    </row>
    <row r="382" spans="1:12" x14ac:dyDescent="0.3">
      <c r="A382" s="29">
        <v>27304</v>
      </c>
      <c r="B382" s="31" t="s">
        <v>139</v>
      </c>
      <c r="C382" s="29"/>
      <c r="D382" s="38"/>
      <c r="E382" s="39">
        <v>44572</v>
      </c>
      <c r="F382" s="29">
        <v>0</v>
      </c>
      <c r="G382" s="31" t="s">
        <v>2</v>
      </c>
      <c r="H382" s="29" t="s">
        <v>9</v>
      </c>
      <c r="I382" s="29">
        <v>14</v>
      </c>
      <c r="J382" s="40">
        <v>4.99</v>
      </c>
      <c r="K382" s="37">
        <v>3.9920000000000004</v>
      </c>
      <c r="L382" s="37">
        <f t="shared" si="5"/>
        <v>0.99799999999999978</v>
      </c>
    </row>
    <row r="383" spans="1:12" x14ac:dyDescent="0.3">
      <c r="A383" s="29">
        <v>27326</v>
      </c>
      <c r="B383" s="31" t="s">
        <v>38</v>
      </c>
      <c r="C383" s="29"/>
      <c r="D383" s="38"/>
      <c r="E383" s="39">
        <v>44538</v>
      </c>
      <c r="F383" s="29">
        <v>1</v>
      </c>
      <c r="G383" s="31" t="s">
        <v>13</v>
      </c>
      <c r="H383" s="29" t="s">
        <v>10</v>
      </c>
      <c r="I383" s="29">
        <v>1</v>
      </c>
      <c r="J383" s="41">
        <v>4666.43</v>
      </c>
      <c r="K383" s="37">
        <v>3919.8011999999999</v>
      </c>
      <c r="L383" s="37">
        <f t="shared" si="5"/>
        <v>746.62880000000041</v>
      </c>
    </row>
    <row r="384" spans="1:12" x14ac:dyDescent="0.3">
      <c r="A384" s="29">
        <v>27326</v>
      </c>
      <c r="B384" s="31" t="s">
        <v>38</v>
      </c>
      <c r="C384" s="29"/>
      <c r="D384" s="38"/>
      <c r="E384" s="39">
        <v>44573</v>
      </c>
      <c r="F384" s="29">
        <v>0</v>
      </c>
      <c r="G384" s="31" t="s">
        <v>13</v>
      </c>
      <c r="H384" s="29" t="s">
        <v>9</v>
      </c>
      <c r="I384" s="29">
        <v>1</v>
      </c>
      <c r="J384" s="40">
        <v>4941.74</v>
      </c>
      <c r="K384" s="37">
        <v>4151.0616</v>
      </c>
      <c r="L384" s="37">
        <f t="shared" si="5"/>
        <v>790.67839999999978</v>
      </c>
    </row>
    <row r="385" spans="1:12" x14ac:dyDescent="0.3">
      <c r="A385" s="29">
        <v>27621</v>
      </c>
      <c r="B385" s="31" t="s">
        <v>137</v>
      </c>
      <c r="C385" s="29"/>
      <c r="D385" s="38"/>
      <c r="E385" s="39">
        <v>44546</v>
      </c>
      <c r="F385" s="29">
        <v>0</v>
      </c>
      <c r="G385" s="31" t="s">
        <v>2</v>
      </c>
      <c r="H385" s="29" t="s">
        <v>9</v>
      </c>
      <c r="I385" s="29">
        <v>30</v>
      </c>
      <c r="J385" s="40">
        <v>11</v>
      </c>
      <c r="K385" s="37">
        <v>8.58</v>
      </c>
      <c r="L385" s="37">
        <f t="shared" si="5"/>
        <v>2.42</v>
      </c>
    </row>
    <row r="386" spans="1:12" x14ac:dyDescent="0.3">
      <c r="A386" s="29">
        <v>27621</v>
      </c>
      <c r="B386" s="31" t="s">
        <v>137</v>
      </c>
      <c r="C386" s="29"/>
      <c r="D386" s="38"/>
      <c r="E386" s="39">
        <v>44577</v>
      </c>
      <c r="F386" s="29">
        <v>0</v>
      </c>
      <c r="G386" s="31" t="s">
        <v>2</v>
      </c>
      <c r="H386" s="29" t="s">
        <v>9</v>
      </c>
      <c r="I386" s="29">
        <v>30</v>
      </c>
      <c r="J386" s="40">
        <v>11</v>
      </c>
      <c r="K386" s="37">
        <v>8.58</v>
      </c>
      <c r="L386" s="37">
        <f t="shared" si="5"/>
        <v>2.42</v>
      </c>
    </row>
    <row r="387" spans="1:12" x14ac:dyDescent="0.3">
      <c r="A387" s="29">
        <v>27707</v>
      </c>
      <c r="B387" s="31" t="s">
        <v>177</v>
      </c>
      <c r="C387" s="29"/>
      <c r="D387" s="38"/>
      <c r="E387" s="39">
        <v>44544</v>
      </c>
      <c r="F387" s="29">
        <v>7</v>
      </c>
      <c r="G387" s="31" t="s">
        <v>13</v>
      </c>
      <c r="H387" s="29" t="s">
        <v>10</v>
      </c>
      <c r="I387" s="29">
        <v>30</v>
      </c>
      <c r="J387" s="40">
        <v>465.4</v>
      </c>
      <c r="K387" s="37">
        <v>349.04999999999995</v>
      </c>
      <c r="L387" s="37">
        <f t="shared" ref="L387:L450" si="6">J387-K387</f>
        <v>116.35000000000002</v>
      </c>
    </row>
    <row r="388" spans="1:12" x14ac:dyDescent="0.3">
      <c r="A388" s="29">
        <v>27707</v>
      </c>
      <c r="B388" s="31" t="s">
        <v>177</v>
      </c>
      <c r="C388" s="29"/>
      <c r="D388" s="38"/>
      <c r="E388" s="39">
        <v>44575</v>
      </c>
      <c r="F388" s="29">
        <v>7</v>
      </c>
      <c r="G388" s="31" t="s">
        <v>13</v>
      </c>
      <c r="H388" s="29" t="s">
        <v>10</v>
      </c>
      <c r="I388" s="29">
        <v>30</v>
      </c>
      <c r="J388" s="40">
        <v>465.4</v>
      </c>
      <c r="K388" s="37">
        <v>349.04999999999995</v>
      </c>
      <c r="L388" s="37">
        <f t="shared" si="6"/>
        <v>116.35000000000002</v>
      </c>
    </row>
    <row r="389" spans="1:12" x14ac:dyDescent="0.3">
      <c r="A389" s="29">
        <v>27761</v>
      </c>
      <c r="B389" s="31" t="s">
        <v>110</v>
      </c>
      <c r="C389" s="29"/>
      <c r="D389" s="38"/>
      <c r="E389" s="39">
        <v>44568</v>
      </c>
      <c r="F389" s="29">
        <v>0</v>
      </c>
      <c r="G389" s="31" t="s">
        <v>13</v>
      </c>
      <c r="H389" s="29" t="s">
        <v>9</v>
      </c>
      <c r="I389" s="29">
        <v>1.5</v>
      </c>
      <c r="J389" s="41">
        <v>1060.8699999999999</v>
      </c>
      <c r="K389" s="37">
        <v>901.73949999999991</v>
      </c>
      <c r="L389" s="37">
        <f t="shared" si="6"/>
        <v>159.13049999999998</v>
      </c>
    </row>
    <row r="390" spans="1:12" x14ac:dyDescent="0.3">
      <c r="A390" s="29">
        <v>27839</v>
      </c>
      <c r="B390" s="31" t="s">
        <v>135</v>
      </c>
      <c r="C390" s="29"/>
      <c r="D390" s="38"/>
      <c r="E390" s="39">
        <v>44553</v>
      </c>
      <c r="F390" s="29">
        <v>0</v>
      </c>
      <c r="G390" s="31" t="s">
        <v>2</v>
      </c>
      <c r="H390" s="29" t="s">
        <v>9</v>
      </c>
      <c r="I390" s="29">
        <v>30</v>
      </c>
      <c r="J390" s="40">
        <v>4.68</v>
      </c>
      <c r="K390" s="37">
        <v>3.6035999999999997</v>
      </c>
      <c r="L390" s="37">
        <f t="shared" si="6"/>
        <v>1.0764</v>
      </c>
    </row>
    <row r="391" spans="1:12" x14ac:dyDescent="0.3">
      <c r="A391" s="29">
        <v>27839</v>
      </c>
      <c r="B391" s="31" t="s">
        <v>135</v>
      </c>
      <c r="C391" s="29"/>
      <c r="D391" s="38"/>
      <c r="E391" s="39">
        <v>44584</v>
      </c>
      <c r="F391" s="29">
        <v>0</v>
      </c>
      <c r="G391" s="31" t="s">
        <v>2</v>
      </c>
      <c r="H391" s="29" t="s">
        <v>9</v>
      </c>
      <c r="I391" s="29">
        <v>30</v>
      </c>
      <c r="J391" s="40">
        <v>4.68</v>
      </c>
      <c r="K391" s="37">
        <v>3.6035999999999997</v>
      </c>
      <c r="L391" s="37">
        <f t="shared" si="6"/>
        <v>1.0764</v>
      </c>
    </row>
    <row r="392" spans="1:12" x14ac:dyDescent="0.3">
      <c r="A392" s="29">
        <v>27896</v>
      </c>
      <c r="B392" s="31" t="s">
        <v>81</v>
      </c>
      <c r="C392" s="29"/>
      <c r="D392" s="38"/>
      <c r="E392" s="39">
        <v>44573</v>
      </c>
      <c r="F392" s="29">
        <v>0</v>
      </c>
      <c r="G392" s="31" t="s">
        <v>2</v>
      </c>
      <c r="H392" s="29" t="s">
        <v>9</v>
      </c>
      <c r="I392" s="29">
        <v>90</v>
      </c>
      <c r="J392" s="40">
        <v>11.02</v>
      </c>
      <c r="K392" s="37">
        <v>8.8160000000000007</v>
      </c>
      <c r="L392" s="37">
        <f t="shared" si="6"/>
        <v>2.2039999999999988</v>
      </c>
    </row>
    <row r="393" spans="1:12" x14ac:dyDescent="0.3">
      <c r="A393" s="29">
        <v>28021</v>
      </c>
      <c r="B393" s="31" t="s">
        <v>65</v>
      </c>
      <c r="C393" s="29"/>
      <c r="D393" s="38"/>
      <c r="E393" s="39">
        <v>44531</v>
      </c>
      <c r="F393" s="29">
        <v>0</v>
      </c>
      <c r="G393" s="31" t="s">
        <v>2</v>
      </c>
      <c r="H393" s="29" t="s">
        <v>9</v>
      </c>
      <c r="I393" s="29">
        <v>28</v>
      </c>
      <c r="J393" s="40">
        <v>7.12</v>
      </c>
      <c r="K393" s="37">
        <v>5.4824000000000002</v>
      </c>
      <c r="L393" s="37">
        <f t="shared" si="6"/>
        <v>1.6375999999999999</v>
      </c>
    </row>
    <row r="394" spans="1:12" x14ac:dyDescent="0.3">
      <c r="A394" s="29">
        <v>28116</v>
      </c>
      <c r="B394" s="31" t="s">
        <v>177</v>
      </c>
      <c r="C394" s="29"/>
      <c r="D394" s="38"/>
      <c r="E394" s="39">
        <v>44559</v>
      </c>
      <c r="F394" s="29">
        <v>0</v>
      </c>
      <c r="G394" s="31" t="s">
        <v>13</v>
      </c>
      <c r="H394" s="29" t="s">
        <v>9</v>
      </c>
      <c r="I394" s="29">
        <v>30</v>
      </c>
      <c r="J394" s="40">
        <v>463.33</v>
      </c>
      <c r="K394" s="37">
        <v>347.4975</v>
      </c>
      <c r="L394" s="37">
        <f t="shared" si="6"/>
        <v>115.83249999999998</v>
      </c>
    </row>
    <row r="395" spans="1:12" x14ac:dyDescent="0.3">
      <c r="A395" s="29">
        <v>28116</v>
      </c>
      <c r="B395" s="31" t="s">
        <v>7</v>
      </c>
      <c r="C395" s="29"/>
      <c r="D395" s="38"/>
      <c r="E395" s="39">
        <v>44568</v>
      </c>
      <c r="F395" s="29">
        <v>2</v>
      </c>
      <c r="G395" s="31" t="s">
        <v>2</v>
      </c>
      <c r="H395" s="29" t="s">
        <v>10</v>
      </c>
      <c r="I395" s="29">
        <v>120</v>
      </c>
      <c r="J395" s="41">
        <v>278.02999999999997</v>
      </c>
      <c r="K395" s="37">
        <v>233.54519999999997</v>
      </c>
      <c r="L395" s="37">
        <f t="shared" si="6"/>
        <v>44.484800000000007</v>
      </c>
    </row>
    <row r="396" spans="1:12" x14ac:dyDescent="0.3">
      <c r="A396" s="29">
        <v>28116</v>
      </c>
      <c r="B396" s="31" t="s">
        <v>177</v>
      </c>
      <c r="C396" s="29"/>
      <c r="D396" s="38"/>
      <c r="E396" s="39">
        <v>44590</v>
      </c>
      <c r="F396" s="29">
        <v>0</v>
      </c>
      <c r="G396" s="31" t="s">
        <v>13</v>
      </c>
      <c r="H396" s="29" t="s">
        <v>9</v>
      </c>
      <c r="I396" s="29">
        <v>30</v>
      </c>
      <c r="J396" s="40">
        <v>463.33</v>
      </c>
      <c r="K396" s="37">
        <v>347.4975</v>
      </c>
      <c r="L396" s="37">
        <f t="shared" si="6"/>
        <v>115.83249999999998</v>
      </c>
    </row>
    <row r="397" spans="1:12" x14ac:dyDescent="0.3">
      <c r="A397" s="29">
        <v>28192</v>
      </c>
      <c r="B397" s="31" t="s">
        <v>7</v>
      </c>
      <c r="C397" s="29"/>
      <c r="D397" s="38"/>
      <c r="E397" s="39">
        <v>44544</v>
      </c>
      <c r="F397" s="29">
        <v>6</v>
      </c>
      <c r="G397" s="31" t="s">
        <v>2</v>
      </c>
      <c r="H397" s="29" t="s">
        <v>10</v>
      </c>
      <c r="I397" s="29">
        <v>120</v>
      </c>
      <c r="J397" s="41">
        <v>5649.76</v>
      </c>
      <c r="K397" s="37">
        <v>4745.7983999999997</v>
      </c>
      <c r="L397" s="37">
        <f t="shared" si="6"/>
        <v>903.96160000000054</v>
      </c>
    </row>
    <row r="398" spans="1:12" x14ac:dyDescent="0.3">
      <c r="A398" s="29">
        <v>28192</v>
      </c>
      <c r="B398" s="31" t="s">
        <v>7</v>
      </c>
      <c r="C398" s="29"/>
      <c r="D398" s="38"/>
      <c r="E398" s="39">
        <v>44575</v>
      </c>
      <c r="F398" s="29">
        <v>6</v>
      </c>
      <c r="G398" s="31" t="s">
        <v>2</v>
      </c>
      <c r="H398" s="29" t="s">
        <v>10</v>
      </c>
      <c r="I398" s="29">
        <v>120</v>
      </c>
      <c r="J398" s="41">
        <v>5649.76</v>
      </c>
      <c r="K398" s="37">
        <v>4745.7983999999997</v>
      </c>
      <c r="L398" s="37">
        <f t="shared" si="6"/>
        <v>903.96160000000054</v>
      </c>
    </row>
    <row r="399" spans="1:12" x14ac:dyDescent="0.3">
      <c r="A399" s="29">
        <v>28192</v>
      </c>
      <c r="B399" s="31" t="s">
        <v>7</v>
      </c>
      <c r="C399" s="29"/>
      <c r="D399" s="38"/>
      <c r="E399" s="39">
        <v>44579</v>
      </c>
      <c r="F399" s="29">
        <v>0</v>
      </c>
      <c r="G399" s="31" t="s">
        <v>2</v>
      </c>
      <c r="H399" s="29" t="s">
        <v>9</v>
      </c>
      <c r="I399" s="29">
        <v>120</v>
      </c>
      <c r="J399" s="40">
        <v>278.02999999999997</v>
      </c>
      <c r="K399" s="37">
        <v>233.54519999999997</v>
      </c>
      <c r="L399" s="37">
        <f t="shared" si="6"/>
        <v>44.484800000000007</v>
      </c>
    </row>
    <row r="400" spans="1:12" x14ac:dyDescent="0.3">
      <c r="A400" s="29">
        <v>28297</v>
      </c>
      <c r="B400" s="31" t="s">
        <v>65</v>
      </c>
      <c r="C400" s="29"/>
      <c r="D400" s="38"/>
      <c r="E400" s="39">
        <v>44582</v>
      </c>
      <c r="F400" s="29">
        <v>0</v>
      </c>
      <c r="G400" s="31" t="s">
        <v>2</v>
      </c>
      <c r="H400" s="29" t="s">
        <v>9</v>
      </c>
      <c r="I400" s="29">
        <v>28</v>
      </c>
      <c r="J400" s="40">
        <v>5.01</v>
      </c>
      <c r="K400" s="37">
        <v>3.8576999999999999</v>
      </c>
      <c r="L400" s="37">
        <f t="shared" si="6"/>
        <v>1.1522999999999999</v>
      </c>
    </row>
    <row r="401" spans="1:12" x14ac:dyDescent="0.3">
      <c r="A401" s="29">
        <v>28326</v>
      </c>
      <c r="B401" s="31" t="s">
        <v>7</v>
      </c>
      <c r="C401" s="29"/>
      <c r="D401" s="38"/>
      <c r="E401" s="39">
        <v>44536</v>
      </c>
      <c r="F401" s="29">
        <v>4</v>
      </c>
      <c r="G401" s="31" t="s">
        <v>2</v>
      </c>
      <c r="H401" s="29" t="s">
        <v>10</v>
      </c>
      <c r="I401" s="29">
        <v>120</v>
      </c>
      <c r="J401" s="41">
        <v>278.02999999999997</v>
      </c>
      <c r="K401" s="37">
        <v>233.54519999999997</v>
      </c>
      <c r="L401" s="37">
        <f t="shared" si="6"/>
        <v>44.484800000000007</v>
      </c>
    </row>
    <row r="402" spans="1:12" x14ac:dyDescent="0.3">
      <c r="A402" s="29">
        <v>28338</v>
      </c>
      <c r="B402" s="31" t="s">
        <v>85</v>
      </c>
      <c r="C402" s="29"/>
      <c r="D402" s="38"/>
      <c r="E402" s="39">
        <v>44538</v>
      </c>
      <c r="F402" s="29">
        <v>0</v>
      </c>
      <c r="G402" s="31" t="s">
        <v>2</v>
      </c>
      <c r="H402" s="29" t="s">
        <v>9</v>
      </c>
      <c r="I402" s="29">
        <v>30</v>
      </c>
      <c r="J402" s="40">
        <v>1.53</v>
      </c>
      <c r="K402" s="37">
        <v>1.2087000000000001</v>
      </c>
      <c r="L402" s="37">
        <f t="shared" si="6"/>
        <v>0.32129999999999992</v>
      </c>
    </row>
    <row r="403" spans="1:12" x14ac:dyDescent="0.3">
      <c r="A403" s="29">
        <v>28482</v>
      </c>
      <c r="B403" s="31" t="s">
        <v>158</v>
      </c>
      <c r="C403" s="29"/>
      <c r="D403" s="38"/>
      <c r="E403" s="39">
        <v>44557</v>
      </c>
      <c r="F403" s="29">
        <v>1</v>
      </c>
      <c r="G403" s="31" t="s">
        <v>2</v>
      </c>
      <c r="H403" s="29" t="s">
        <v>10</v>
      </c>
      <c r="I403" s="29">
        <v>90</v>
      </c>
      <c r="J403" s="40">
        <v>38.159999999999997</v>
      </c>
      <c r="K403" s="37">
        <v>30.527999999999999</v>
      </c>
      <c r="L403" s="37">
        <f t="shared" si="6"/>
        <v>7.6319999999999979</v>
      </c>
    </row>
    <row r="404" spans="1:12" x14ac:dyDescent="0.3">
      <c r="A404" s="29">
        <v>28482</v>
      </c>
      <c r="B404" s="31" t="s">
        <v>158</v>
      </c>
      <c r="C404" s="29"/>
      <c r="D404" s="38"/>
      <c r="E404" s="39">
        <v>44588</v>
      </c>
      <c r="F404" s="29">
        <v>1</v>
      </c>
      <c r="G404" s="31" t="s">
        <v>2</v>
      </c>
      <c r="H404" s="29" t="s">
        <v>10</v>
      </c>
      <c r="I404" s="29">
        <v>90</v>
      </c>
      <c r="J404" s="40">
        <v>38.159999999999997</v>
      </c>
      <c r="K404" s="37">
        <v>30.527999999999999</v>
      </c>
      <c r="L404" s="37">
        <f t="shared" si="6"/>
        <v>7.6319999999999979</v>
      </c>
    </row>
    <row r="405" spans="1:12" x14ac:dyDescent="0.3">
      <c r="A405" s="29">
        <v>28606</v>
      </c>
      <c r="B405" s="31" t="s">
        <v>29</v>
      </c>
      <c r="C405" s="29"/>
      <c r="D405" s="38"/>
      <c r="E405" s="39">
        <v>44550</v>
      </c>
      <c r="F405" s="29">
        <v>1</v>
      </c>
      <c r="G405" s="31" t="s">
        <v>13</v>
      </c>
      <c r="H405" s="29" t="s">
        <v>10</v>
      </c>
      <c r="I405" s="29">
        <v>30</v>
      </c>
      <c r="J405" s="41">
        <v>14235.12</v>
      </c>
      <c r="K405" s="37">
        <v>12099.852000000001</v>
      </c>
      <c r="L405" s="37">
        <f t="shared" si="6"/>
        <v>2135.268</v>
      </c>
    </row>
    <row r="406" spans="1:12" x14ac:dyDescent="0.3">
      <c r="A406" s="29">
        <v>28606</v>
      </c>
      <c r="B406" s="31" t="s">
        <v>29</v>
      </c>
      <c r="C406" s="29"/>
      <c r="D406" s="38"/>
      <c r="E406" s="39">
        <v>44581</v>
      </c>
      <c r="F406" s="29">
        <v>1</v>
      </c>
      <c r="G406" s="31" t="s">
        <v>13</v>
      </c>
      <c r="H406" s="29" t="s">
        <v>10</v>
      </c>
      <c r="I406" s="29">
        <v>30</v>
      </c>
      <c r="J406" s="41">
        <v>14235.12</v>
      </c>
      <c r="K406" s="37">
        <v>12099.852000000001</v>
      </c>
      <c r="L406" s="37">
        <f t="shared" si="6"/>
        <v>2135.268</v>
      </c>
    </row>
    <row r="407" spans="1:12" x14ac:dyDescent="0.3">
      <c r="A407" s="29">
        <v>28676</v>
      </c>
      <c r="B407" s="31" t="s">
        <v>163</v>
      </c>
      <c r="C407" s="29"/>
      <c r="D407" s="38"/>
      <c r="E407" s="39">
        <v>44563</v>
      </c>
      <c r="F407" s="29">
        <v>0</v>
      </c>
      <c r="G407" s="31" t="s">
        <v>2</v>
      </c>
      <c r="H407" s="29" t="s">
        <v>9</v>
      </c>
      <c r="I407" s="29">
        <v>60</v>
      </c>
      <c r="J407" s="40">
        <v>24.93</v>
      </c>
      <c r="K407" s="37">
        <v>19.694700000000001</v>
      </c>
      <c r="L407" s="37">
        <f t="shared" si="6"/>
        <v>5.2352999999999987</v>
      </c>
    </row>
    <row r="408" spans="1:12" x14ac:dyDescent="0.3">
      <c r="A408" s="29">
        <v>28732</v>
      </c>
      <c r="B408" s="31" t="s">
        <v>155</v>
      </c>
      <c r="C408" s="29"/>
      <c r="D408" s="38"/>
      <c r="E408" s="39">
        <v>44536</v>
      </c>
      <c r="F408" s="29">
        <v>0</v>
      </c>
      <c r="G408" s="31" t="s">
        <v>2</v>
      </c>
      <c r="H408" s="29" t="s">
        <v>9</v>
      </c>
      <c r="I408" s="29">
        <v>180</v>
      </c>
      <c r="J408" s="40">
        <v>9.14</v>
      </c>
      <c r="K408" s="37">
        <v>7.5862000000000007</v>
      </c>
      <c r="L408" s="37">
        <f t="shared" si="6"/>
        <v>1.5537999999999998</v>
      </c>
    </row>
    <row r="409" spans="1:12" x14ac:dyDescent="0.3">
      <c r="A409" s="29">
        <v>28825</v>
      </c>
      <c r="B409" s="31" t="s">
        <v>163</v>
      </c>
      <c r="C409" s="29"/>
      <c r="D409" s="38"/>
      <c r="E409" s="39">
        <v>44539</v>
      </c>
      <c r="F409" s="29">
        <v>0</v>
      </c>
      <c r="G409" s="31" t="s">
        <v>2</v>
      </c>
      <c r="H409" s="29" t="s">
        <v>9</v>
      </c>
      <c r="I409" s="29">
        <v>60</v>
      </c>
      <c r="J409" s="40">
        <v>10.039999999999999</v>
      </c>
      <c r="K409" s="37">
        <v>7.9315999999999995</v>
      </c>
      <c r="L409" s="37">
        <f t="shared" si="6"/>
        <v>2.1083999999999996</v>
      </c>
    </row>
    <row r="410" spans="1:12" x14ac:dyDescent="0.3">
      <c r="A410" s="29">
        <v>28830</v>
      </c>
      <c r="B410" s="31" t="s">
        <v>125</v>
      </c>
      <c r="C410" s="29"/>
      <c r="D410" s="38"/>
      <c r="E410" s="39">
        <v>44553</v>
      </c>
      <c r="F410" s="29">
        <v>0</v>
      </c>
      <c r="G410" s="31" t="s">
        <v>13</v>
      </c>
      <c r="H410" s="29" t="s">
        <v>9</v>
      </c>
      <c r="I410" s="29">
        <v>4</v>
      </c>
      <c r="J410" s="41">
        <v>5783.3</v>
      </c>
      <c r="K410" s="37">
        <v>4395.308</v>
      </c>
      <c r="L410" s="37">
        <f t="shared" si="6"/>
        <v>1387.9920000000002</v>
      </c>
    </row>
    <row r="411" spans="1:12" x14ac:dyDescent="0.3">
      <c r="A411" s="29">
        <v>28830</v>
      </c>
      <c r="B411" s="31" t="s">
        <v>125</v>
      </c>
      <c r="C411" s="29"/>
      <c r="D411" s="38"/>
      <c r="E411" s="39">
        <v>44576</v>
      </c>
      <c r="F411" s="29">
        <v>0</v>
      </c>
      <c r="G411" s="31" t="s">
        <v>13</v>
      </c>
      <c r="H411" s="29" t="s">
        <v>9</v>
      </c>
      <c r="I411" s="29">
        <v>4</v>
      </c>
      <c r="J411" s="41">
        <v>5783.3</v>
      </c>
      <c r="K411" s="37">
        <v>4395.308</v>
      </c>
      <c r="L411" s="37">
        <f t="shared" si="6"/>
        <v>1387.9920000000002</v>
      </c>
    </row>
    <row r="412" spans="1:12" x14ac:dyDescent="0.3">
      <c r="A412" s="29">
        <v>29110</v>
      </c>
      <c r="B412" s="31" t="s">
        <v>170</v>
      </c>
      <c r="C412" s="29"/>
      <c r="D412" s="38"/>
      <c r="E412" s="39">
        <v>44555</v>
      </c>
      <c r="F412" s="29">
        <v>0</v>
      </c>
      <c r="G412" s="31" t="s">
        <v>2</v>
      </c>
      <c r="H412" s="29" t="s">
        <v>9</v>
      </c>
      <c r="I412" s="29">
        <v>30</v>
      </c>
      <c r="J412" s="40">
        <v>7.66</v>
      </c>
      <c r="K412" s="37">
        <v>6.5110000000000001</v>
      </c>
      <c r="L412" s="37">
        <f t="shared" si="6"/>
        <v>1.149</v>
      </c>
    </row>
    <row r="413" spans="1:12" x14ac:dyDescent="0.3">
      <c r="A413" s="29">
        <v>29110</v>
      </c>
      <c r="B413" s="31" t="s">
        <v>170</v>
      </c>
      <c r="C413" s="29"/>
      <c r="D413" s="38"/>
      <c r="E413" s="39">
        <v>44591</v>
      </c>
      <c r="F413" s="29">
        <v>0</v>
      </c>
      <c r="G413" s="31" t="s">
        <v>2</v>
      </c>
      <c r="H413" s="29" t="s">
        <v>9</v>
      </c>
      <c r="I413" s="29">
        <v>30</v>
      </c>
      <c r="J413" s="40">
        <v>7.66</v>
      </c>
      <c r="K413" s="37">
        <v>6.5110000000000001</v>
      </c>
      <c r="L413" s="37">
        <f t="shared" si="6"/>
        <v>1.149</v>
      </c>
    </row>
    <row r="414" spans="1:12" x14ac:dyDescent="0.3">
      <c r="A414" s="29">
        <v>29110</v>
      </c>
      <c r="B414" s="31" t="s">
        <v>170</v>
      </c>
      <c r="C414" s="29"/>
      <c r="D414" s="38"/>
      <c r="E414" s="39">
        <v>44591</v>
      </c>
      <c r="F414" s="29">
        <v>0</v>
      </c>
      <c r="G414" s="31" t="s">
        <v>2</v>
      </c>
      <c r="H414" s="29" t="s">
        <v>9</v>
      </c>
      <c r="I414" s="29">
        <v>30</v>
      </c>
      <c r="J414" s="40">
        <v>7.66</v>
      </c>
      <c r="K414" s="37">
        <v>6.5110000000000001</v>
      </c>
      <c r="L414" s="37">
        <f t="shared" si="6"/>
        <v>1.149</v>
      </c>
    </row>
    <row r="415" spans="1:12" x14ac:dyDescent="0.3">
      <c r="A415" s="29">
        <v>29137</v>
      </c>
      <c r="B415" s="31" t="s">
        <v>152</v>
      </c>
      <c r="C415" s="29"/>
      <c r="D415" s="38"/>
      <c r="E415" s="39">
        <v>44547</v>
      </c>
      <c r="F415" s="29">
        <v>0</v>
      </c>
      <c r="G415" s="31" t="s">
        <v>2</v>
      </c>
      <c r="H415" s="29" t="s">
        <v>9</v>
      </c>
      <c r="I415" s="29">
        <v>90</v>
      </c>
      <c r="J415" s="40">
        <v>1.83</v>
      </c>
      <c r="K415" s="37">
        <v>1.4274</v>
      </c>
      <c r="L415" s="37">
        <f t="shared" si="6"/>
        <v>0.40260000000000007</v>
      </c>
    </row>
    <row r="416" spans="1:12" x14ac:dyDescent="0.3">
      <c r="A416" s="29">
        <v>29137</v>
      </c>
      <c r="B416" s="31" t="s">
        <v>152</v>
      </c>
      <c r="C416" s="29"/>
      <c r="D416" s="38"/>
      <c r="E416" s="39">
        <v>44547</v>
      </c>
      <c r="F416" s="29">
        <v>0</v>
      </c>
      <c r="G416" s="31" t="s">
        <v>2</v>
      </c>
      <c r="H416" s="29" t="s">
        <v>9</v>
      </c>
      <c r="I416" s="29">
        <v>90</v>
      </c>
      <c r="J416" s="40">
        <v>1.83</v>
      </c>
      <c r="K416" s="37">
        <v>1.4274</v>
      </c>
      <c r="L416" s="37">
        <f t="shared" si="6"/>
        <v>0.40260000000000007</v>
      </c>
    </row>
    <row r="417" spans="1:12" x14ac:dyDescent="0.3">
      <c r="A417" s="29">
        <v>29139</v>
      </c>
      <c r="B417" s="31" t="s">
        <v>59</v>
      </c>
      <c r="C417" s="29"/>
      <c r="D417" s="38"/>
      <c r="E417" s="39">
        <v>44559</v>
      </c>
      <c r="F417" s="29">
        <v>6</v>
      </c>
      <c r="G417" s="31" t="s">
        <v>2</v>
      </c>
      <c r="H417" s="29" t="s">
        <v>10</v>
      </c>
      <c r="I417" s="29">
        <v>60</v>
      </c>
      <c r="J417" s="40">
        <v>10.33</v>
      </c>
      <c r="K417" s="37">
        <v>8.6771999999999991</v>
      </c>
      <c r="L417" s="37">
        <f t="shared" si="6"/>
        <v>1.6528000000000009</v>
      </c>
    </row>
    <row r="418" spans="1:12" x14ac:dyDescent="0.3">
      <c r="A418" s="29">
        <v>29139</v>
      </c>
      <c r="B418" s="31" t="s">
        <v>59</v>
      </c>
      <c r="C418" s="29"/>
      <c r="D418" s="38"/>
      <c r="E418" s="39">
        <v>44559</v>
      </c>
      <c r="F418" s="29">
        <v>6</v>
      </c>
      <c r="G418" s="31" t="s">
        <v>2</v>
      </c>
      <c r="H418" s="29" t="s">
        <v>10</v>
      </c>
      <c r="I418" s="29">
        <v>60</v>
      </c>
      <c r="J418" s="40">
        <v>10.33</v>
      </c>
      <c r="K418" s="37">
        <v>8.6771999999999991</v>
      </c>
      <c r="L418" s="37">
        <f t="shared" si="6"/>
        <v>1.6528000000000009</v>
      </c>
    </row>
    <row r="419" spans="1:12" x14ac:dyDescent="0.3">
      <c r="A419" s="29">
        <v>29190</v>
      </c>
      <c r="B419" s="31" t="s">
        <v>31</v>
      </c>
      <c r="C419" s="29"/>
      <c r="D419" s="38"/>
      <c r="E419" s="39">
        <v>44531</v>
      </c>
      <c r="F419" s="29">
        <v>4</v>
      </c>
      <c r="G419" s="31" t="s">
        <v>13</v>
      </c>
      <c r="H419" s="29" t="s">
        <v>10</v>
      </c>
      <c r="I419" s="29">
        <v>120</v>
      </c>
      <c r="J419" s="41">
        <v>12455.88</v>
      </c>
      <c r="K419" s="37">
        <v>9591.0275999999994</v>
      </c>
      <c r="L419" s="37">
        <f t="shared" si="6"/>
        <v>2864.8523999999998</v>
      </c>
    </row>
    <row r="420" spans="1:12" x14ac:dyDescent="0.3">
      <c r="A420" s="29">
        <v>29190</v>
      </c>
      <c r="B420" s="31" t="s">
        <v>31</v>
      </c>
      <c r="C420" s="29"/>
      <c r="D420" s="38"/>
      <c r="E420" s="39">
        <v>44574</v>
      </c>
      <c r="F420" s="29">
        <v>0</v>
      </c>
      <c r="G420" s="31" t="s">
        <v>13</v>
      </c>
      <c r="H420" s="29" t="s">
        <v>9</v>
      </c>
      <c r="I420" s="29">
        <v>120</v>
      </c>
      <c r="J420" s="40">
        <v>14625.31</v>
      </c>
      <c r="K420" s="37">
        <v>11261.4887</v>
      </c>
      <c r="L420" s="37">
        <f t="shared" si="6"/>
        <v>3363.8212999999996</v>
      </c>
    </row>
    <row r="421" spans="1:12" x14ac:dyDescent="0.3">
      <c r="A421" s="29">
        <v>29273</v>
      </c>
      <c r="B421" s="31" t="s">
        <v>40</v>
      </c>
      <c r="C421" s="29"/>
      <c r="D421" s="38"/>
      <c r="E421" s="39">
        <v>44588</v>
      </c>
      <c r="F421" s="29">
        <v>2</v>
      </c>
      <c r="G421" s="31" t="s">
        <v>13</v>
      </c>
      <c r="H421" s="29" t="s">
        <v>10</v>
      </c>
      <c r="I421" s="29">
        <v>4</v>
      </c>
      <c r="J421" s="40">
        <v>14037.53</v>
      </c>
      <c r="K421" s="37">
        <v>11651.149900000002</v>
      </c>
      <c r="L421" s="37">
        <f t="shared" si="6"/>
        <v>2386.3800999999985</v>
      </c>
    </row>
    <row r="422" spans="1:12" x14ac:dyDescent="0.3">
      <c r="A422" s="29">
        <v>29286</v>
      </c>
      <c r="B422" s="31" t="s">
        <v>55</v>
      </c>
      <c r="C422" s="29"/>
      <c r="D422" s="38"/>
      <c r="E422" s="39">
        <v>44574</v>
      </c>
      <c r="F422" s="29">
        <v>4</v>
      </c>
      <c r="G422" s="31" t="s">
        <v>13</v>
      </c>
      <c r="H422" s="29" t="s">
        <v>10</v>
      </c>
      <c r="I422" s="29">
        <v>30</v>
      </c>
      <c r="J422" s="40">
        <v>5040.57</v>
      </c>
      <c r="K422" s="37">
        <v>4133.2673999999997</v>
      </c>
      <c r="L422" s="37">
        <f t="shared" si="6"/>
        <v>907.30259999999998</v>
      </c>
    </row>
    <row r="423" spans="1:12" x14ac:dyDescent="0.3">
      <c r="A423" s="29">
        <v>29295</v>
      </c>
      <c r="B423" s="31" t="s">
        <v>108</v>
      </c>
      <c r="C423" s="29"/>
      <c r="D423" s="38"/>
      <c r="E423" s="39">
        <v>44552</v>
      </c>
      <c r="F423" s="29">
        <v>0</v>
      </c>
      <c r="G423" s="31" t="s">
        <v>13</v>
      </c>
      <c r="H423" s="29" t="s">
        <v>9</v>
      </c>
      <c r="I423" s="29">
        <v>40</v>
      </c>
      <c r="J423" s="41">
        <v>9124.61</v>
      </c>
      <c r="K423" s="37">
        <v>7482.1802000000007</v>
      </c>
      <c r="L423" s="37">
        <f t="shared" si="6"/>
        <v>1642.4297999999999</v>
      </c>
    </row>
    <row r="424" spans="1:12" x14ac:dyDescent="0.3">
      <c r="A424" s="29">
        <v>29295</v>
      </c>
      <c r="B424" s="31" t="s">
        <v>108</v>
      </c>
      <c r="C424" s="29"/>
      <c r="D424" s="38"/>
      <c r="E424" s="39">
        <v>44583</v>
      </c>
      <c r="F424" s="29">
        <v>0</v>
      </c>
      <c r="G424" s="31" t="s">
        <v>13</v>
      </c>
      <c r="H424" s="29" t="s">
        <v>9</v>
      </c>
      <c r="I424" s="29">
        <v>40</v>
      </c>
      <c r="J424" s="41">
        <v>9124.61</v>
      </c>
      <c r="K424" s="37">
        <v>7482.1802000000007</v>
      </c>
      <c r="L424" s="37">
        <f t="shared" si="6"/>
        <v>1642.4297999999999</v>
      </c>
    </row>
    <row r="425" spans="1:12" x14ac:dyDescent="0.3">
      <c r="A425" s="29">
        <v>29383</v>
      </c>
      <c r="B425" s="31" t="s">
        <v>85</v>
      </c>
      <c r="C425" s="29"/>
      <c r="D425" s="38"/>
      <c r="E425" s="39">
        <v>44552</v>
      </c>
      <c r="F425" s="29">
        <v>2</v>
      </c>
      <c r="G425" s="31" t="s">
        <v>2</v>
      </c>
      <c r="H425" s="29" t="s">
        <v>10</v>
      </c>
      <c r="I425" s="29">
        <v>90</v>
      </c>
      <c r="J425" s="40">
        <v>30</v>
      </c>
      <c r="K425" s="37">
        <v>23.700000000000003</v>
      </c>
      <c r="L425" s="37">
        <f t="shared" si="6"/>
        <v>6.2999999999999972</v>
      </c>
    </row>
    <row r="426" spans="1:12" x14ac:dyDescent="0.3">
      <c r="A426" s="29">
        <v>29383</v>
      </c>
      <c r="B426" s="31" t="s">
        <v>85</v>
      </c>
      <c r="C426" s="29"/>
      <c r="D426" s="38"/>
      <c r="E426" s="39">
        <v>44583</v>
      </c>
      <c r="F426" s="29">
        <v>2</v>
      </c>
      <c r="G426" s="31" t="s">
        <v>2</v>
      </c>
      <c r="H426" s="29" t="s">
        <v>10</v>
      </c>
      <c r="I426" s="29">
        <v>90</v>
      </c>
      <c r="J426" s="40">
        <v>30</v>
      </c>
      <c r="K426" s="37">
        <v>23.700000000000003</v>
      </c>
      <c r="L426" s="37">
        <f t="shared" si="6"/>
        <v>6.2999999999999972</v>
      </c>
    </row>
    <row r="427" spans="1:12" x14ac:dyDescent="0.3">
      <c r="A427" s="29">
        <v>29383</v>
      </c>
      <c r="B427" s="31" t="s">
        <v>85</v>
      </c>
      <c r="C427" s="29"/>
      <c r="D427" s="38"/>
      <c r="E427" s="39">
        <v>44586</v>
      </c>
      <c r="F427" s="29">
        <v>0</v>
      </c>
      <c r="G427" s="31" t="s">
        <v>2</v>
      </c>
      <c r="H427" s="29" t="s">
        <v>9</v>
      </c>
      <c r="I427" s="29">
        <v>90</v>
      </c>
      <c r="J427" s="40">
        <v>29.43</v>
      </c>
      <c r="K427" s="37">
        <v>23.249700000000001</v>
      </c>
      <c r="L427" s="37">
        <f t="shared" si="6"/>
        <v>6.180299999999999</v>
      </c>
    </row>
    <row r="428" spans="1:12" x14ac:dyDescent="0.3">
      <c r="A428" s="29">
        <v>29418</v>
      </c>
      <c r="B428" s="31" t="s">
        <v>67</v>
      </c>
      <c r="C428" s="29"/>
      <c r="D428" s="38"/>
      <c r="E428" s="39">
        <v>44582</v>
      </c>
      <c r="F428" s="29">
        <v>2</v>
      </c>
      <c r="G428" s="31" t="s">
        <v>2</v>
      </c>
      <c r="H428" s="29" t="s">
        <v>10</v>
      </c>
      <c r="I428" s="29">
        <v>28</v>
      </c>
      <c r="J428" s="40">
        <v>2.12</v>
      </c>
      <c r="K428" s="37">
        <v>1.7384000000000002</v>
      </c>
      <c r="L428" s="37">
        <f t="shared" si="6"/>
        <v>0.38159999999999994</v>
      </c>
    </row>
    <row r="429" spans="1:12" x14ac:dyDescent="0.3">
      <c r="A429" s="29">
        <v>29769</v>
      </c>
      <c r="B429" s="31" t="s">
        <v>40</v>
      </c>
      <c r="C429" s="29"/>
      <c r="D429" s="38"/>
      <c r="E429" s="39">
        <v>44564</v>
      </c>
      <c r="F429" s="29">
        <v>0</v>
      </c>
      <c r="G429" s="31" t="s">
        <v>13</v>
      </c>
      <c r="H429" s="29" t="s">
        <v>9</v>
      </c>
      <c r="I429" s="29">
        <v>2</v>
      </c>
      <c r="J429" s="40">
        <v>6159.17</v>
      </c>
      <c r="K429" s="37">
        <v>5112.1111000000001</v>
      </c>
      <c r="L429" s="37">
        <f t="shared" si="6"/>
        <v>1047.0589</v>
      </c>
    </row>
    <row r="430" spans="1:12" x14ac:dyDescent="0.3">
      <c r="A430" s="29">
        <v>29832</v>
      </c>
      <c r="B430" s="31" t="s">
        <v>146</v>
      </c>
      <c r="C430" s="29"/>
      <c r="D430" s="38"/>
      <c r="E430" s="39">
        <v>44531</v>
      </c>
      <c r="F430" s="29">
        <v>0</v>
      </c>
      <c r="G430" s="31" t="s">
        <v>13</v>
      </c>
      <c r="H430" s="29" t="s">
        <v>9</v>
      </c>
      <c r="I430" s="29">
        <v>60</v>
      </c>
      <c r="J430" s="40">
        <v>527.51</v>
      </c>
      <c r="K430" s="37">
        <v>411.45780000000002</v>
      </c>
      <c r="L430" s="37">
        <f t="shared" si="6"/>
        <v>116.05219999999997</v>
      </c>
    </row>
    <row r="431" spans="1:12" x14ac:dyDescent="0.3">
      <c r="A431" s="29">
        <v>29881</v>
      </c>
      <c r="B431" s="31" t="s">
        <v>121</v>
      </c>
      <c r="C431" s="29"/>
      <c r="D431" s="38"/>
      <c r="E431" s="39">
        <v>44558</v>
      </c>
      <c r="F431" s="29">
        <v>4</v>
      </c>
      <c r="G431" s="31" t="s">
        <v>13</v>
      </c>
      <c r="H431" s="29" t="s">
        <v>10</v>
      </c>
      <c r="I431" s="29">
        <v>60</v>
      </c>
      <c r="J431" s="41">
        <v>34070.949999999997</v>
      </c>
      <c r="K431" s="37">
        <v>26916.050499999998</v>
      </c>
      <c r="L431" s="37">
        <f t="shared" si="6"/>
        <v>7154.8994999999995</v>
      </c>
    </row>
    <row r="432" spans="1:12" x14ac:dyDescent="0.3">
      <c r="A432" s="29">
        <v>29881</v>
      </c>
      <c r="B432" s="31" t="s">
        <v>121</v>
      </c>
      <c r="C432" s="29"/>
      <c r="D432" s="38"/>
      <c r="E432" s="39">
        <v>44589</v>
      </c>
      <c r="F432" s="29">
        <v>4</v>
      </c>
      <c r="G432" s="31" t="s">
        <v>13</v>
      </c>
      <c r="H432" s="29" t="s">
        <v>10</v>
      </c>
      <c r="I432" s="29">
        <v>60</v>
      </c>
      <c r="J432" s="41">
        <v>34070.949999999997</v>
      </c>
      <c r="K432" s="37">
        <v>26916.050499999998</v>
      </c>
      <c r="L432" s="37">
        <f t="shared" si="6"/>
        <v>7154.8994999999995</v>
      </c>
    </row>
    <row r="433" spans="1:12" x14ac:dyDescent="0.3">
      <c r="A433" s="29">
        <v>29885</v>
      </c>
      <c r="B433" s="31" t="s">
        <v>40</v>
      </c>
      <c r="C433" s="29"/>
      <c r="D433" s="38"/>
      <c r="E433" s="39">
        <v>44552</v>
      </c>
      <c r="F433" s="29">
        <v>1</v>
      </c>
      <c r="G433" s="31" t="s">
        <v>13</v>
      </c>
      <c r="H433" s="29" t="s">
        <v>10</v>
      </c>
      <c r="I433" s="29">
        <v>2</v>
      </c>
      <c r="J433" s="41">
        <v>5783.32</v>
      </c>
      <c r="K433" s="37">
        <v>4800.1556</v>
      </c>
      <c r="L433" s="37">
        <f t="shared" si="6"/>
        <v>983.16439999999966</v>
      </c>
    </row>
    <row r="434" spans="1:12" x14ac:dyDescent="0.3">
      <c r="A434" s="29">
        <v>29885</v>
      </c>
      <c r="B434" s="31" t="s">
        <v>40</v>
      </c>
      <c r="C434" s="29"/>
      <c r="D434" s="38"/>
      <c r="E434" s="39">
        <v>44579</v>
      </c>
      <c r="F434" s="29">
        <v>1</v>
      </c>
      <c r="G434" s="31" t="s">
        <v>13</v>
      </c>
      <c r="H434" s="29" t="s">
        <v>10</v>
      </c>
      <c r="I434" s="29">
        <v>2</v>
      </c>
      <c r="J434" s="41">
        <v>5783.32</v>
      </c>
      <c r="K434" s="37">
        <v>4800.1556</v>
      </c>
      <c r="L434" s="37">
        <f t="shared" si="6"/>
        <v>983.16439999999966</v>
      </c>
    </row>
    <row r="435" spans="1:12" x14ac:dyDescent="0.3">
      <c r="A435" s="29">
        <v>29885</v>
      </c>
      <c r="B435" s="31" t="s">
        <v>40</v>
      </c>
      <c r="C435" s="29"/>
      <c r="D435" s="38"/>
      <c r="E435" s="39">
        <v>44588</v>
      </c>
      <c r="F435" s="29">
        <v>9</v>
      </c>
      <c r="G435" s="31" t="s">
        <v>13</v>
      </c>
      <c r="H435" s="29" t="s">
        <v>10</v>
      </c>
      <c r="I435" s="29">
        <v>2</v>
      </c>
      <c r="J435" s="40">
        <v>6211.28</v>
      </c>
      <c r="K435" s="37">
        <v>5155.3624</v>
      </c>
      <c r="L435" s="37">
        <f t="shared" si="6"/>
        <v>1055.9175999999998</v>
      </c>
    </row>
    <row r="436" spans="1:12" x14ac:dyDescent="0.3">
      <c r="A436" s="29">
        <v>30048</v>
      </c>
      <c r="B436" s="31" t="s">
        <v>83</v>
      </c>
      <c r="C436" s="29"/>
      <c r="D436" s="38"/>
      <c r="E436" s="39">
        <v>44564</v>
      </c>
      <c r="F436" s="29">
        <v>4</v>
      </c>
      <c r="G436" s="31" t="s">
        <v>2</v>
      </c>
      <c r="H436" s="29" t="s">
        <v>10</v>
      </c>
      <c r="I436" s="29">
        <v>30</v>
      </c>
      <c r="J436" s="40">
        <v>2.4</v>
      </c>
      <c r="K436" s="37">
        <v>1.8959999999999999</v>
      </c>
      <c r="L436" s="37">
        <f t="shared" si="6"/>
        <v>0.504</v>
      </c>
    </row>
    <row r="437" spans="1:12" x14ac:dyDescent="0.3">
      <c r="A437" s="29">
        <v>30058</v>
      </c>
      <c r="B437" s="31" t="s">
        <v>174</v>
      </c>
      <c r="C437" s="29"/>
      <c r="D437" s="38"/>
      <c r="E437" s="39">
        <v>44544</v>
      </c>
      <c r="F437" s="29">
        <v>4</v>
      </c>
      <c r="G437" s="31" t="s">
        <v>13</v>
      </c>
      <c r="H437" s="29" t="s">
        <v>10</v>
      </c>
      <c r="I437" s="29">
        <v>30</v>
      </c>
      <c r="J437" s="40">
        <v>586.83000000000004</v>
      </c>
      <c r="K437" s="37">
        <v>440.12250000000006</v>
      </c>
      <c r="L437" s="37">
        <f t="shared" si="6"/>
        <v>146.70749999999998</v>
      </c>
    </row>
    <row r="438" spans="1:12" x14ac:dyDescent="0.3">
      <c r="A438" s="29">
        <v>30058</v>
      </c>
      <c r="B438" s="31" t="s">
        <v>174</v>
      </c>
      <c r="C438" s="29"/>
      <c r="D438" s="38"/>
      <c r="E438" s="39">
        <v>44575</v>
      </c>
      <c r="F438" s="29">
        <v>4</v>
      </c>
      <c r="G438" s="31" t="s">
        <v>13</v>
      </c>
      <c r="H438" s="29" t="s">
        <v>10</v>
      </c>
      <c r="I438" s="29">
        <v>30</v>
      </c>
      <c r="J438" s="40">
        <v>586.83000000000004</v>
      </c>
      <c r="K438" s="37">
        <v>440.12250000000006</v>
      </c>
      <c r="L438" s="37">
        <f t="shared" si="6"/>
        <v>146.70749999999998</v>
      </c>
    </row>
    <row r="439" spans="1:12" x14ac:dyDescent="0.3">
      <c r="A439" s="29">
        <v>30077</v>
      </c>
      <c r="B439" s="31" t="s">
        <v>139</v>
      </c>
      <c r="C439" s="29"/>
      <c r="D439" s="38"/>
      <c r="E439" s="39">
        <v>44547</v>
      </c>
      <c r="F439" s="29">
        <v>0</v>
      </c>
      <c r="G439" s="31" t="s">
        <v>2</v>
      </c>
      <c r="H439" s="29" t="s">
        <v>9</v>
      </c>
      <c r="I439" s="29">
        <v>30</v>
      </c>
      <c r="J439" s="40">
        <v>0.73</v>
      </c>
      <c r="K439" s="37">
        <v>0.58399999999999996</v>
      </c>
      <c r="L439" s="37">
        <f t="shared" si="6"/>
        <v>0.14600000000000002</v>
      </c>
    </row>
    <row r="440" spans="1:12" x14ac:dyDescent="0.3">
      <c r="A440" s="29">
        <v>30077</v>
      </c>
      <c r="B440" s="31" t="s">
        <v>139</v>
      </c>
      <c r="C440" s="29"/>
      <c r="D440" s="38"/>
      <c r="E440" s="39">
        <v>44578</v>
      </c>
      <c r="F440" s="29">
        <v>0</v>
      </c>
      <c r="G440" s="31" t="s">
        <v>2</v>
      </c>
      <c r="H440" s="29" t="s">
        <v>9</v>
      </c>
      <c r="I440" s="29">
        <v>30</v>
      </c>
      <c r="J440" s="40">
        <v>0.73</v>
      </c>
      <c r="K440" s="37">
        <v>0.58399999999999996</v>
      </c>
      <c r="L440" s="37">
        <f t="shared" si="6"/>
        <v>0.14600000000000002</v>
      </c>
    </row>
    <row r="441" spans="1:12" x14ac:dyDescent="0.3">
      <c r="A441" s="29">
        <v>30411</v>
      </c>
      <c r="B441" s="31" t="s">
        <v>106</v>
      </c>
      <c r="C441" s="29"/>
      <c r="D441" s="38"/>
      <c r="E441" s="39">
        <v>44552</v>
      </c>
      <c r="F441" s="29">
        <v>0</v>
      </c>
      <c r="G441" s="31" t="s">
        <v>13</v>
      </c>
      <c r="H441" s="29" t="s">
        <v>9</v>
      </c>
      <c r="I441" s="29">
        <v>40</v>
      </c>
      <c r="J441" s="41">
        <v>6843.43</v>
      </c>
      <c r="K441" s="37">
        <v>5748.4812000000002</v>
      </c>
      <c r="L441" s="37">
        <f t="shared" si="6"/>
        <v>1094.9488000000001</v>
      </c>
    </row>
    <row r="442" spans="1:12" x14ac:dyDescent="0.3">
      <c r="A442" s="29">
        <v>30411</v>
      </c>
      <c r="B442" s="31" t="s">
        <v>106</v>
      </c>
      <c r="C442" s="29"/>
      <c r="D442" s="38"/>
      <c r="E442" s="39">
        <v>44583</v>
      </c>
      <c r="F442" s="29">
        <v>0</v>
      </c>
      <c r="G442" s="31" t="s">
        <v>13</v>
      </c>
      <c r="H442" s="29" t="s">
        <v>9</v>
      </c>
      <c r="I442" s="29">
        <v>40</v>
      </c>
      <c r="J442" s="41">
        <v>6843.43</v>
      </c>
      <c r="K442" s="37">
        <v>5748.4812000000002</v>
      </c>
      <c r="L442" s="37">
        <f t="shared" si="6"/>
        <v>1094.9488000000001</v>
      </c>
    </row>
    <row r="443" spans="1:12" x14ac:dyDescent="0.3">
      <c r="A443" s="29">
        <v>30526</v>
      </c>
      <c r="B443" s="31" t="s">
        <v>168</v>
      </c>
      <c r="C443" s="29"/>
      <c r="D443" s="38"/>
      <c r="E443" s="39">
        <v>44539</v>
      </c>
      <c r="F443" s="29">
        <v>0</v>
      </c>
      <c r="G443" s="31" t="s">
        <v>2</v>
      </c>
      <c r="H443" s="29" t="s">
        <v>9</v>
      </c>
      <c r="I443" s="29">
        <v>30</v>
      </c>
      <c r="J443" s="40">
        <v>11</v>
      </c>
      <c r="K443" s="37">
        <v>9.0200000000000014</v>
      </c>
      <c r="L443" s="37">
        <f t="shared" si="6"/>
        <v>1.9799999999999986</v>
      </c>
    </row>
    <row r="444" spans="1:12" x14ac:dyDescent="0.3">
      <c r="A444" s="29">
        <v>30526</v>
      </c>
      <c r="B444" s="31" t="s">
        <v>168</v>
      </c>
      <c r="C444" s="29"/>
      <c r="D444" s="38"/>
      <c r="E444" s="39">
        <v>44574</v>
      </c>
      <c r="F444" s="29">
        <v>0</v>
      </c>
      <c r="G444" s="31" t="s">
        <v>2</v>
      </c>
      <c r="H444" s="29" t="s">
        <v>9</v>
      </c>
      <c r="I444" s="29">
        <v>30</v>
      </c>
      <c r="J444" s="40">
        <v>11</v>
      </c>
      <c r="K444" s="37">
        <v>9.0200000000000014</v>
      </c>
      <c r="L444" s="37">
        <f t="shared" si="6"/>
        <v>1.9799999999999986</v>
      </c>
    </row>
    <row r="445" spans="1:12" x14ac:dyDescent="0.3">
      <c r="A445" s="29">
        <v>30636</v>
      </c>
      <c r="B445" s="31" t="s">
        <v>65</v>
      </c>
      <c r="C445" s="29"/>
      <c r="D445" s="38"/>
      <c r="E445" s="39">
        <v>44560</v>
      </c>
      <c r="F445" s="29">
        <v>0</v>
      </c>
      <c r="G445" s="31" t="s">
        <v>2</v>
      </c>
      <c r="H445" s="29" t="s">
        <v>9</v>
      </c>
      <c r="I445" s="29">
        <v>28</v>
      </c>
      <c r="J445" s="40">
        <v>2.19</v>
      </c>
      <c r="K445" s="37">
        <v>1.6862999999999999</v>
      </c>
      <c r="L445" s="37">
        <f t="shared" si="6"/>
        <v>0.50370000000000004</v>
      </c>
    </row>
    <row r="446" spans="1:12" x14ac:dyDescent="0.3">
      <c r="A446" s="29">
        <v>30636</v>
      </c>
      <c r="B446" s="31" t="s">
        <v>65</v>
      </c>
      <c r="C446" s="29"/>
      <c r="D446" s="38"/>
      <c r="E446" s="39">
        <v>44591</v>
      </c>
      <c r="F446" s="29">
        <v>0</v>
      </c>
      <c r="G446" s="31" t="s">
        <v>2</v>
      </c>
      <c r="H446" s="29" t="s">
        <v>9</v>
      </c>
      <c r="I446" s="29">
        <v>28</v>
      </c>
      <c r="J446" s="40">
        <v>2.19</v>
      </c>
      <c r="K446" s="37">
        <v>1.6862999999999999</v>
      </c>
      <c r="L446" s="37">
        <f t="shared" si="6"/>
        <v>0.50370000000000004</v>
      </c>
    </row>
    <row r="447" spans="1:12" x14ac:dyDescent="0.3">
      <c r="A447" s="29">
        <v>30675</v>
      </c>
      <c r="B447" s="31" t="s">
        <v>179</v>
      </c>
      <c r="C447" s="29"/>
      <c r="D447" s="38"/>
      <c r="E447" s="39">
        <v>44557</v>
      </c>
      <c r="F447" s="29">
        <v>0</v>
      </c>
      <c r="G447" s="31" t="s">
        <v>13</v>
      </c>
      <c r="H447" s="29" t="s">
        <v>9</v>
      </c>
      <c r="I447" s="29">
        <v>30</v>
      </c>
      <c r="J447" s="40">
        <v>520.57000000000005</v>
      </c>
      <c r="K447" s="37">
        <v>416.45600000000007</v>
      </c>
      <c r="L447" s="37">
        <f t="shared" si="6"/>
        <v>104.11399999999998</v>
      </c>
    </row>
    <row r="448" spans="1:12" x14ac:dyDescent="0.3">
      <c r="A448" s="29">
        <v>30675</v>
      </c>
      <c r="B448" s="31" t="s">
        <v>179</v>
      </c>
      <c r="C448" s="29"/>
      <c r="D448" s="38"/>
      <c r="E448" s="39">
        <v>44588</v>
      </c>
      <c r="F448" s="29">
        <v>0</v>
      </c>
      <c r="G448" s="31" t="s">
        <v>13</v>
      </c>
      <c r="H448" s="29" t="s">
        <v>9</v>
      </c>
      <c r="I448" s="29">
        <v>30</v>
      </c>
      <c r="J448" s="40">
        <v>520.57000000000005</v>
      </c>
      <c r="K448" s="37">
        <v>416.45600000000007</v>
      </c>
      <c r="L448" s="37">
        <f t="shared" si="6"/>
        <v>104.11399999999998</v>
      </c>
    </row>
    <row r="449" spans="1:12" x14ac:dyDescent="0.3">
      <c r="A449" s="29">
        <v>30760</v>
      </c>
      <c r="B449" s="31" t="s">
        <v>128</v>
      </c>
      <c r="C449" s="29"/>
      <c r="D449" s="38"/>
      <c r="E449" s="39">
        <v>44548</v>
      </c>
      <c r="F449" s="29">
        <v>1</v>
      </c>
      <c r="G449" s="31" t="s">
        <v>13</v>
      </c>
      <c r="H449" s="29" t="s">
        <v>10</v>
      </c>
      <c r="I449" s="29">
        <v>1</v>
      </c>
      <c r="J449" s="41">
        <v>5789.34</v>
      </c>
      <c r="K449" s="37">
        <v>4342.0050000000001</v>
      </c>
      <c r="L449" s="37">
        <f t="shared" si="6"/>
        <v>1447.335</v>
      </c>
    </row>
    <row r="450" spans="1:12" x14ac:dyDescent="0.3">
      <c r="A450" s="29">
        <v>30760</v>
      </c>
      <c r="B450" s="31" t="s">
        <v>128</v>
      </c>
      <c r="C450" s="29"/>
      <c r="D450" s="38"/>
      <c r="E450" s="39">
        <v>44576</v>
      </c>
      <c r="F450" s="29">
        <v>1</v>
      </c>
      <c r="G450" s="31" t="s">
        <v>13</v>
      </c>
      <c r="H450" s="29" t="s">
        <v>10</v>
      </c>
      <c r="I450" s="29">
        <v>1</v>
      </c>
      <c r="J450" s="41">
        <v>5789.34</v>
      </c>
      <c r="K450" s="37">
        <v>4342.0050000000001</v>
      </c>
      <c r="L450" s="37">
        <f t="shared" si="6"/>
        <v>1447.335</v>
      </c>
    </row>
    <row r="451" spans="1:12" x14ac:dyDescent="0.3">
      <c r="A451" s="29">
        <v>31262</v>
      </c>
      <c r="B451" s="31" t="s">
        <v>15</v>
      </c>
      <c r="C451" s="29"/>
      <c r="D451" s="38"/>
      <c r="E451" s="39">
        <v>44566</v>
      </c>
      <c r="F451" s="29">
        <v>0</v>
      </c>
      <c r="G451" s="31" t="s">
        <v>13</v>
      </c>
      <c r="H451" s="29" t="s">
        <v>9</v>
      </c>
      <c r="I451" s="29">
        <v>30</v>
      </c>
      <c r="J451" s="40">
        <v>21211.62</v>
      </c>
      <c r="K451" s="37">
        <v>16969.295999999998</v>
      </c>
      <c r="L451" s="37">
        <f t="shared" ref="L451:L514" si="7">J451-K451</f>
        <v>4242.3240000000005</v>
      </c>
    </row>
    <row r="452" spans="1:12" x14ac:dyDescent="0.3">
      <c r="A452" s="29">
        <v>31292</v>
      </c>
      <c r="B452" s="31" t="s">
        <v>29</v>
      </c>
      <c r="C452" s="29"/>
      <c r="D452" s="38"/>
      <c r="E452" s="39">
        <v>44585</v>
      </c>
      <c r="F452" s="29">
        <v>3</v>
      </c>
      <c r="G452" s="31" t="s">
        <v>13</v>
      </c>
      <c r="H452" s="29" t="s">
        <v>10</v>
      </c>
      <c r="I452" s="29">
        <v>30</v>
      </c>
      <c r="J452" s="40">
        <v>18265.11</v>
      </c>
      <c r="K452" s="37">
        <v>15525.343500000001</v>
      </c>
      <c r="L452" s="37">
        <f t="shared" si="7"/>
        <v>2739.7664999999997</v>
      </c>
    </row>
    <row r="453" spans="1:12" x14ac:dyDescent="0.3">
      <c r="A453" s="29">
        <v>31304</v>
      </c>
      <c r="B453" s="31" t="s">
        <v>148</v>
      </c>
      <c r="C453" s="29"/>
      <c r="D453" s="38"/>
      <c r="E453" s="39">
        <v>44552</v>
      </c>
      <c r="F453" s="29">
        <v>3</v>
      </c>
      <c r="G453" s="31" t="s">
        <v>2</v>
      </c>
      <c r="H453" s="29" t="s">
        <v>10</v>
      </c>
      <c r="I453" s="29">
        <v>30</v>
      </c>
      <c r="J453" s="40">
        <v>3.34</v>
      </c>
      <c r="K453" s="37">
        <v>2.5049999999999999</v>
      </c>
      <c r="L453" s="37">
        <f t="shared" si="7"/>
        <v>0.83499999999999996</v>
      </c>
    </row>
    <row r="454" spans="1:12" x14ac:dyDescent="0.3">
      <c r="A454" s="29">
        <v>31304</v>
      </c>
      <c r="B454" s="31" t="s">
        <v>148</v>
      </c>
      <c r="C454" s="29"/>
      <c r="D454" s="38"/>
      <c r="E454" s="39">
        <v>44553</v>
      </c>
      <c r="F454" s="29">
        <v>3</v>
      </c>
      <c r="G454" s="31" t="s">
        <v>2</v>
      </c>
      <c r="H454" s="29" t="s">
        <v>10</v>
      </c>
      <c r="I454" s="29">
        <v>30</v>
      </c>
      <c r="J454" s="40">
        <v>7.41</v>
      </c>
      <c r="K454" s="37">
        <v>5.5575000000000001</v>
      </c>
      <c r="L454" s="37">
        <f t="shared" si="7"/>
        <v>1.8525</v>
      </c>
    </row>
    <row r="455" spans="1:12" x14ac:dyDescent="0.3">
      <c r="A455" s="29">
        <v>31304</v>
      </c>
      <c r="B455" s="31" t="s">
        <v>148</v>
      </c>
      <c r="C455" s="29"/>
      <c r="D455" s="38"/>
      <c r="E455" s="39">
        <v>44584</v>
      </c>
      <c r="F455" s="29">
        <v>3</v>
      </c>
      <c r="G455" s="31" t="s">
        <v>2</v>
      </c>
      <c r="H455" s="29" t="s">
        <v>10</v>
      </c>
      <c r="I455" s="29">
        <v>30</v>
      </c>
      <c r="J455" s="40">
        <v>7.41</v>
      </c>
      <c r="K455" s="37">
        <v>5.5575000000000001</v>
      </c>
      <c r="L455" s="37">
        <f t="shared" si="7"/>
        <v>1.8525</v>
      </c>
    </row>
    <row r="456" spans="1:12" x14ac:dyDescent="0.3">
      <c r="A456" s="29">
        <v>31491</v>
      </c>
      <c r="B456" s="31" t="s">
        <v>73</v>
      </c>
      <c r="C456" s="29"/>
      <c r="D456" s="38"/>
      <c r="E456" s="39">
        <v>44579</v>
      </c>
      <c r="F456" s="29">
        <v>0</v>
      </c>
      <c r="G456" s="31" t="s">
        <v>2</v>
      </c>
      <c r="H456" s="29" t="s">
        <v>9</v>
      </c>
      <c r="I456" s="29">
        <v>30</v>
      </c>
      <c r="J456" s="40">
        <v>20.2</v>
      </c>
      <c r="K456" s="37">
        <v>16.968</v>
      </c>
      <c r="L456" s="37">
        <f t="shared" si="7"/>
        <v>3.2319999999999993</v>
      </c>
    </row>
    <row r="457" spans="1:12" x14ac:dyDescent="0.3">
      <c r="A457" s="29">
        <v>31669</v>
      </c>
      <c r="B457" s="31" t="s">
        <v>17</v>
      </c>
      <c r="C457" s="29"/>
      <c r="D457" s="38"/>
      <c r="E457" s="39">
        <v>44532</v>
      </c>
      <c r="F457" s="29">
        <v>0</v>
      </c>
      <c r="G457" s="31" t="s">
        <v>2</v>
      </c>
      <c r="H457" s="29" t="s">
        <v>9</v>
      </c>
      <c r="I457" s="29">
        <v>84</v>
      </c>
      <c r="J457" s="41">
        <v>213.54</v>
      </c>
      <c r="K457" s="37">
        <v>172.9674</v>
      </c>
      <c r="L457" s="37">
        <f t="shared" si="7"/>
        <v>40.572599999999994</v>
      </c>
    </row>
    <row r="458" spans="1:12" x14ac:dyDescent="0.3">
      <c r="A458" s="29">
        <v>31669</v>
      </c>
      <c r="B458" s="31" t="s">
        <v>17</v>
      </c>
      <c r="C458" s="29"/>
      <c r="D458" s="38"/>
      <c r="E458" s="39">
        <v>44565</v>
      </c>
      <c r="F458" s="29">
        <v>5</v>
      </c>
      <c r="G458" s="31" t="s">
        <v>2</v>
      </c>
      <c r="H458" s="29" t="s">
        <v>10</v>
      </c>
      <c r="I458" s="29">
        <v>56</v>
      </c>
      <c r="J458" s="40">
        <v>44</v>
      </c>
      <c r="K458" s="37">
        <v>35.64</v>
      </c>
      <c r="L458" s="37">
        <f t="shared" si="7"/>
        <v>8.36</v>
      </c>
    </row>
    <row r="459" spans="1:12" x14ac:dyDescent="0.3">
      <c r="A459" s="29">
        <v>31683</v>
      </c>
      <c r="B459" s="31" t="s">
        <v>155</v>
      </c>
      <c r="C459" s="29"/>
      <c r="D459" s="38"/>
      <c r="E459" s="39">
        <v>44533</v>
      </c>
      <c r="F459" s="29">
        <v>6</v>
      </c>
      <c r="G459" s="31" t="s">
        <v>2</v>
      </c>
      <c r="H459" s="29" t="s">
        <v>10</v>
      </c>
      <c r="I459" s="29">
        <v>60</v>
      </c>
      <c r="J459" s="40">
        <v>2.75</v>
      </c>
      <c r="K459" s="37">
        <v>2.2825000000000002</v>
      </c>
      <c r="L459" s="37">
        <f t="shared" si="7"/>
        <v>0.4674999999999998</v>
      </c>
    </row>
    <row r="460" spans="1:12" x14ac:dyDescent="0.3">
      <c r="A460" s="29">
        <v>31858</v>
      </c>
      <c r="B460" s="31" t="s">
        <v>67</v>
      </c>
      <c r="C460" s="29"/>
      <c r="D460" s="38"/>
      <c r="E460" s="39">
        <v>44544</v>
      </c>
      <c r="F460" s="29">
        <v>1</v>
      </c>
      <c r="G460" s="31" t="s">
        <v>2</v>
      </c>
      <c r="H460" s="29" t="s">
        <v>10</v>
      </c>
      <c r="I460" s="29">
        <v>28</v>
      </c>
      <c r="J460" s="40">
        <v>2.12</v>
      </c>
      <c r="K460" s="37">
        <v>1.7384000000000002</v>
      </c>
      <c r="L460" s="37">
        <f t="shared" si="7"/>
        <v>0.38159999999999994</v>
      </c>
    </row>
    <row r="461" spans="1:12" x14ac:dyDescent="0.3">
      <c r="A461" s="29">
        <v>31858</v>
      </c>
      <c r="B461" s="31" t="s">
        <v>67</v>
      </c>
      <c r="C461" s="29"/>
      <c r="D461" s="38"/>
      <c r="E461" s="39">
        <v>44575</v>
      </c>
      <c r="F461" s="29">
        <v>1</v>
      </c>
      <c r="G461" s="31" t="s">
        <v>2</v>
      </c>
      <c r="H461" s="29" t="s">
        <v>10</v>
      </c>
      <c r="I461" s="29">
        <v>28</v>
      </c>
      <c r="J461" s="40">
        <v>2.12</v>
      </c>
      <c r="K461" s="37">
        <v>1.7384000000000002</v>
      </c>
      <c r="L461" s="37">
        <f t="shared" si="7"/>
        <v>0.38159999999999994</v>
      </c>
    </row>
    <row r="462" spans="1:12" x14ac:dyDescent="0.3">
      <c r="A462" s="29">
        <v>31858</v>
      </c>
      <c r="B462" s="31" t="s">
        <v>67</v>
      </c>
      <c r="C462" s="29"/>
      <c r="D462" s="38"/>
      <c r="E462" s="39">
        <v>44586</v>
      </c>
      <c r="F462" s="29">
        <v>0</v>
      </c>
      <c r="G462" s="31" t="s">
        <v>2</v>
      </c>
      <c r="H462" s="29" t="s">
        <v>9</v>
      </c>
      <c r="I462" s="29">
        <v>28</v>
      </c>
      <c r="J462" s="40">
        <v>2.12</v>
      </c>
      <c r="K462" s="37">
        <v>1.7384000000000002</v>
      </c>
      <c r="L462" s="37">
        <f t="shared" si="7"/>
        <v>0.38159999999999994</v>
      </c>
    </row>
    <row r="463" spans="1:12" x14ac:dyDescent="0.3">
      <c r="A463" s="29">
        <v>32034</v>
      </c>
      <c r="B463" s="31" t="s">
        <v>55</v>
      </c>
      <c r="C463" s="29"/>
      <c r="D463" s="38"/>
      <c r="E463" s="39">
        <v>44584</v>
      </c>
      <c r="F463" s="29">
        <v>3</v>
      </c>
      <c r="G463" s="31" t="s">
        <v>13</v>
      </c>
      <c r="H463" s="29" t="s">
        <v>10</v>
      </c>
      <c r="I463" s="29">
        <v>30</v>
      </c>
      <c r="J463" s="40">
        <v>5040.57</v>
      </c>
      <c r="K463" s="37">
        <v>4133.2673999999997</v>
      </c>
      <c r="L463" s="37">
        <f t="shared" si="7"/>
        <v>907.30259999999998</v>
      </c>
    </row>
    <row r="464" spans="1:12" x14ac:dyDescent="0.3">
      <c r="A464" s="29">
        <v>32084</v>
      </c>
      <c r="B464" s="31" t="s">
        <v>65</v>
      </c>
      <c r="C464" s="29"/>
      <c r="D464" s="38"/>
      <c r="E464" s="39">
        <v>44544</v>
      </c>
      <c r="F464" s="29">
        <v>0</v>
      </c>
      <c r="G464" s="31" t="s">
        <v>2</v>
      </c>
      <c r="H464" s="29" t="s">
        <v>9</v>
      </c>
      <c r="I464" s="29">
        <v>240</v>
      </c>
      <c r="J464" s="40">
        <v>19.23</v>
      </c>
      <c r="K464" s="37">
        <v>14.8071</v>
      </c>
      <c r="L464" s="37">
        <f t="shared" si="7"/>
        <v>4.4229000000000003</v>
      </c>
    </row>
    <row r="465" spans="1:12" x14ac:dyDescent="0.3">
      <c r="A465" s="29">
        <v>32084</v>
      </c>
      <c r="B465" s="31" t="s">
        <v>65</v>
      </c>
      <c r="C465" s="29"/>
      <c r="D465" s="38"/>
      <c r="E465" s="39">
        <v>44544</v>
      </c>
      <c r="F465" s="29">
        <v>0</v>
      </c>
      <c r="G465" s="31" t="s">
        <v>2</v>
      </c>
      <c r="H465" s="29" t="s">
        <v>9</v>
      </c>
      <c r="I465" s="29">
        <v>240</v>
      </c>
      <c r="J465" s="40">
        <v>19.23</v>
      </c>
      <c r="K465" s="37">
        <v>14.8071</v>
      </c>
      <c r="L465" s="37">
        <f t="shared" si="7"/>
        <v>4.4229000000000003</v>
      </c>
    </row>
    <row r="466" spans="1:12" x14ac:dyDescent="0.3">
      <c r="A466" s="29">
        <v>32172</v>
      </c>
      <c r="B466" s="31" t="s">
        <v>91</v>
      </c>
      <c r="C466" s="29"/>
      <c r="D466" s="38"/>
      <c r="E466" s="39">
        <v>44571</v>
      </c>
      <c r="F466" s="29">
        <v>0</v>
      </c>
      <c r="G466" s="31" t="s">
        <v>2</v>
      </c>
      <c r="H466" s="29" t="s">
        <v>9</v>
      </c>
      <c r="I466" s="29">
        <v>30</v>
      </c>
      <c r="J466" s="40">
        <v>8.67</v>
      </c>
      <c r="K466" s="37">
        <v>6.5024999999999995</v>
      </c>
      <c r="L466" s="37">
        <f t="shared" si="7"/>
        <v>2.1675000000000004</v>
      </c>
    </row>
    <row r="467" spans="1:12" x14ac:dyDescent="0.3">
      <c r="A467" s="29">
        <v>32251</v>
      </c>
      <c r="B467" s="31" t="s">
        <v>29</v>
      </c>
      <c r="C467" s="29"/>
      <c r="D467" s="38"/>
      <c r="E467" s="39">
        <v>44547</v>
      </c>
      <c r="F467" s="29">
        <v>5</v>
      </c>
      <c r="G467" s="31" t="s">
        <v>13</v>
      </c>
      <c r="H467" s="29" t="s">
        <v>10</v>
      </c>
      <c r="I467" s="29">
        <v>30</v>
      </c>
      <c r="J467" s="41">
        <v>16243.64</v>
      </c>
      <c r="K467" s="37">
        <v>13807.093999999999</v>
      </c>
      <c r="L467" s="37">
        <f t="shared" si="7"/>
        <v>2436.5460000000003</v>
      </c>
    </row>
    <row r="468" spans="1:12" x14ac:dyDescent="0.3">
      <c r="A468" s="29">
        <v>32251</v>
      </c>
      <c r="B468" s="31" t="s">
        <v>29</v>
      </c>
      <c r="C468" s="29"/>
      <c r="D468" s="38"/>
      <c r="E468" s="39">
        <v>44578</v>
      </c>
      <c r="F468" s="29">
        <v>5</v>
      </c>
      <c r="G468" s="31" t="s">
        <v>13</v>
      </c>
      <c r="H468" s="29" t="s">
        <v>10</v>
      </c>
      <c r="I468" s="29">
        <v>30</v>
      </c>
      <c r="J468" s="41">
        <v>16243.64</v>
      </c>
      <c r="K468" s="37">
        <v>13807.093999999999</v>
      </c>
      <c r="L468" s="37">
        <f t="shared" si="7"/>
        <v>2436.5460000000003</v>
      </c>
    </row>
    <row r="469" spans="1:12" x14ac:dyDescent="0.3">
      <c r="A469" s="29">
        <v>32414</v>
      </c>
      <c r="B469" s="31" t="s">
        <v>25</v>
      </c>
      <c r="C469" s="29"/>
      <c r="D469" s="38"/>
      <c r="E469" s="39">
        <v>44589</v>
      </c>
      <c r="F469" s="29">
        <v>7</v>
      </c>
      <c r="G469" s="31" t="s">
        <v>13</v>
      </c>
      <c r="H469" s="29" t="s">
        <v>10</v>
      </c>
      <c r="I469" s="29">
        <v>28</v>
      </c>
      <c r="J469" s="40">
        <v>15797.31</v>
      </c>
      <c r="K469" s="37">
        <v>12953.7942</v>
      </c>
      <c r="L469" s="37">
        <f t="shared" si="7"/>
        <v>2843.5157999999992</v>
      </c>
    </row>
    <row r="470" spans="1:12" x14ac:dyDescent="0.3">
      <c r="A470" s="29">
        <v>32421</v>
      </c>
      <c r="B470" s="31" t="s">
        <v>97</v>
      </c>
      <c r="C470" s="29"/>
      <c r="D470" s="38"/>
      <c r="E470" s="39">
        <v>44531</v>
      </c>
      <c r="F470" s="29">
        <v>0</v>
      </c>
      <c r="G470" s="31" t="s">
        <v>13</v>
      </c>
      <c r="H470" s="29" t="s">
        <v>9</v>
      </c>
      <c r="I470" s="29">
        <v>28</v>
      </c>
      <c r="J470" s="41">
        <v>13452.22</v>
      </c>
      <c r="K470" s="37">
        <v>11165.3426</v>
      </c>
      <c r="L470" s="37">
        <f t="shared" si="7"/>
        <v>2286.8773999999994</v>
      </c>
    </row>
    <row r="471" spans="1:12" x14ac:dyDescent="0.3">
      <c r="A471" s="29">
        <v>32421</v>
      </c>
      <c r="B471" s="31" t="s">
        <v>25</v>
      </c>
      <c r="C471" s="29"/>
      <c r="D471" s="38"/>
      <c r="E471" s="39">
        <v>44572</v>
      </c>
      <c r="F471" s="29">
        <v>2</v>
      </c>
      <c r="G471" s="31" t="s">
        <v>13</v>
      </c>
      <c r="H471" s="29" t="s">
        <v>10</v>
      </c>
      <c r="I471" s="29">
        <v>28</v>
      </c>
      <c r="J471" s="40">
        <v>16725.66</v>
      </c>
      <c r="K471" s="37">
        <v>13715.041200000001</v>
      </c>
      <c r="L471" s="37">
        <f t="shared" si="7"/>
        <v>3010.6187999999984</v>
      </c>
    </row>
    <row r="472" spans="1:12" x14ac:dyDescent="0.3">
      <c r="A472" s="29">
        <v>32581</v>
      </c>
      <c r="B472" s="31" t="s">
        <v>168</v>
      </c>
      <c r="C472" s="29"/>
      <c r="D472" s="38"/>
      <c r="E472" s="39">
        <v>44558</v>
      </c>
      <c r="F472" s="29">
        <v>2</v>
      </c>
      <c r="G472" s="31" t="s">
        <v>2</v>
      </c>
      <c r="H472" s="29" t="s">
        <v>10</v>
      </c>
      <c r="I472" s="29">
        <v>90</v>
      </c>
      <c r="J472" s="40">
        <v>18</v>
      </c>
      <c r="K472" s="37">
        <v>14.760000000000002</v>
      </c>
      <c r="L472" s="37">
        <f t="shared" si="7"/>
        <v>3.2399999999999984</v>
      </c>
    </row>
    <row r="473" spans="1:12" x14ac:dyDescent="0.3">
      <c r="A473" s="29">
        <v>32581</v>
      </c>
      <c r="B473" s="31" t="s">
        <v>168</v>
      </c>
      <c r="C473" s="29"/>
      <c r="D473" s="38"/>
      <c r="E473" s="39">
        <v>44589</v>
      </c>
      <c r="F473" s="29">
        <v>2</v>
      </c>
      <c r="G473" s="31" t="s">
        <v>2</v>
      </c>
      <c r="H473" s="29" t="s">
        <v>10</v>
      </c>
      <c r="I473" s="29">
        <v>90</v>
      </c>
      <c r="J473" s="40">
        <v>18</v>
      </c>
      <c r="K473" s="37">
        <v>14.760000000000002</v>
      </c>
      <c r="L473" s="37">
        <f t="shared" si="7"/>
        <v>3.2399999999999984</v>
      </c>
    </row>
    <row r="474" spans="1:12" x14ac:dyDescent="0.3">
      <c r="A474" s="29">
        <v>32601</v>
      </c>
      <c r="B474" s="31" t="s">
        <v>89</v>
      </c>
      <c r="C474" s="29"/>
      <c r="D474" s="38"/>
      <c r="E474" s="39">
        <v>44580</v>
      </c>
      <c r="F474" s="29">
        <v>2</v>
      </c>
      <c r="G474" s="31" t="s">
        <v>13</v>
      </c>
      <c r="H474" s="29" t="s">
        <v>10</v>
      </c>
      <c r="I474" s="29">
        <v>18</v>
      </c>
      <c r="J474" s="40">
        <v>58.3</v>
      </c>
      <c r="K474" s="37">
        <v>45.473999999999997</v>
      </c>
      <c r="L474" s="37">
        <f t="shared" si="7"/>
        <v>12.826000000000001</v>
      </c>
    </row>
    <row r="475" spans="1:12" x14ac:dyDescent="0.3">
      <c r="A475" s="29">
        <v>32651</v>
      </c>
      <c r="B475" s="31" t="s">
        <v>83</v>
      </c>
      <c r="C475" s="29"/>
      <c r="D475" s="38"/>
      <c r="E475" s="39">
        <v>44579</v>
      </c>
      <c r="F475" s="29">
        <v>1</v>
      </c>
      <c r="G475" s="31" t="s">
        <v>2</v>
      </c>
      <c r="H475" s="29" t="s">
        <v>10</v>
      </c>
      <c r="I475" s="29">
        <v>30</v>
      </c>
      <c r="J475" s="40">
        <v>2.4</v>
      </c>
      <c r="K475" s="37">
        <v>1.8959999999999999</v>
      </c>
      <c r="L475" s="37">
        <f t="shared" si="7"/>
        <v>0.504</v>
      </c>
    </row>
    <row r="476" spans="1:12" x14ac:dyDescent="0.3">
      <c r="A476" s="29">
        <v>32829</v>
      </c>
      <c r="B476" s="31" t="s">
        <v>146</v>
      </c>
      <c r="C476" s="29"/>
      <c r="D476" s="38"/>
      <c r="E476" s="39">
        <v>44574</v>
      </c>
      <c r="F476" s="29">
        <v>0</v>
      </c>
      <c r="G476" s="31" t="s">
        <v>13</v>
      </c>
      <c r="H476" s="29" t="s">
        <v>9</v>
      </c>
      <c r="I476" s="29">
        <v>28</v>
      </c>
      <c r="J476" s="40">
        <v>226.23</v>
      </c>
      <c r="K476" s="37">
        <v>176.45939999999999</v>
      </c>
      <c r="L476" s="37">
        <f t="shared" si="7"/>
        <v>49.770600000000002</v>
      </c>
    </row>
    <row r="477" spans="1:12" x14ac:dyDescent="0.3">
      <c r="A477" s="29">
        <v>32884</v>
      </c>
      <c r="B477" s="31" t="s">
        <v>146</v>
      </c>
      <c r="C477" s="29"/>
      <c r="D477" s="38"/>
      <c r="E477" s="39">
        <v>44542</v>
      </c>
      <c r="F477" s="29">
        <v>0</v>
      </c>
      <c r="G477" s="31" t="s">
        <v>13</v>
      </c>
      <c r="H477" s="29" t="s">
        <v>9</v>
      </c>
      <c r="I477" s="29">
        <v>60</v>
      </c>
      <c r="J477" s="40">
        <v>534</v>
      </c>
      <c r="K477" s="37">
        <v>416.52000000000004</v>
      </c>
      <c r="L477" s="37">
        <f t="shared" si="7"/>
        <v>117.47999999999996</v>
      </c>
    </row>
    <row r="478" spans="1:12" x14ac:dyDescent="0.3">
      <c r="A478" s="29">
        <v>32930</v>
      </c>
      <c r="B478" s="31" t="s">
        <v>17</v>
      </c>
      <c r="C478" s="29"/>
      <c r="D478" s="38"/>
      <c r="E478" s="39">
        <v>44531</v>
      </c>
      <c r="F478" s="29">
        <v>7</v>
      </c>
      <c r="G478" s="31" t="s">
        <v>2</v>
      </c>
      <c r="H478" s="29" t="s">
        <v>10</v>
      </c>
      <c r="I478" s="29">
        <v>84</v>
      </c>
      <c r="J478" s="41">
        <v>58</v>
      </c>
      <c r="K478" s="37">
        <v>46.980000000000004</v>
      </c>
      <c r="L478" s="37">
        <f t="shared" si="7"/>
        <v>11.019999999999996</v>
      </c>
    </row>
    <row r="479" spans="1:12" x14ac:dyDescent="0.3">
      <c r="A479" s="29">
        <v>32968</v>
      </c>
      <c r="B479" s="31" t="s">
        <v>142</v>
      </c>
      <c r="C479" s="29"/>
      <c r="D479" s="38"/>
      <c r="E479" s="39">
        <v>44550</v>
      </c>
      <c r="F479" s="29">
        <v>0</v>
      </c>
      <c r="G479" s="31" t="s">
        <v>2</v>
      </c>
      <c r="H479" s="29" t="s">
        <v>9</v>
      </c>
      <c r="I479" s="29">
        <v>30</v>
      </c>
      <c r="J479" s="40">
        <v>21</v>
      </c>
      <c r="K479" s="37">
        <v>16.8</v>
      </c>
      <c r="L479" s="37">
        <f t="shared" si="7"/>
        <v>4.1999999999999993</v>
      </c>
    </row>
    <row r="480" spans="1:12" x14ac:dyDescent="0.3">
      <c r="A480" s="29">
        <v>32968</v>
      </c>
      <c r="B480" s="31" t="s">
        <v>142</v>
      </c>
      <c r="C480" s="29"/>
      <c r="D480" s="38"/>
      <c r="E480" s="39">
        <v>44581</v>
      </c>
      <c r="F480" s="29">
        <v>0</v>
      </c>
      <c r="G480" s="31" t="s">
        <v>2</v>
      </c>
      <c r="H480" s="29" t="s">
        <v>9</v>
      </c>
      <c r="I480" s="29">
        <v>30</v>
      </c>
      <c r="J480" s="40">
        <v>21</v>
      </c>
      <c r="K480" s="37">
        <v>16.8</v>
      </c>
      <c r="L480" s="37">
        <f t="shared" si="7"/>
        <v>4.1999999999999993</v>
      </c>
    </row>
    <row r="481" spans="1:12" x14ac:dyDescent="0.3">
      <c r="A481" s="29">
        <v>33035</v>
      </c>
      <c r="B481" s="31" t="s">
        <v>115</v>
      </c>
      <c r="C481" s="29"/>
      <c r="D481" s="38"/>
      <c r="E481" s="39">
        <v>44551</v>
      </c>
      <c r="F481" s="29">
        <v>0</v>
      </c>
      <c r="G481" s="31" t="s">
        <v>13</v>
      </c>
      <c r="H481" s="29" t="s">
        <v>9</v>
      </c>
      <c r="I481" s="29">
        <v>30</v>
      </c>
      <c r="J481" s="41">
        <v>15618.19</v>
      </c>
      <c r="K481" s="37">
        <v>13275.461499999999</v>
      </c>
      <c r="L481" s="37">
        <f t="shared" si="7"/>
        <v>2342.7285000000011</v>
      </c>
    </row>
    <row r="482" spans="1:12" x14ac:dyDescent="0.3">
      <c r="A482" s="29">
        <v>33035</v>
      </c>
      <c r="B482" s="31" t="s">
        <v>115</v>
      </c>
      <c r="C482" s="29"/>
      <c r="D482" s="38"/>
      <c r="E482" s="39">
        <v>44583</v>
      </c>
      <c r="F482" s="29">
        <v>0</v>
      </c>
      <c r="G482" s="31" t="s">
        <v>13</v>
      </c>
      <c r="H482" s="29" t="s">
        <v>9</v>
      </c>
      <c r="I482" s="29">
        <v>30</v>
      </c>
      <c r="J482" s="41">
        <v>15618.19</v>
      </c>
      <c r="K482" s="37">
        <v>13275.461499999999</v>
      </c>
      <c r="L482" s="37">
        <f t="shared" si="7"/>
        <v>2342.7285000000011</v>
      </c>
    </row>
    <row r="483" spans="1:12" x14ac:dyDescent="0.3">
      <c r="A483" s="29">
        <v>33035</v>
      </c>
      <c r="B483" s="31" t="s">
        <v>115</v>
      </c>
      <c r="C483" s="29"/>
      <c r="D483" s="38"/>
      <c r="E483" s="39">
        <v>44591</v>
      </c>
      <c r="F483" s="29">
        <v>0</v>
      </c>
      <c r="G483" s="31" t="s">
        <v>13</v>
      </c>
      <c r="H483" s="29" t="s">
        <v>9</v>
      </c>
      <c r="I483" s="29">
        <v>30</v>
      </c>
      <c r="J483" s="41">
        <v>14645.49</v>
      </c>
      <c r="K483" s="37">
        <v>12448.666499999999</v>
      </c>
      <c r="L483" s="37">
        <f t="shared" si="7"/>
        <v>2196.8235000000004</v>
      </c>
    </row>
    <row r="484" spans="1:12" x14ac:dyDescent="0.3">
      <c r="A484" s="29">
        <v>33081</v>
      </c>
      <c r="B484" s="31" t="s">
        <v>46</v>
      </c>
      <c r="C484" s="29"/>
      <c r="D484" s="38"/>
      <c r="E484" s="39">
        <v>44550</v>
      </c>
      <c r="F484" s="29">
        <v>6</v>
      </c>
      <c r="G484" s="31" t="s">
        <v>13</v>
      </c>
      <c r="H484" s="29" t="s">
        <v>10</v>
      </c>
      <c r="I484" s="29">
        <v>2</v>
      </c>
      <c r="J484" s="41">
        <v>5783.32</v>
      </c>
      <c r="K484" s="37">
        <v>4568.8227999999999</v>
      </c>
      <c r="L484" s="37">
        <f t="shared" si="7"/>
        <v>1214.4971999999998</v>
      </c>
    </row>
    <row r="485" spans="1:12" x14ac:dyDescent="0.3">
      <c r="A485" s="29">
        <v>33081</v>
      </c>
      <c r="B485" s="31" t="s">
        <v>46</v>
      </c>
      <c r="C485" s="29"/>
      <c r="D485" s="38"/>
      <c r="E485" s="39">
        <v>44586</v>
      </c>
      <c r="F485" s="29">
        <v>6</v>
      </c>
      <c r="G485" s="31" t="s">
        <v>13</v>
      </c>
      <c r="H485" s="29" t="s">
        <v>10</v>
      </c>
      <c r="I485" s="29">
        <v>2</v>
      </c>
      <c r="J485" s="41">
        <v>5783.32</v>
      </c>
      <c r="K485" s="37">
        <v>4568.8227999999999</v>
      </c>
      <c r="L485" s="37">
        <f t="shared" si="7"/>
        <v>1214.4971999999998</v>
      </c>
    </row>
    <row r="486" spans="1:12" x14ac:dyDescent="0.3">
      <c r="A486" s="29">
        <v>33081</v>
      </c>
      <c r="B486" s="31" t="s">
        <v>46</v>
      </c>
      <c r="C486" s="29"/>
      <c r="D486" s="38"/>
      <c r="E486" s="39">
        <v>44589</v>
      </c>
      <c r="F486" s="29">
        <v>5</v>
      </c>
      <c r="G486" s="31" t="s">
        <v>13</v>
      </c>
      <c r="H486" s="29" t="s">
        <v>10</v>
      </c>
      <c r="I486" s="29">
        <v>2</v>
      </c>
      <c r="J486" s="40">
        <v>6385.14</v>
      </c>
      <c r="K486" s="37">
        <v>5044.2606000000005</v>
      </c>
      <c r="L486" s="37">
        <f t="shared" si="7"/>
        <v>1340.8793999999998</v>
      </c>
    </row>
    <row r="487" spans="1:12" x14ac:dyDescent="0.3">
      <c r="A487" s="29">
        <v>33371</v>
      </c>
      <c r="B487" s="31" t="s">
        <v>152</v>
      </c>
      <c r="C487" s="29"/>
      <c r="D487" s="38"/>
      <c r="E487" s="39">
        <v>44544</v>
      </c>
      <c r="F487" s="29">
        <v>0</v>
      </c>
      <c r="G487" s="31" t="s">
        <v>2</v>
      </c>
      <c r="H487" s="29" t="s">
        <v>9</v>
      </c>
      <c r="I487" s="29">
        <v>90</v>
      </c>
      <c r="J487" s="40">
        <v>18</v>
      </c>
      <c r="K487" s="37">
        <v>14.040000000000001</v>
      </c>
      <c r="L487" s="37">
        <f t="shared" si="7"/>
        <v>3.9599999999999991</v>
      </c>
    </row>
    <row r="488" spans="1:12" x14ac:dyDescent="0.3">
      <c r="A488" s="29">
        <v>33371</v>
      </c>
      <c r="B488" s="31" t="s">
        <v>152</v>
      </c>
      <c r="C488" s="29"/>
      <c r="D488" s="38"/>
      <c r="E488" s="39">
        <v>44544</v>
      </c>
      <c r="F488" s="29">
        <v>0</v>
      </c>
      <c r="G488" s="31" t="s">
        <v>2</v>
      </c>
      <c r="H488" s="29" t="s">
        <v>9</v>
      </c>
      <c r="I488" s="29">
        <v>90</v>
      </c>
      <c r="J488" s="40">
        <v>18</v>
      </c>
      <c r="K488" s="37">
        <v>14.040000000000001</v>
      </c>
      <c r="L488" s="37">
        <f t="shared" si="7"/>
        <v>3.9599999999999991</v>
      </c>
    </row>
    <row r="489" spans="1:12" x14ac:dyDescent="0.3">
      <c r="A489" s="29">
        <v>33399</v>
      </c>
      <c r="B489" s="31" t="s">
        <v>83</v>
      </c>
      <c r="C489" s="29"/>
      <c r="D489" s="38"/>
      <c r="E489" s="39">
        <v>44571</v>
      </c>
      <c r="F489" s="29">
        <v>3</v>
      </c>
      <c r="G489" s="31" t="s">
        <v>2</v>
      </c>
      <c r="H489" s="29" t="s">
        <v>10</v>
      </c>
      <c r="I489" s="29">
        <v>30</v>
      </c>
      <c r="J489" s="40">
        <v>2.4</v>
      </c>
      <c r="K489" s="37">
        <v>1.8959999999999999</v>
      </c>
      <c r="L489" s="37">
        <f t="shared" si="7"/>
        <v>0.504</v>
      </c>
    </row>
    <row r="490" spans="1:12" x14ac:dyDescent="0.3">
      <c r="A490" s="29">
        <v>33442</v>
      </c>
      <c r="B490" s="31" t="s">
        <v>65</v>
      </c>
      <c r="C490" s="29"/>
      <c r="D490" s="38"/>
      <c r="E490" s="39">
        <v>44587</v>
      </c>
      <c r="F490" s="29">
        <v>0</v>
      </c>
      <c r="G490" s="31" t="s">
        <v>2</v>
      </c>
      <c r="H490" s="29" t="s">
        <v>9</v>
      </c>
      <c r="I490" s="29">
        <v>28</v>
      </c>
      <c r="J490" s="40">
        <v>10.27</v>
      </c>
      <c r="K490" s="37">
        <v>7.9078999999999997</v>
      </c>
      <c r="L490" s="37">
        <f t="shared" si="7"/>
        <v>2.3620999999999999</v>
      </c>
    </row>
    <row r="491" spans="1:12" x14ac:dyDescent="0.3">
      <c r="A491" s="29">
        <v>33508</v>
      </c>
      <c r="B491" s="31" t="s">
        <v>49</v>
      </c>
      <c r="C491" s="29"/>
      <c r="D491" s="38"/>
      <c r="E491" s="39">
        <v>44584</v>
      </c>
      <c r="F491" s="29">
        <v>2</v>
      </c>
      <c r="G491" s="31" t="s">
        <v>13</v>
      </c>
      <c r="H491" s="29" t="s">
        <v>10</v>
      </c>
      <c r="I491" s="29">
        <v>1</v>
      </c>
      <c r="J491" s="40">
        <v>24706.86</v>
      </c>
      <c r="K491" s="37">
        <v>18777.213599999999</v>
      </c>
      <c r="L491" s="37">
        <f t="shared" si="7"/>
        <v>5929.6464000000014</v>
      </c>
    </row>
    <row r="492" spans="1:12" x14ac:dyDescent="0.3">
      <c r="A492" s="29">
        <v>33564</v>
      </c>
      <c r="B492" s="31" t="s">
        <v>81</v>
      </c>
      <c r="C492" s="29"/>
      <c r="D492" s="38"/>
      <c r="E492" s="39">
        <v>44585</v>
      </c>
      <c r="F492" s="29">
        <v>0</v>
      </c>
      <c r="G492" s="31" t="s">
        <v>2</v>
      </c>
      <c r="H492" s="29" t="s">
        <v>9</v>
      </c>
      <c r="I492" s="29">
        <v>90</v>
      </c>
      <c r="J492" s="40">
        <v>10.7</v>
      </c>
      <c r="K492" s="37">
        <v>8.56</v>
      </c>
      <c r="L492" s="37">
        <f t="shared" si="7"/>
        <v>2.1399999999999988</v>
      </c>
    </row>
    <row r="493" spans="1:12" x14ac:dyDescent="0.3">
      <c r="A493" s="29">
        <v>33700</v>
      </c>
      <c r="B493" s="31" t="s">
        <v>69</v>
      </c>
      <c r="C493" s="29"/>
      <c r="D493" s="38"/>
      <c r="E493" s="39">
        <v>44558</v>
      </c>
      <c r="F493" s="29">
        <v>0</v>
      </c>
      <c r="G493" s="31" t="s">
        <v>2</v>
      </c>
      <c r="H493" s="29" t="s">
        <v>9</v>
      </c>
      <c r="I493" s="29">
        <v>30</v>
      </c>
      <c r="J493" s="40">
        <v>1.08</v>
      </c>
      <c r="K493" s="37">
        <v>0.91800000000000004</v>
      </c>
      <c r="L493" s="37">
        <f t="shared" si="7"/>
        <v>0.16200000000000003</v>
      </c>
    </row>
    <row r="494" spans="1:12" x14ac:dyDescent="0.3">
      <c r="A494" s="29">
        <v>33700</v>
      </c>
      <c r="B494" s="31" t="s">
        <v>69</v>
      </c>
      <c r="C494" s="29"/>
      <c r="D494" s="38"/>
      <c r="E494" s="39">
        <v>44575</v>
      </c>
      <c r="F494" s="29">
        <v>0</v>
      </c>
      <c r="G494" s="31" t="s">
        <v>2</v>
      </c>
      <c r="H494" s="29" t="s">
        <v>9</v>
      </c>
      <c r="I494" s="29">
        <v>60</v>
      </c>
      <c r="J494" s="40">
        <v>5.29</v>
      </c>
      <c r="K494" s="37">
        <v>4.4965000000000002</v>
      </c>
      <c r="L494" s="37">
        <f t="shared" si="7"/>
        <v>0.79349999999999987</v>
      </c>
    </row>
    <row r="495" spans="1:12" x14ac:dyDescent="0.3">
      <c r="A495" s="29">
        <v>33817</v>
      </c>
      <c r="B495" s="31" t="s">
        <v>40</v>
      </c>
      <c r="C495" s="29"/>
      <c r="D495" s="38"/>
      <c r="E495" s="39">
        <v>44534</v>
      </c>
      <c r="F495" s="29">
        <v>1</v>
      </c>
      <c r="G495" s="31" t="s">
        <v>13</v>
      </c>
      <c r="H495" s="29" t="s">
        <v>10</v>
      </c>
      <c r="I495" s="29">
        <v>2</v>
      </c>
      <c r="J495" s="41">
        <v>5783.32</v>
      </c>
      <c r="K495" s="37">
        <v>4800.1556</v>
      </c>
      <c r="L495" s="37">
        <f t="shared" si="7"/>
        <v>983.16439999999966</v>
      </c>
    </row>
    <row r="496" spans="1:12" x14ac:dyDescent="0.3">
      <c r="A496" s="29">
        <v>33844</v>
      </c>
      <c r="B496" s="31" t="s">
        <v>49</v>
      </c>
      <c r="C496" s="29"/>
      <c r="D496" s="38"/>
      <c r="E496" s="39">
        <v>44539</v>
      </c>
      <c r="F496" s="29">
        <v>0</v>
      </c>
      <c r="G496" s="31" t="s">
        <v>13</v>
      </c>
      <c r="H496" s="29" t="s">
        <v>9</v>
      </c>
      <c r="I496" s="29">
        <v>1</v>
      </c>
      <c r="J496" s="41">
        <v>22492.6</v>
      </c>
      <c r="K496" s="37">
        <v>17094.376</v>
      </c>
      <c r="L496" s="37">
        <f t="shared" si="7"/>
        <v>5398.2239999999983</v>
      </c>
    </row>
    <row r="497" spans="1:12" x14ac:dyDescent="0.3">
      <c r="A497" s="29">
        <v>33844</v>
      </c>
      <c r="B497" s="31" t="s">
        <v>49</v>
      </c>
      <c r="C497" s="29"/>
      <c r="D497" s="38"/>
      <c r="E497" s="39">
        <v>44564</v>
      </c>
      <c r="F497" s="29">
        <v>4</v>
      </c>
      <c r="G497" s="31" t="s">
        <v>13</v>
      </c>
      <c r="H497" s="29" t="s">
        <v>10</v>
      </c>
      <c r="I497" s="29">
        <v>1</v>
      </c>
      <c r="J497" s="40">
        <v>23441.05</v>
      </c>
      <c r="K497" s="37">
        <v>17815.198</v>
      </c>
      <c r="L497" s="37">
        <f t="shared" si="7"/>
        <v>5625.851999999999</v>
      </c>
    </row>
    <row r="498" spans="1:12" x14ac:dyDescent="0.3">
      <c r="A498" s="29">
        <v>33954</v>
      </c>
      <c r="B498" s="31" t="s">
        <v>110</v>
      </c>
      <c r="C498" s="29"/>
      <c r="D498" s="38"/>
      <c r="E498" s="39">
        <v>44563</v>
      </c>
      <c r="F498" s="29">
        <v>0</v>
      </c>
      <c r="G498" s="31" t="s">
        <v>13</v>
      </c>
      <c r="H498" s="29" t="s">
        <v>9</v>
      </c>
      <c r="I498" s="29">
        <v>15</v>
      </c>
      <c r="J498" s="41">
        <v>12013.38</v>
      </c>
      <c r="K498" s="37">
        <v>10211.373</v>
      </c>
      <c r="L498" s="37">
        <f t="shared" si="7"/>
        <v>1802.0069999999996</v>
      </c>
    </row>
    <row r="499" spans="1:12" x14ac:dyDescent="0.3">
      <c r="A499" s="29">
        <v>34051</v>
      </c>
      <c r="B499" s="31" t="s">
        <v>103</v>
      </c>
      <c r="C499" s="29"/>
      <c r="D499" s="38"/>
      <c r="E499" s="39">
        <v>44571</v>
      </c>
      <c r="F499" s="29">
        <v>1</v>
      </c>
      <c r="G499" s="31" t="s">
        <v>13</v>
      </c>
      <c r="H499" s="29" t="s">
        <v>10</v>
      </c>
      <c r="I499" s="29">
        <v>60</v>
      </c>
      <c r="J499" s="41">
        <v>21748.68</v>
      </c>
      <c r="K499" s="37">
        <v>16963.970400000002</v>
      </c>
      <c r="L499" s="37">
        <f t="shared" si="7"/>
        <v>4784.7095999999983</v>
      </c>
    </row>
    <row r="500" spans="1:12" x14ac:dyDescent="0.3">
      <c r="A500" s="29">
        <v>34067</v>
      </c>
      <c r="B500" s="31" t="s">
        <v>7</v>
      </c>
      <c r="C500" s="29"/>
      <c r="D500" s="38"/>
      <c r="E500" s="39">
        <v>44574</v>
      </c>
      <c r="F500" s="29">
        <v>0</v>
      </c>
      <c r="G500" s="31" t="s">
        <v>2</v>
      </c>
      <c r="H500" s="29" t="s">
        <v>9</v>
      </c>
      <c r="I500" s="29">
        <v>120</v>
      </c>
      <c r="J500" s="41">
        <v>278.02999999999997</v>
      </c>
      <c r="K500" s="37">
        <v>233.54519999999997</v>
      </c>
      <c r="L500" s="37">
        <f t="shared" si="7"/>
        <v>44.484800000000007</v>
      </c>
    </row>
    <row r="501" spans="1:12" x14ac:dyDescent="0.3">
      <c r="A501" s="29">
        <v>34094</v>
      </c>
      <c r="B501" s="31" t="s">
        <v>128</v>
      </c>
      <c r="C501" s="29"/>
      <c r="D501" s="38"/>
      <c r="E501" s="39">
        <v>44534</v>
      </c>
      <c r="F501" s="29">
        <v>1</v>
      </c>
      <c r="G501" s="31" t="s">
        <v>13</v>
      </c>
      <c r="H501" s="29" t="s">
        <v>10</v>
      </c>
      <c r="I501" s="29">
        <v>1</v>
      </c>
      <c r="J501" s="41">
        <v>5789.34</v>
      </c>
      <c r="K501" s="37">
        <v>4342.0050000000001</v>
      </c>
      <c r="L501" s="37">
        <f t="shared" si="7"/>
        <v>1447.335</v>
      </c>
    </row>
    <row r="502" spans="1:12" x14ac:dyDescent="0.3">
      <c r="A502" s="29">
        <v>34094</v>
      </c>
      <c r="B502" s="31" t="s">
        <v>52</v>
      </c>
      <c r="C502" s="29"/>
      <c r="D502" s="38"/>
      <c r="E502" s="39">
        <v>44590</v>
      </c>
      <c r="F502" s="29">
        <v>3</v>
      </c>
      <c r="G502" s="31" t="s">
        <v>13</v>
      </c>
      <c r="H502" s="29" t="s">
        <v>10</v>
      </c>
      <c r="I502" s="29">
        <v>1</v>
      </c>
      <c r="J502" s="40">
        <v>6009.72</v>
      </c>
      <c r="K502" s="37">
        <v>4747.6788000000006</v>
      </c>
      <c r="L502" s="37">
        <f t="shared" si="7"/>
        <v>1262.0411999999997</v>
      </c>
    </row>
    <row r="503" spans="1:12" x14ac:dyDescent="0.3">
      <c r="A503" s="29">
        <v>34449</v>
      </c>
      <c r="B503" s="31" t="s">
        <v>71</v>
      </c>
      <c r="C503" s="29"/>
      <c r="D503" s="38"/>
      <c r="E503" s="39">
        <v>44585</v>
      </c>
      <c r="F503" s="29">
        <v>0</v>
      </c>
      <c r="G503" s="31" t="s">
        <v>2</v>
      </c>
      <c r="H503" s="29" t="s">
        <v>9</v>
      </c>
      <c r="I503" s="29">
        <v>30</v>
      </c>
      <c r="J503" s="40">
        <v>12.23</v>
      </c>
      <c r="K503" s="37">
        <v>9.1724999999999994</v>
      </c>
      <c r="L503" s="37">
        <f t="shared" si="7"/>
        <v>3.057500000000001</v>
      </c>
    </row>
    <row r="504" spans="1:12" x14ac:dyDescent="0.3">
      <c r="A504" s="29">
        <v>34455</v>
      </c>
      <c r="B504" s="31" t="s">
        <v>119</v>
      </c>
      <c r="C504" s="29"/>
      <c r="D504" s="38"/>
      <c r="E504" s="39">
        <v>44545</v>
      </c>
      <c r="F504" s="29">
        <v>1</v>
      </c>
      <c r="G504" s="31" t="s">
        <v>13</v>
      </c>
      <c r="H504" s="29" t="s">
        <v>10</v>
      </c>
      <c r="I504" s="29">
        <v>30</v>
      </c>
      <c r="J504" s="41">
        <v>8886.5499999999993</v>
      </c>
      <c r="K504" s="37">
        <v>7553.5674999999992</v>
      </c>
      <c r="L504" s="37">
        <f t="shared" si="7"/>
        <v>1332.9825000000001</v>
      </c>
    </row>
    <row r="505" spans="1:12" x14ac:dyDescent="0.3">
      <c r="A505" s="29">
        <v>34455</v>
      </c>
      <c r="B505" s="31" t="s">
        <v>119</v>
      </c>
      <c r="C505" s="29"/>
      <c r="D505" s="38"/>
      <c r="E505" s="39">
        <v>44576</v>
      </c>
      <c r="F505" s="29">
        <v>1</v>
      </c>
      <c r="G505" s="31" t="s">
        <v>13</v>
      </c>
      <c r="H505" s="29" t="s">
        <v>10</v>
      </c>
      <c r="I505" s="29">
        <v>30</v>
      </c>
      <c r="J505" s="41">
        <v>8886.5499999999993</v>
      </c>
      <c r="K505" s="37">
        <v>7553.5674999999992</v>
      </c>
      <c r="L505" s="37">
        <f t="shared" si="7"/>
        <v>1332.9825000000001</v>
      </c>
    </row>
    <row r="506" spans="1:12" x14ac:dyDescent="0.3">
      <c r="A506" s="29">
        <v>34540</v>
      </c>
      <c r="B506" s="31" t="s">
        <v>161</v>
      </c>
      <c r="C506" s="29"/>
      <c r="D506" s="38"/>
      <c r="E506" s="39">
        <v>44552</v>
      </c>
      <c r="F506" s="29">
        <v>0</v>
      </c>
      <c r="G506" s="31" t="s">
        <v>2</v>
      </c>
      <c r="H506" s="29" t="s">
        <v>9</v>
      </c>
      <c r="I506" s="29">
        <v>30</v>
      </c>
      <c r="J506" s="40">
        <v>0.94</v>
      </c>
      <c r="K506" s="37">
        <v>0.78959999999999997</v>
      </c>
      <c r="L506" s="37">
        <f t="shared" si="7"/>
        <v>0.15039999999999998</v>
      </c>
    </row>
    <row r="507" spans="1:12" x14ac:dyDescent="0.3">
      <c r="A507" s="29">
        <v>34540</v>
      </c>
      <c r="B507" s="31" t="s">
        <v>161</v>
      </c>
      <c r="C507" s="29"/>
      <c r="D507" s="38"/>
      <c r="E507" s="39">
        <v>44583</v>
      </c>
      <c r="F507" s="29">
        <v>0</v>
      </c>
      <c r="G507" s="31" t="s">
        <v>2</v>
      </c>
      <c r="H507" s="29" t="s">
        <v>9</v>
      </c>
      <c r="I507" s="29">
        <v>30</v>
      </c>
      <c r="J507" s="40">
        <v>0.94</v>
      </c>
      <c r="K507" s="37">
        <v>0.78959999999999997</v>
      </c>
      <c r="L507" s="37">
        <f t="shared" si="7"/>
        <v>0.15039999999999998</v>
      </c>
    </row>
    <row r="508" spans="1:12" x14ac:dyDescent="0.3">
      <c r="A508" s="29">
        <v>34582</v>
      </c>
      <c r="B508" s="31" t="s">
        <v>73</v>
      </c>
      <c r="C508" s="29"/>
      <c r="D508" s="38"/>
      <c r="E508" s="39">
        <v>44573</v>
      </c>
      <c r="F508" s="29">
        <v>0</v>
      </c>
      <c r="G508" s="31" t="s">
        <v>2</v>
      </c>
      <c r="H508" s="29" t="s">
        <v>9</v>
      </c>
      <c r="I508" s="29">
        <v>27</v>
      </c>
      <c r="J508" s="40">
        <v>3.54</v>
      </c>
      <c r="K508" s="37">
        <v>2.9735999999999998</v>
      </c>
      <c r="L508" s="37">
        <f t="shared" si="7"/>
        <v>0.56640000000000024</v>
      </c>
    </row>
    <row r="509" spans="1:12" x14ac:dyDescent="0.3">
      <c r="A509" s="29">
        <v>34667</v>
      </c>
      <c r="B509" s="31" t="s">
        <v>123</v>
      </c>
      <c r="C509" s="29"/>
      <c r="D509" s="38"/>
      <c r="E509" s="39">
        <v>44559</v>
      </c>
      <c r="F509" s="29">
        <v>2</v>
      </c>
      <c r="G509" s="31" t="s">
        <v>13</v>
      </c>
      <c r="H509" s="29" t="s">
        <v>10</v>
      </c>
      <c r="I509" s="29">
        <v>120</v>
      </c>
      <c r="J509" s="41">
        <v>15504.72</v>
      </c>
      <c r="K509" s="37">
        <v>11938.634399999999</v>
      </c>
      <c r="L509" s="37">
        <f t="shared" si="7"/>
        <v>3566.0856000000003</v>
      </c>
    </row>
    <row r="510" spans="1:12" x14ac:dyDescent="0.3">
      <c r="A510" s="29">
        <v>34667</v>
      </c>
      <c r="B510" s="31" t="s">
        <v>123</v>
      </c>
      <c r="C510" s="29"/>
      <c r="D510" s="38"/>
      <c r="E510" s="39">
        <v>44581</v>
      </c>
      <c r="F510" s="29">
        <v>2</v>
      </c>
      <c r="G510" s="31" t="s">
        <v>13</v>
      </c>
      <c r="H510" s="29" t="s">
        <v>10</v>
      </c>
      <c r="I510" s="29">
        <v>120</v>
      </c>
      <c r="J510" s="41">
        <v>15504.72</v>
      </c>
      <c r="K510" s="37">
        <v>11938.634399999999</v>
      </c>
      <c r="L510" s="37">
        <f t="shared" si="7"/>
        <v>3566.0856000000003</v>
      </c>
    </row>
    <row r="511" spans="1:12" x14ac:dyDescent="0.3">
      <c r="A511" s="29">
        <v>34676</v>
      </c>
      <c r="B511" s="31" t="s">
        <v>85</v>
      </c>
      <c r="C511" s="29"/>
      <c r="D511" s="38"/>
      <c r="E511" s="39">
        <v>44586</v>
      </c>
      <c r="F511" s="29">
        <v>0</v>
      </c>
      <c r="G511" s="31" t="s">
        <v>2</v>
      </c>
      <c r="H511" s="29" t="s">
        <v>9</v>
      </c>
      <c r="I511" s="29">
        <v>90</v>
      </c>
      <c r="J511" s="40">
        <v>29.43</v>
      </c>
      <c r="K511" s="37">
        <v>23.249700000000001</v>
      </c>
      <c r="L511" s="37">
        <f t="shared" si="7"/>
        <v>6.180299999999999</v>
      </c>
    </row>
    <row r="512" spans="1:12" x14ac:dyDescent="0.3">
      <c r="A512" s="29">
        <v>34682</v>
      </c>
      <c r="B512" s="31" t="s">
        <v>152</v>
      </c>
      <c r="C512" s="29"/>
      <c r="D512" s="38"/>
      <c r="E512" s="39">
        <v>44567</v>
      </c>
      <c r="F512" s="29">
        <v>0</v>
      </c>
      <c r="G512" s="31" t="s">
        <v>2</v>
      </c>
      <c r="H512" s="29" t="s">
        <v>9</v>
      </c>
      <c r="I512" s="29">
        <v>180</v>
      </c>
      <c r="J512" s="40">
        <v>29.5</v>
      </c>
      <c r="K512" s="37">
        <v>23.01</v>
      </c>
      <c r="L512" s="37">
        <f t="shared" si="7"/>
        <v>6.4899999999999984</v>
      </c>
    </row>
    <row r="513" spans="1:12" x14ac:dyDescent="0.3">
      <c r="A513" s="29">
        <v>34821</v>
      </c>
      <c r="B513" s="31" t="s">
        <v>21</v>
      </c>
      <c r="C513" s="29"/>
      <c r="D513" s="38"/>
      <c r="E513" s="39">
        <v>44589</v>
      </c>
      <c r="F513" s="29">
        <v>0</v>
      </c>
      <c r="G513" s="31" t="s">
        <v>13</v>
      </c>
      <c r="H513" s="29" t="s">
        <v>9</v>
      </c>
      <c r="I513" s="29">
        <v>30</v>
      </c>
      <c r="J513" s="40">
        <v>18338.93</v>
      </c>
      <c r="K513" s="37">
        <v>15037.922600000002</v>
      </c>
      <c r="L513" s="37">
        <f t="shared" si="7"/>
        <v>3301.0073999999986</v>
      </c>
    </row>
    <row r="514" spans="1:12" x14ac:dyDescent="0.3">
      <c r="A514" s="29">
        <v>34826</v>
      </c>
      <c r="B514" s="31" t="s">
        <v>163</v>
      </c>
      <c r="C514" s="29"/>
      <c r="D514" s="38"/>
      <c r="E514" s="39">
        <v>44532</v>
      </c>
      <c r="F514" s="29">
        <v>0</v>
      </c>
      <c r="G514" s="31" t="s">
        <v>2</v>
      </c>
      <c r="H514" s="29" t="s">
        <v>9</v>
      </c>
      <c r="I514" s="29">
        <v>63</v>
      </c>
      <c r="J514" s="40">
        <v>69.239999999999995</v>
      </c>
      <c r="K514" s="37">
        <v>54.699599999999997</v>
      </c>
      <c r="L514" s="37">
        <f t="shared" si="7"/>
        <v>14.540399999999998</v>
      </c>
    </row>
    <row r="515" spans="1:12" x14ac:dyDescent="0.3">
      <c r="A515" s="29">
        <v>34945</v>
      </c>
      <c r="B515" s="31" t="s">
        <v>40</v>
      </c>
      <c r="C515" s="29"/>
      <c r="D515" s="38"/>
      <c r="E515" s="39">
        <v>44580</v>
      </c>
      <c r="F515" s="29">
        <v>2</v>
      </c>
      <c r="G515" s="31" t="s">
        <v>13</v>
      </c>
      <c r="H515" s="29" t="s">
        <v>10</v>
      </c>
      <c r="I515" s="29">
        <v>2</v>
      </c>
      <c r="J515" s="40">
        <v>6093.93</v>
      </c>
      <c r="K515" s="37">
        <v>5057.9619000000002</v>
      </c>
      <c r="L515" s="37">
        <f t="shared" ref="L515:L578" si="8">J515-K515</f>
        <v>1035.9681</v>
      </c>
    </row>
    <row r="516" spans="1:12" x14ac:dyDescent="0.3">
      <c r="A516" s="29">
        <v>35052</v>
      </c>
      <c r="B516" s="31" t="s">
        <v>165</v>
      </c>
      <c r="C516" s="29"/>
      <c r="D516" s="38"/>
      <c r="E516" s="39">
        <v>44547</v>
      </c>
      <c r="F516" s="29">
        <v>0</v>
      </c>
      <c r="G516" s="31" t="s">
        <v>2</v>
      </c>
      <c r="H516" s="29" t="s">
        <v>9</v>
      </c>
      <c r="I516" s="29">
        <v>12</v>
      </c>
      <c r="J516" s="40">
        <v>3.96</v>
      </c>
      <c r="K516" s="37">
        <v>3.2868000000000004</v>
      </c>
      <c r="L516" s="37">
        <f t="shared" si="8"/>
        <v>0.67319999999999958</v>
      </c>
    </row>
    <row r="517" spans="1:12" x14ac:dyDescent="0.3">
      <c r="A517" s="29">
        <v>35272</v>
      </c>
      <c r="B517" s="31" t="s">
        <v>144</v>
      </c>
      <c r="C517" s="29"/>
      <c r="D517" s="38"/>
      <c r="E517" s="39">
        <v>44548</v>
      </c>
      <c r="F517" s="29">
        <v>0</v>
      </c>
      <c r="G517" s="31" t="s">
        <v>2</v>
      </c>
      <c r="H517" s="29" t="s">
        <v>9</v>
      </c>
      <c r="I517" s="29">
        <v>20</v>
      </c>
      <c r="J517" s="40">
        <v>4.99</v>
      </c>
      <c r="K517" s="37">
        <v>3.7924000000000002</v>
      </c>
      <c r="L517" s="37">
        <f t="shared" si="8"/>
        <v>1.1976</v>
      </c>
    </row>
    <row r="518" spans="1:12" x14ac:dyDescent="0.3">
      <c r="A518" s="29">
        <v>35272</v>
      </c>
      <c r="B518" s="31" t="s">
        <v>144</v>
      </c>
      <c r="C518" s="29"/>
      <c r="D518" s="38"/>
      <c r="E518" s="39">
        <v>44548</v>
      </c>
      <c r="F518" s="29">
        <v>0</v>
      </c>
      <c r="G518" s="31" t="s">
        <v>2</v>
      </c>
      <c r="H518" s="29" t="s">
        <v>9</v>
      </c>
      <c r="I518" s="29">
        <v>20</v>
      </c>
      <c r="J518" s="40">
        <v>4.99</v>
      </c>
      <c r="K518" s="37">
        <v>3.7924000000000002</v>
      </c>
      <c r="L518" s="37">
        <f t="shared" si="8"/>
        <v>1.1976</v>
      </c>
    </row>
    <row r="519" spans="1:12" x14ac:dyDescent="0.3">
      <c r="A519" s="29">
        <v>35309</v>
      </c>
      <c r="B519" s="31" t="s">
        <v>99</v>
      </c>
      <c r="C519" s="29"/>
      <c r="D519" s="38"/>
      <c r="E519" s="39">
        <v>44568</v>
      </c>
      <c r="F519" s="29">
        <v>0</v>
      </c>
      <c r="G519" s="31" t="s">
        <v>13</v>
      </c>
      <c r="H519" s="29" t="s">
        <v>9</v>
      </c>
      <c r="I519" s="29">
        <v>90</v>
      </c>
      <c r="J519" s="41">
        <v>20771.060000000001</v>
      </c>
      <c r="K519" s="37">
        <v>17655.401000000002</v>
      </c>
      <c r="L519" s="37">
        <f t="shared" si="8"/>
        <v>3115.6589999999997</v>
      </c>
    </row>
    <row r="520" spans="1:12" x14ac:dyDescent="0.3">
      <c r="A520" s="29">
        <v>35381</v>
      </c>
      <c r="B520" s="31" t="s">
        <v>67</v>
      </c>
      <c r="C520" s="29"/>
      <c r="D520" s="38"/>
      <c r="E520" s="39">
        <v>44562</v>
      </c>
      <c r="F520" s="29">
        <v>0</v>
      </c>
      <c r="G520" s="31" t="s">
        <v>2</v>
      </c>
      <c r="H520" s="29" t="s">
        <v>9</v>
      </c>
      <c r="I520" s="29">
        <v>30</v>
      </c>
      <c r="J520" s="40">
        <v>5.65</v>
      </c>
      <c r="K520" s="37">
        <v>4.6330000000000009</v>
      </c>
      <c r="L520" s="37">
        <f t="shared" si="8"/>
        <v>1.0169999999999995</v>
      </c>
    </row>
    <row r="521" spans="1:12" x14ac:dyDescent="0.3">
      <c r="A521" s="29">
        <v>35482</v>
      </c>
      <c r="B521" s="31" t="s">
        <v>75</v>
      </c>
      <c r="C521" s="29"/>
      <c r="D521" s="38"/>
      <c r="E521" s="39">
        <v>44581</v>
      </c>
      <c r="F521" s="29">
        <v>0</v>
      </c>
      <c r="G521" s="31" t="s">
        <v>2</v>
      </c>
      <c r="H521" s="29" t="s">
        <v>9</v>
      </c>
      <c r="I521" s="29">
        <v>30</v>
      </c>
      <c r="J521" s="40">
        <v>10.29</v>
      </c>
      <c r="K521" s="37">
        <v>8.7464999999999993</v>
      </c>
      <c r="L521" s="37">
        <f t="shared" si="8"/>
        <v>1.5434999999999999</v>
      </c>
    </row>
    <row r="522" spans="1:12" x14ac:dyDescent="0.3">
      <c r="A522" s="29">
        <v>35487</v>
      </c>
      <c r="B522" s="31" t="s">
        <v>67</v>
      </c>
      <c r="C522" s="29"/>
      <c r="D522" s="38"/>
      <c r="E522" s="39">
        <v>44557</v>
      </c>
      <c r="F522" s="29">
        <v>1</v>
      </c>
      <c r="G522" s="31" t="s">
        <v>2</v>
      </c>
      <c r="H522" s="29" t="s">
        <v>10</v>
      </c>
      <c r="I522" s="29">
        <v>28</v>
      </c>
      <c r="J522" s="40">
        <v>2.12</v>
      </c>
      <c r="K522" s="37">
        <v>1.7384000000000002</v>
      </c>
      <c r="L522" s="37">
        <f t="shared" si="8"/>
        <v>0.38159999999999994</v>
      </c>
    </row>
    <row r="523" spans="1:12" x14ac:dyDescent="0.3">
      <c r="A523" s="29">
        <v>35487</v>
      </c>
      <c r="B523" s="31" t="s">
        <v>67</v>
      </c>
      <c r="C523" s="29"/>
      <c r="D523" s="38"/>
      <c r="E523" s="39">
        <v>44588</v>
      </c>
      <c r="F523" s="29">
        <v>1</v>
      </c>
      <c r="G523" s="31" t="s">
        <v>2</v>
      </c>
      <c r="H523" s="29" t="s">
        <v>10</v>
      </c>
      <c r="I523" s="29">
        <v>28</v>
      </c>
      <c r="J523" s="40">
        <v>2.12</v>
      </c>
      <c r="K523" s="37">
        <v>1.7384000000000002</v>
      </c>
      <c r="L523" s="37">
        <f t="shared" si="8"/>
        <v>0.38159999999999994</v>
      </c>
    </row>
    <row r="524" spans="1:12" x14ac:dyDescent="0.3">
      <c r="A524" s="29">
        <v>35532</v>
      </c>
      <c r="B524" s="31" t="s">
        <v>17</v>
      </c>
      <c r="C524" s="29"/>
      <c r="D524" s="38"/>
      <c r="E524" s="39">
        <v>44580</v>
      </c>
      <c r="F524" s="29">
        <v>0</v>
      </c>
      <c r="G524" s="31" t="s">
        <v>2</v>
      </c>
      <c r="H524" s="29" t="s">
        <v>9</v>
      </c>
      <c r="I524" s="29">
        <v>56</v>
      </c>
      <c r="J524" s="40">
        <v>44</v>
      </c>
      <c r="K524" s="37">
        <v>35.64</v>
      </c>
      <c r="L524" s="37">
        <f t="shared" si="8"/>
        <v>8.36</v>
      </c>
    </row>
    <row r="525" spans="1:12" x14ac:dyDescent="0.3">
      <c r="A525" s="29">
        <v>35559</v>
      </c>
      <c r="B525" s="31" t="s">
        <v>161</v>
      </c>
      <c r="C525" s="29"/>
      <c r="D525" s="38"/>
      <c r="E525" s="39">
        <v>44559</v>
      </c>
      <c r="F525" s="29">
        <v>1</v>
      </c>
      <c r="G525" s="31" t="s">
        <v>2</v>
      </c>
      <c r="H525" s="29" t="s">
        <v>10</v>
      </c>
      <c r="I525" s="29">
        <v>180</v>
      </c>
      <c r="J525" s="40">
        <v>11.6</v>
      </c>
      <c r="K525" s="37">
        <v>9.7439999999999998</v>
      </c>
      <c r="L525" s="37">
        <f t="shared" si="8"/>
        <v>1.8559999999999999</v>
      </c>
    </row>
    <row r="526" spans="1:12" x14ac:dyDescent="0.3">
      <c r="A526" s="29">
        <v>35559</v>
      </c>
      <c r="B526" s="31" t="s">
        <v>161</v>
      </c>
      <c r="C526" s="29"/>
      <c r="D526" s="38"/>
      <c r="E526" s="39">
        <v>44589</v>
      </c>
      <c r="F526" s="29">
        <v>1</v>
      </c>
      <c r="G526" s="31" t="s">
        <v>2</v>
      </c>
      <c r="H526" s="29" t="s">
        <v>10</v>
      </c>
      <c r="I526" s="29">
        <v>180</v>
      </c>
      <c r="J526" s="40">
        <v>11.6</v>
      </c>
      <c r="K526" s="37">
        <v>9.7439999999999998</v>
      </c>
      <c r="L526" s="37">
        <f t="shared" si="8"/>
        <v>1.8559999999999999</v>
      </c>
    </row>
    <row r="527" spans="1:12" x14ac:dyDescent="0.3">
      <c r="A527" s="29">
        <v>35670</v>
      </c>
      <c r="B527" s="31" t="s">
        <v>146</v>
      </c>
      <c r="C527" s="29"/>
      <c r="D527" s="38"/>
      <c r="E527" s="39">
        <v>44548</v>
      </c>
      <c r="F527" s="29">
        <v>0</v>
      </c>
      <c r="G527" s="31" t="s">
        <v>13</v>
      </c>
      <c r="H527" s="29" t="s">
        <v>9</v>
      </c>
      <c r="I527" s="29">
        <v>14</v>
      </c>
      <c r="J527" s="40">
        <v>126.66</v>
      </c>
      <c r="K527" s="37">
        <v>98.794799999999995</v>
      </c>
      <c r="L527" s="37">
        <f t="shared" si="8"/>
        <v>27.865200000000002</v>
      </c>
    </row>
    <row r="528" spans="1:12" x14ac:dyDescent="0.3">
      <c r="A528" s="29">
        <v>35670</v>
      </c>
      <c r="B528" s="31" t="s">
        <v>146</v>
      </c>
      <c r="C528" s="29"/>
      <c r="D528" s="38"/>
      <c r="E528" s="39">
        <v>44548</v>
      </c>
      <c r="F528" s="29">
        <v>0</v>
      </c>
      <c r="G528" s="31" t="s">
        <v>13</v>
      </c>
      <c r="H528" s="29" t="s">
        <v>9</v>
      </c>
      <c r="I528" s="29">
        <v>14</v>
      </c>
      <c r="J528" s="40">
        <v>126.66</v>
      </c>
      <c r="K528" s="37">
        <v>98.794799999999995</v>
      </c>
      <c r="L528" s="37">
        <f t="shared" si="8"/>
        <v>27.865200000000002</v>
      </c>
    </row>
    <row r="529" spans="1:12" x14ac:dyDescent="0.3">
      <c r="A529" s="29">
        <v>35778</v>
      </c>
      <c r="B529" s="31" t="s">
        <v>128</v>
      </c>
      <c r="C529" s="29"/>
      <c r="D529" s="38"/>
      <c r="E529" s="39">
        <v>44569</v>
      </c>
      <c r="F529" s="29">
        <v>2</v>
      </c>
      <c r="G529" s="31" t="s">
        <v>13</v>
      </c>
      <c r="H529" s="29" t="s">
        <v>10</v>
      </c>
      <c r="I529" s="29">
        <v>1</v>
      </c>
      <c r="J529" s="41">
        <v>5789.34</v>
      </c>
      <c r="K529" s="37">
        <v>4342.0050000000001</v>
      </c>
      <c r="L529" s="37">
        <f t="shared" si="8"/>
        <v>1447.335</v>
      </c>
    </row>
    <row r="530" spans="1:12" x14ac:dyDescent="0.3">
      <c r="A530" s="29">
        <v>35952</v>
      </c>
      <c r="B530" s="31" t="s">
        <v>38</v>
      </c>
      <c r="C530" s="29"/>
      <c r="D530" s="38"/>
      <c r="E530" s="39">
        <v>44545</v>
      </c>
      <c r="F530" s="29">
        <v>0</v>
      </c>
      <c r="G530" s="31" t="s">
        <v>13</v>
      </c>
      <c r="H530" s="29" t="s">
        <v>9</v>
      </c>
      <c r="I530" s="29">
        <v>1</v>
      </c>
      <c r="J530" s="41">
        <v>4666.43</v>
      </c>
      <c r="K530" s="37">
        <v>3919.8011999999999</v>
      </c>
      <c r="L530" s="37">
        <f t="shared" si="8"/>
        <v>746.62880000000041</v>
      </c>
    </row>
    <row r="531" spans="1:12" x14ac:dyDescent="0.3">
      <c r="A531" s="29">
        <v>35952</v>
      </c>
      <c r="B531" s="31" t="s">
        <v>38</v>
      </c>
      <c r="C531" s="29"/>
      <c r="D531" s="38"/>
      <c r="E531" s="39">
        <v>44576</v>
      </c>
      <c r="F531" s="29">
        <v>0</v>
      </c>
      <c r="G531" s="31" t="s">
        <v>13</v>
      </c>
      <c r="H531" s="29" t="s">
        <v>9</v>
      </c>
      <c r="I531" s="29">
        <v>1</v>
      </c>
      <c r="J531" s="41">
        <v>4666.43</v>
      </c>
      <c r="K531" s="37">
        <v>3919.8011999999999</v>
      </c>
      <c r="L531" s="37">
        <f t="shared" si="8"/>
        <v>746.62880000000041</v>
      </c>
    </row>
    <row r="532" spans="1:12" x14ac:dyDescent="0.3">
      <c r="A532" s="29">
        <v>35952</v>
      </c>
      <c r="B532" s="31" t="s">
        <v>38</v>
      </c>
      <c r="C532" s="29"/>
      <c r="D532" s="38"/>
      <c r="E532" s="39">
        <v>44586</v>
      </c>
      <c r="F532" s="29">
        <v>10</v>
      </c>
      <c r="G532" s="31" t="s">
        <v>13</v>
      </c>
      <c r="H532" s="29" t="s">
        <v>10</v>
      </c>
      <c r="I532" s="29">
        <v>1</v>
      </c>
      <c r="J532" s="40">
        <v>4941.74</v>
      </c>
      <c r="K532" s="37">
        <v>4151.0616</v>
      </c>
      <c r="L532" s="37">
        <f t="shared" si="8"/>
        <v>790.67839999999978</v>
      </c>
    </row>
    <row r="533" spans="1:12" x14ac:dyDescent="0.3">
      <c r="A533" s="29">
        <v>36279</v>
      </c>
      <c r="B533" s="31" t="s">
        <v>29</v>
      </c>
      <c r="C533" s="29"/>
      <c r="D533" s="38"/>
      <c r="E533" s="39">
        <v>44551</v>
      </c>
      <c r="F533" s="29">
        <v>4</v>
      </c>
      <c r="G533" s="31" t="s">
        <v>13</v>
      </c>
      <c r="H533" s="29" t="s">
        <v>10</v>
      </c>
      <c r="I533" s="29">
        <v>30</v>
      </c>
      <c r="J533" s="41">
        <v>17604.75</v>
      </c>
      <c r="K533" s="37">
        <v>14964.0375</v>
      </c>
      <c r="L533" s="37">
        <f t="shared" si="8"/>
        <v>2640.7124999999996</v>
      </c>
    </row>
    <row r="534" spans="1:12" x14ac:dyDescent="0.3">
      <c r="A534" s="29">
        <v>36279</v>
      </c>
      <c r="B534" s="31" t="s">
        <v>29</v>
      </c>
      <c r="C534" s="29"/>
      <c r="D534" s="38"/>
      <c r="E534" s="39">
        <v>44576</v>
      </c>
      <c r="F534" s="29">
        <v>4</v>
      </c>
      <c r="G534" s="31" t="s">
        <v>13</v>
      </c>
      <c r="H534" s="29" t="s">
        <v>10</v>
      </c>
      <c r="I534" s="29">
        <v>30</v>
      </c>
      <c r="J534" s="41">
        <v>17604.75</v>
      </c>
      <c r="K534" s="37">
        <v>14964.0375</v>
      </c>
      <c r="L534" s="37">
        <f t="shared" si="8"/>
        <v>2640.7124999999996</v>
      </c>
    </row>
    <row r="535" spans="1:12" x14ac:dyDescent="0.3">
      <c r="A535" s="29">
        <v>36310</v>
      </c>
      <c r="B535" s="31" t="s">
        <v>158</v>
      </c>
      <c r="C535" s="29"/>
      <c r="D535" s="38"/>
      <c r="E535" s="39">
        <v>44534</v>
      </c>
      <c r="F535" s="29">
        <v>2</v>
      </c>
      <c r="G535" s="31" t="s">
        <v>2</v>
      </c>
      <c r="H535" s="29" t="s">
        <v>10</v>
      </c>
      <c r="I535" s="29">
        <v>30</v>
      </c>
      <c r="J535" s="40">
        <v>3.56</v>
      </c>
      <c r="K535" s="37">
        <v>2.8480000000000003</v>
      </c>
      <c r="L535" s="37">
        <f t="shared" si="8"/>
        <v>0.71199999999999974</v>
      </c>
    </row>
    <row r="536" spans="1:12" x14ac:dyDescent="0.3">
      <c r="A536" s="29">
        <v>36442</v>
      </c>
      <c r="B536" s="31" t="s">
        <v>33</v>
      </c>
      <c r="C536" s="29"/>
      <c r="D536" s="38"/>
      <c r="E536" s="39">
        <v>44572</v>
      </c>
      <c r="F536" s="29">
        <v>1</v>
      </c>
      <c r="G536" s="31" t="s">
        <v>13</v>
      </c>
      <c r="H536" s="29" t="s">
        <v>10</v>
      </c>
      <c r="I536" s="29">
        <v>56</v>
      </c>
      <c r="J536" s="40">
        <v>12967.16</v>
      </c>
      <c r="K536" s="37">
        <v>9855.0416000000005</v>
      </c>
      <c r="L536" s="37">
        <f t="shared" si="8"/>
        <v>3112.1183999999994</v>
      </c>
    </row>
    <row r="537" spans="1:12" x14ac:dyDescent="0.3">
      <c r="A537" s="29">
        <v>36581</v>
      </c>
      <c r="B537" s="31" t="s">
        <v>174</v>
      </c>
      <c r="C537" s="29"/>
      <c r="D537" s="38"/>
      <c r="E537" s="39">
        <v>44534</v>
      </c>
      <c r="F537" s="29">
        <v>0</v>
      </c>
      <c r="G537" s="31" t="s">
        <v>13</v>
      </c>
      <c r="H537" s="29" t="s">
        <v>9</v>
      </c>
      <c r="I537" s="29">
        <v>90</v>
      </c>
      <c r="J537" s="40">
        <v>1741.45</v>
      </c>
      <c r="K537" s="37">
        <v>1306.0875000000001</v>
      </c>
      <c r="L537" s="37">
        <f t="shared" si="8"/>
        <v>435.36249999999995</v>
      </c>
    </row>
    <row r="538" spans="1:12" x14ac:dyDescent="0.3">
      <c r="A538" s="29">
        <v>36616</v>
      </c>
      <c r="B538" s="31" t="s">
        <v>87</v>
      </c>
      <c r="C538" s="29"/>
      <c r="D538" s="38"/>
      <c r="E538" s="39">
        <v>44568</v>
      </c>
      <c r="F538" s="29">
        <v>0</v>
      </c>
      <c r="G538" s="31" t="s">
        <v>2</v>
      </c>
      <c r="H538" s="29" t="s">
        <v>9</v>
      </c>
      <c r="I538" s="29">
        <v>45</v>
      </c>
      <c r="J538" s="40">
        <v>33.5</v>
      </c>
      <c r="K538" s="37">
        <v>25.46</v>
      </c>
      <c r="L538" s="37">
        <f t="shared" si="8"/>
        <v>8.0399999999999991</v>
      </c>
    </row>
    <row r="539" spans="1:12" x14ac:dyDescent="0.3">
      <c r="A539" s="29">
        <v>36689</v>
      </c>
      <c r="B539" s="31" t="s">
        <v>137</v>
      </c>
      <c r="C539" s="29"/>
      <c r="D539" s="38"/>
      <c r="E539" s="39">
        <v>44552</v>
      </c>
      <c r="F539" s="29">
        <v>0</v>
      </c>
      <c r="G539" s="31" t="s">
        <v>2</v>
      </c>
      <c r="H539" s="29" t="s">
        <v>9</v>
      </c>
      <c r="I539" s="29">
        <v>45</v>
      </c>
      <c r="J539" s="40">
        <v>5.19</v>
      </c>
      <c r="K539" s="37">
        <v>4.0482000000000005</v>
      </c>
      <c r="L539" s="37">
        <f t="shared" si="8"/>
        <v>1.1417999999999999</v>
      </c>
    </row>
    <row r="540" spans="1:12" x14ac:dyDescent="0.3">
      <c r="A540" s="29">
        <v>36689</v>
      </c>
      <c r="B540" s="31" t="s">
        <v>137</v>
      </c>
      <c r="C540" s="29"/>
      <c r="D540" s="38"/>
      <c r="E540" s="39">
        <v>44582</v>
      </c>
      <c r="F540" s="29">
        <v>0</v>
      </c>
      <c r="G540" s="31" t="s">
        <v>2</v>
      </c>
      <c r="H540" s="29" t="s">
        <v>9</v>
      </c>
      <c r="I540" s="29">
        <v>45</v>
      </c>
      <c r="J540" s="40">
        <v>5.19</v>
      </c>
      <c r="K540" s="37">
        <v>4.0482000000000005</v>
      </c>
      <c r="L540" s="37">
        <f t="shared" si="8"/>
        <v>1.1417999999999999</v>
      </c>
    </row>
    <row r="541" spans="1:12" x14ac:dyDescent="0.3">
      <c r="A541" s="29">
        <v>36733</v>
      </c>
      <c r="B541" s="31" t="s">
        <v>49</v>
      </c>
      <c r="C541" s="29"/>
      <c r="D541" s="38"/>
      <c r="E541" s="39">
        <v>44547</v>
      </c>
      <c r="F541" s="29">
        <v>6</v>
      </c>
      <c r="G541" s="31" t="s">
        <v>13</v>
      </c>
      <c r="H541" s="29" t="s">
        <v>10</v>
      </c>
      <c r="I541" s="29">
        <v>1</v>
      </c>
      <c r="J541" s="41">
        <v>18105.57</v>
      </c>
      <c r="K541" s="37">
        <v>13760.233200000001</v>
      </c>
      <c r="L541" s="37">
        <f t="shared" si="8"/>
        <v>4345.3367999999991</v>
      </c>
    </row>
    <row r="542" spans="1:12" x14ac:dyDescent="0.3">
      <c r="A542" s="29">
        <v>36733</v>
      </c>
      <c r="B542" s="31" t="s">
        <v>49</v>
      </c>
      <c r="C542" s="29"/>
      <c r="D542" s="38"/>
      <c r="E542" s="39">
        <v>44547</v>
      </c>
      <c r="F542" s="29">
        <v>6</v>
      </c>
      <c r="G542" s="31" t="s">
        <v>13</v>
      </c>
      <c r="H542" s="29" t="s">
        <v>10</v>
      </c>
      <c r="I542" s="29">
        <v>1</v>
      </c>
      <c r="J542" s="41">
        <v>18105.57</v>
      </c>
      <c r="K542" s="37">
        <v>13760.233200000001</v>
      </c>
      <c r="L542" s="37">
        <f t="shared" si="8"/>
        <v>4345.3367999999991</v>
      </c>
    </row>
    <row r="543" spans="1:12" x14ac:dyDescent="0.3">
      <c r="A543" s="29">
        <v>36863</v>
      </c>
      <c r="B543" s="31" t="s">
        <v>65</v>
      </c>
      <c r="C543" s="29"/>
      <c r="D543" s="38"/>
      <c r="E543" s="39">
        <v>44546</v>
      </c>
      <c r="F543" s="29">
        <v>0</v>
      </c>
      <c r="G543" s="31" t="s">
        <v>2</v>
      </c>
      <c r="H543" s="29" t="s">
        <v>9</v>
      </c>
      <c r="I543" s="29">
        <v>84</v>
      </c>
      <c r="J543" s="40">
        <v>52.39</v>
      </c>
      <c r="K543" s="37">
        <v>40.340299999999999</v>
      </c>
      <c r="L543" s="37">
        <f t="shared" si="8"/>
        <v>12.049700000000001</v>
      </c>
    </row>
    <row r="544" spans="1:12" x14ac:dyDescent="0.3">
      <c r="A544" s="29">
        <v>36863</v>
      </c>
      <c r="B544" s="31" t="s">
        <v>65</v>
      </c>
      <c r="C544" s="29"/>
      <c r="D544" s="38"/>
      <c r="E544" s="39">
        <v>44546</v>
      </c>
      <c r="F544" s="29">
        <v>0</v>
      </c>
      <c r="G544" s="31" t="s">
        <v>2</v>
      </c>
      <c r="H544" s="29" t="s">
        <v>9</v>
      </c>
      <c r="I544" s="29">
        <v>84</v>
      </c>
      <c r="J544" s="40">
        <v>52.39</v>
      </c>
      <c r="K544" s="37">
        <v>40.340299999999999</v>
      </c>
      <c r="L544" s="37">
        <f t="shared" si="8"/>
        <v>12.049700000000001</v>
      </c>
    </row>
    <row r="545" spans="1:12" x14ac:dyDescent="0.3">
      <c r="A545" s="29">
        <v>37068</v>
      </c>
      <c r="B545" s="31" t="s">
        <v>85</v>
      </c>
      <c r="C545" s="29"/>
      <c r="D545" s="38"/>
      <c r="E545" s="39">
        <v>44549</v>
      </c>
      <c r="F545" s="29">
        <v>2</v>
      </c>
      <c r="G545" s="31" t="s">
        <v>2</v>
      </c>
      <c r="H545" s="29" t="s">
        <v>10</v>
      </c>
      <c r="I545" s="29">
        <v>90</v>
      </c>
      <c r="J545" s="40">
        <v>30</v>
      </c>
      <c r="K545" s="37">
        <v>23.700000000000003</v>
      </c>
      <c r="L545" s="37">
        <f t="shared" si="8"/>
        <v>6.2999999999999972</v>
      </c>
    </row>
    <row r="546" spans="1:12" x14ac:dyDescent="0.3">
      <c r="A546" s="29">
        <v>37068</v>
      </c>
      <c r="B546" s="31" t="s">
        <v>85</v>
      </c>
      <c r="C546" s="29"/>
      <c r="D546" s="38"/>
      <c r="E546" s="39">
        <v>44580</v>
      </c>
      <c r="F546" s="29">
        <v>2</v>
      </c>
      <c r="G546" s="31" t="s">
        <v>2</v>
      </c>
      <c r="H546" s="29" t="s">
        <v>10</v>
      </c>
      <c r="I546" s="29">
        <v>90</v>
      </c>
      <c r="J546" s="40">
        <v>30</v>
      </c>
      <c r="K546" s="37">
        <v>23.700000000000003</v>
      </c>
      <c r="L546" s="37">
        <f t="shared" si="8"/>
        <v>6.2999999999999972</v>
      </c>
    </row>
    <row r="547" spans="1:12" x14ac:dyDescent="0.3">
      <c r="A547" s="29">
        <v>37546</v>
      </c>
      <c r="B547" s="31" t="s">
        <v>40</v>
      </c>
      <c r="C547" s="29"/>
      <c r="D547" s="38"/>
      <c r="E547" s="39">
        <v>44560</v>
      </c>
      <c r="F547" s="29">
        <v>2</v>
      </c>
      <c r="G547" s="31" t="s">
        <v>13</v>
      </c>
      <c r="H547" s="29" t="s">
        <v>10</v>
      </c>
      <c r="I547" s="29">
        <v>6</v>
      </c>
      <c r="J547" s="41">
        <v>17513.150000000001</v>
      </c>
      <c r="K547" s="37">
        <v>14535.914500000003</v>
      </c>
      <c r="L547" s="37">
        <f t="shared" si="8"/>
        <v>2977.2354999999989</v>
      </c>
    </row>
    <row r="548" spans="1:12" x14ac:dyDescent="0.3">
      <c r="A548" s="29">
        <v>37546</v>
      </c>
      <c r="B548" s="31" t="s">
        <v>40</v>
      </c>
      <c r="C548" s="29"/>
      <c r="D548" s="38"/>
      <c r="E548" s="39">
        <v>44586</v>
      </c>
      <c r="F548" s="29">
        <v>2</v>
      </c>
      <c r="G548" s="31" t="s">
        <v>13</v>
      </c>
      <c r="H548" s="29" t="s">
        <v>10</v>
      </c>
      <c r="I548" s="29">
        <v>6</v>
      </c>
      <c r="J548" s="41">
        <v>17513.150000000001</v>
      </c>
      <c r="K548" s="37">
        <v>14535.914500000003</v>
      </c>
      <c r="L548" s="37">
        <f t="shared" si="8"/>
        <v>2977.2354999999989</v>
      </c>
    </row>
    <row r="549" spans="1:12" x14ac:dyDescent="0.3">
      <c r="A549" s="29">
        <v>37684</v>
      </c>
      <c r="B549" s="31" t="s">
        <v>85</v>
      </c>
      <c r="C549" s="29"/>
      <c r="D549" s="38"/>
      <c r="E549" s="39">
        <v>44553</v>
      </c>
      <c r="F549" s="29">
        <v>0</v>
      </c>
      <c r="G549" s="31" t="s">
        <v>2</v>
      </c>
      <c r="H549" s="29" t="s">
        <v>9</v>
      </c>
      <c r="I549" s="29">
        <v>90</v>
      </c>
      <c r="J549" s="40">
        <v>30</v>
      </c>
      <c r="K549" s="37">
        <v>23.700000000000003</v>
      </c>
      <c r="L549" s="37">
        <f t="shared" si="8"/>
        <v>6.2999999999999972</v>
      </c>
    </row>
    <row r="550" spans="1:12" x14ac:dyDescent="0.3">
      <c r="A550" s="29">
        <v>37684</v>
      </c>
      <c r="B550" s="31" t="s">
        <v>85</v>
      </c>
      <c r="C550" s="29"/>
      <c r="D550" s="38"/>
      <c r="E550" s="39">
        <v>44584</v>
      </c>
      <c r="F550" s="29">
        <v>0</v>
      </c>
      <c r="G550" s="31" t="s">
        <v>2</v>
      </c>
      <c r="H550" s="29" t="s">
        <v>9</v>
      </c>
      <c r="I550" s="29">
        <v>90</v>
      </c>
      <c r="J550" s="40">
        <v>30</v>
      </c>
      <c r="K550" s="37">
        <v>23.700000000000003</v>
      </c>
      <c r="L550" s="37">
        <f t="shared" si="8"/>
        <v>6.2999999999999972</v>
      </c>
    </row>
    <row r="551" spans="1:12" x14ac:dyDescent="0.3">
      <c r="A551" s="29">
        <v>37722</v>
      </c>
      <c r="B551" s="31" t="s">
        <v>165</v>
      </c>
      <c r="C551" s="29"/>
      <c r="D551" s="38"/>
      <c r="E551" s="39">
        <v>44544</v>
      </c>
      <c r="F551" s="29">
        <v>1</v>
      </c>
      <c r="G551" s="31" t="s">
        <v>2</v>
      </c>
      <c r="H551" s="29" t="s">
        <v>10</v>
      </c>
      <c r="I551" s="29">
        <v>30</v>
      </c>
      <c r="J551" s="40">
        <v>1.37</v>
      </c>
      <c r="K551" s="37">
        <v>1.1371000000000002</v>
      </c>
      <c r="L551" s="37">
        <f t="shared" si="8"/>
        <v>0.23289999999999988</v>
      </c>
    </row>
    <row r="552" spans="1:12" x14ac:dyDescent="0.3">
      <c r="A552" s="29">
        <v>37782</v>
      </c>
      <c r="B552" s="31" t="s">
        <v>174</v>
      </c>
      <c r="C552" s="29"/>
      <c r="D552" s="38"/>
      <c r="E552" s="39">
        <v>44534</v>
      </c>
      <c r="F552" s="29">
        <v>0</v>
      </c>
      <c r="G552" s="31" t="s">
        <v>13</v>
      </c>
      <c r="H552" s="29" t="s">
        <v>9</v>
      </c>
      <c r="I552" s="29">
        <v>90</v>
      </c>
      <c r="J552" s="40">
        <v>1741.45</v>
      </c>
      <c r="K552" s="37">
        <v>1306.0875000000001</v>
      </c>
      <c r="L552" s="37">
        <f t="shared" si="8"/>
        <v>435.36249999999995</v>
      </c>
    </row>
    <row r="553" spans="1:12" x14ac:dyDescent="0.3">
      <c r="A553" s="29">
        <v>37895</v>
      </c>
      <c r="B553" s="31" t="s">
        <v>152</v>
      </c>
      <c r="C553" s="29"/>
      <c r="D553" s="38"/>
      <c r="E553" s="39">
        <v>44531</v>
      </c>
      <c r="F553" s="29">
        <v>0</v>
      </c>
      <c r="G553" s="31" t="s">
        <v>2</v>
      </c>
      <c r="H553" s="29" t="s">
        <v>9</v>
      </c>
      <c r="I553" s="29">
        <v>60</v>
      </c>
      <c r="J553" s="40">
        <v>14.5</v>
      </c>
      <c r="K553" s="37">
        <v>11.31</v>
      </c>
      <c r="L553" s="37">
        <f t="shared" si="8"/>
        <v>3.1899999999999995</v>
      </c>
    </row>
    <row r="554" spans="1:12" x14ac:dyDescent="0.3">
      <c r="A554" s="29">
        <v>37908</v>
      </c>
      <c r="B554" s="31" t="s">
        <v>59</v>
      </c>
      <c r="C554" s="29"/>
      <c r="D554" s="38"/>
      <c r="E554" s="39">
        <v>44560</v>
      </c>
      <c r="F554" s="29">
        <v>0</v>
      </c>
      <c r="G554" s="31" t="s">
        <v>2</v>
      </c>
      <c r="H554" s="29" t="s">
        <v>9</v>
      </c>
      <c r="I554" s="29">
        <v>120</v>
      </c>
      <c r="J554" s="40">
        <v>4.58</v>
      </c>
      <c r="K554" s="37">
        <v>3.8472</v>
      </c>
      <c r="L554" s="37">
        <f t="shared" si="8"/>
        <v>0.73280000000000012</v>
      </c>
    </row>
    <row r="555" spans="1:12" x14ac:dyDescent="0.3">
      <c r="A555" s="29">
        <v>37908</v>
      </c>
      <c r="B555" s="31" t="s">
        <v>59</v>
      </c>
      <c r="C555" s="29"/>
      <c r="D555" s="38"/>
      <c r="E555" s="39">
        <v>44590</v>
      </c>
      <c r="F555" s="29">
        <v>0</v>
      </c>
      <c r="G555" s="31" t="s">
        <v>2</v>
      </c>
      <c r="H555" s="29" t="s">
        <v>9</v>
      </c>
      <c r="I555" s="29">
        <v>120</v>
      </c>
      <c r="J555" s="40">
        <v>4.58</v>
      </c>
      <c r="K555" s="37">
        <v>3.8472</v>
      </c>
      <c r="L555" s="37">
        <f t="shared" si="8"/>
        <v>0.73280000000000012</v>
      </c>
    </row>
    <row r="556" spans="1:12" x14ac:dyDescent="0.3">
      <c r="A556" s="29">
        <v>38099</v>
      </c>
      <c r="B556" s="31" t="s">
        <v>67</v>
      </c>
      <c r="C556" s="29"/>
      <c r="D556" s="38"/>
      <c r="E556" s="39">
        <v>44543</v>
      </c>
      <c r="F556" s="29">
        <v>1</v>
      </c>
      <c r="G556" s="31" t="s">
        <v>2</v>
      </c>
      <c r="H556" s="29" t="s">
        <v>10</v>
      </c>
      <c r="I556" s="29">
        <v>15</v>
      </c>
      <c r="J556" s="40">
        <v>5.32</v>
      </c>
      <c r="K556" s="37">
        <v>4.3624000000000009</v>
      </c>
      <c r="L556" s="37">
        <f t="shared" si="8"/>
        <v>0.95759999999999934</v>
      </c>
    </row>
    <row r="557" spans="1:12" x14ac:dyDescent="0.3">
      <c r="A557" s="29">
        <v>38167</v>
      </c>
      <c r="B557" s="31" t="s">
        <v>69</v>
      </c>
      <c r="C557" s="29"/>
      <c r="D557" s="38"/>
      <c r="E557" s="39">
        <v>44585</v>
      </c>
      <c r="F557" s="29">
        <v>0</v>
      </c>
      <c r="G557" s="31" t="s">
        <v>2</v>
      </c>
      <c r="H557" s="29" t="s">
        <v>9</v>
      </c>
      <c r="I557" s="29">
        <v>21</v>
      </c>
      <c r="J557" s="40">
        <v>0.87</v>
      </c>
      <c r="K557" s="37">
        <v>0.73949999999999994</v>
      </c>
      <c r="L557" s="37">
        <f t="shared" si="8"/>
        <v>0.13050000000000006</v>
      </c>
    </row>
    <row r="558" spans="1:12" x14ac:dyDescent="0.3">
      <c r="A558" s="29">
        <v>38321</v>
      </c>
      <c r="B558" s="31" t="s">
        <v>46</v>
      </c>
      <c r="C558" s="29"/>
      <c r="D558" s="38"/>
      <c r="E558" s="39">
        <v>44544</v>
      </c>
      <c r="F558" s="29">
        <v>8</v>
      </c>
      <c r="G558" s="31" t="s">
        <v>13</v>
      </c>
      <c r="H558" s="29" t="s">
        <v>10</v>
      </c>
      <c r="I558" s="29">
        <v>2</v>
      </c>
      <c r="J558" s="41">
        <v>5783.32</v>
      </c>
      <c r="K558" s="37">
        <v>4568.8227999999999</v>
      </c>
      <c r="L558" s="37">
        <f t="shared" si="8"/>
        <v>1214.4971999999998</v>
      </c>
    </row>
    <row r="559" spans="1:12" x14ac:dyDescent="0.3">
      <c r="A559" s="29">
        <v>38321</v>
      </c>
      <c r="B559" s="31" t="s">
        <v>46</v>
      </c>
      <c r="C559" s="29"/>
      <c r="D559" s="38"/>
      <c r="E559" s="39">
        <v>44544</v>
      </c>
      <c r="F559" s="29">
        <v>8</v>
      </c>
      <c r="G559" s="31" t="s">
        <v>13</v>
      </c>
      <c r="H559" s="29" t="s">
        <v>10</v>
      </c>
      <c r="I559" s="29">
        <v>2</v>
      </c>
      <c r="J559" s="41">
        <v>5783.32</v>
      </c>
      <c r="K559" s="37">
        <v>4568.8227999999999</v>
      </c>
      <c r="L559" s="37">
        <f t="shared" si="8"/>
        <v>1214.4971999999998</v>
      </c>
    </row>
    <row r="560" spans="1:12" x14ac:dyDescent="0.3">
      <c r="A560" s="29">
        <v>38321</v>
      </c>
      <c r="B560" s="31" t="s">
        <v>46</v>
      </c>
      <c r="C560" s="29"/>
      <c r="D560" s="38"/>
      <c r="E560" s="39">
        <v>44580</v>
      </c>
      <c r="F560" s="29">
        <v>7</v>
      </c>
      <c r="G560" s="31" t="s">
        <v>13</v>
      </c>
      <c r="H560" s="29" t="s">
        <v>10</v>
      </c>
      <c r="I560" s="29">
        <v>4</v>
      </c>
      <c r="J560" s="40">
        <v>12435.72</v>
      </c>
      <c r="K560" s="37">
        <v>9824.2188000000006</v>
      </c>
      <c r="L560" s="37">
        <f t="shared" si="8"/>
        <v>2611.5011999999988</v>
      </c>
    </row>
    <row r="561" spans="1:12" x14ac:dyDescent="0.3">
      <c r="A561" s="29">
        <v>38456</v>
      </c>
      <c r="B561" s="31" t="s">
        <v>135</v>
      </c>
      <c r="C561" s="29"/>
      <c r="D561" s="38"/>
      <c r="E561" s="39">
        <v>44559</v>
      </c>
      <c r="F561" s="29">
        <v>2</v>
      </c>
      <c r="G561" s="31" t="s">
        <v>2</v>
      </c>
      <c r="H561" s="29" t="s">
        <v>10</v>
      </c>
      <c r="I561" s="29">
        <v>30</v>
      </c>
      <c r="J561" s="40">
        <v>3.77</v>
      </c>
      <c r="K561" s="37">
        <v>2.9029000000000003</v>
      </c>
      <c r="L561" s="37">
        <f t="shared" si="8"/>
        <v>0.86709999999999976</v>
      </c>
    </row>
    <row r="562" spans="1:12" x14ac:dyDescent="0.3">
      <c r="A562" s="29">
        <v>38456</v>
      </c>
      <c r="B562" s="31" t="s">
        <v>135</v>
      </c>
      <c r="C562" s="29"/>
      <c r="D562" s="38"/>
      <c r="E562" s="39">
        <v>44559</v>
      </c>
      <c r="F562" s="29">
        <v>2</v>
      </c>
      <c r="G562" s="31" t="s">
        <v>2</v>
      </c>
      <c r="H562" s="29" t="s">
        <v>10</v>
      </c>
      <c r="I562" s="29">
        <v>30</v>
      </c>
      <c r="J562" s="40">
        <v>3.77</v>
      </c>
      <c r="K562" s="37">
        <v>2.9029000000000003</v>
      </c>
      <c r="L562" s="37">
        <f t="shared" si="8"/>
        <v>0.86709999999999976</v>
      </c>
    </row>
    <row r="563" spans="1:12" x14ac:dyDescent="0.3">
      <c r="A563" s="29">
        <v>38488</v>
      </c>
      <c r="B563" s="31" t="s">
        <v>113</v>
      </c>
      <c r="C563" s="29"/>
      <c r="D563" s="38"/>
      <c r="E563" s="39">
        <v>44559</v>
      </c>
      <c r="F563" s="29">
        <v>0</v>
      </c>
      <c r="G563" s="31" t="s">
        <v>13</v>
      </c>
      <c r="H563" s="29" t="s">
        <v>9</v>
      </c>
      <c r="I563" s="29">
        <v>30</v>
      </c>
      <c r="J563" s="41">
        <v>14418.48</v>
      </c>
      <c r="K563" s="37">
        <v>11534.784</v>
      </c>
      <c r="L563" s="37">
        <f t="shared" si="8"/>
        <v>2883.6959999999999</v>
      </c>
    </row>
    <row r="564" spans="1:12" x14ac:dyDescent="0.3">
      <c r="A564" s="29">
        <v>38488</v>
      </c>
      <c r="B564" s="31" t="s">
        <v>113</v>
      </c>
      <c r="C564" s="29"/>
      <c r="D564" s="38"/>
      <c r="E564" s="39">
        <v>44591</v>
      </c>
      <c r="F564" s="29">
        <v>0</v>
      </c>
      <c r="G564" s="31" t="s">
        <v>13</v>
      </c>
      <c r="H564" s="29" t="s">
        <v>9</v>
      </c>
      <c r="I564" s="29">
        <v>30</v>
      </c>
      <c r="J564" s="41">
        <v>14418.48</v>
      </c>
      <c r="K564" s="37">
        <v>11534.784</v>
      </c>
      <c r="L564" s="37">
        <f t="shared" si="8"/>
        <v>2883.6959999999999</v>
      </c>
    </row>
    <row r="565" spans="1:12" x14ac:dyDescent="0.3">
      <c r="A565" s="29">
        <v>38763</v>
      </c>
      <c r="B565" s="31" t="s">
        <v>144</v>
      </c>
      <c r="C565" s="29"/>
      <c r="D565" s="38"/>
      <c r="E565" s="39">
        <v>44549</v>
      </c>
      <c r="F565" s="29">
        <v>0</v>
      </c>
      <c r="G565" s="31" t="s">
        <v>2</v>
      </c>
      <c r="H565" s="29" t="s">
        <v>9</v>
      </c>
      <c r="I565" s="29">
        <v>30</v>
      </c>
      <c r="J565" s="40">
        <v>1.01</v>
      </c>
      <c r="K565" s="37">
        <v>0.76760000000000006</v>
      </c>
      <c r="L565" s="37">
        <f t="shared" si="8"/>
        <v>0.24239999999999995</v>
      </c>
    </row>
    <row r="566" spans="1:12" x14ac:dyDescent="0.3">
      <c r="A566" s="29">
        <v>38763</v>
      </c>
      <c r="B566" s="31" t="s">
        <v>144</v>
      </c>
      <c r="C566" s="29"/>
      <c r="D566" s="38"/>
      <c r="E566" s="39">
        <v>44549</v>
      </c>
      <c r="F566" s="29">
        <v>0</v>
      </c>
      <c r="G566" s="31" t="s">
        <v>2</v>
      </c>
      <c r="H566" s="29" t="s">
        <v>9</v>
      </c>
      <c r="I566" s="29">
        <v>30</v>
      </c>
      <c r="J566" s="40">
        <v>1.01</v>
      </c>
      <c r="K566" s="37">
        <v>0.76760000000000006</v>
      </c>
      <c r="L566" s="37">
        <f t="shared" si="8"/>
        <v>0.24239999999999995</v>
      </c>
    </row>
    <row r="567" spans="1:12" x14ac:dyDescent="0.3">
      <c r="A567" s="29">
        <v>38772</v>
      </c>
      <c r="B567" s="31" t="s">
        <v>161</v>
      </c>
      <c r="C567" s="29"/>
      <c r="D567" s="38"/>
      <c r="E567" s="39">
        <v>44547</v>
      </c>
      <c r="F567" s="29">
        <v>1</v>
      </c>
      <c r="G567" s="31" t="s">
        <v>2</v>
      </c>
      <c r="H567" s="29" t="s">
        <v>10</v>
      </c>
      <c r="I567" s="29">
        <v>30</v>
      </c>
      <c r="J567" s="40">
        <v>7.91</v>
      </c>
      <c r="K567" s="37">
        <v>6.6444000000000001</v>
      </c>
      <c r="L567" s="37">
        <f t="shared" si="8"/>
        <v>1.2656000000000001</v>
      </c>
    </row>
    <row r="568" spans="1:12" x14ac:dyDescent="0.3">
      <c r="A568" s="29">
        <v>38772</v>
      </c>
      <c r="B568" s="31" t="s">
        <v>161</v>
      </c>
      <c r="C568" s="29"/>
      <c r="D568" s="38"/>
      <c r="E568" s="39">
        <v>44577</v>
      </c>
      <c r="F568" s="29">
        <v>0</v>
      </c>
      <c r="G568" s="31" t="s">
        <v>2</v>
      </c>
      <c r="H568" s="29" t="s">
        <v>9</v>
      </c>
      <c r="I568" s="29">
        <v>30</v>
      </c>
      <c r="J568" s="40">
        <v>3.88</v>
      </c>
      <c r="K568" s="37">
        <v>3.2591999999999999</v>
      </c>
      <c r="L568" s="37">
        <f t="shared" si="8"/>
        <v>0.62080000000000002</v>
      </c>
    </row>
    <row r="569" spans="1:12" x14ac:dyDescent="0.3">
      <c r="A569" s="29">
        <v>38772</v>
      </c>
      <c r="B569" s="31" t="s">
        <v>161</v>
      </c>
      <c r="C569" s="29"/>
      <c r="D569" s="38"/>
      <c r="E569" s="39">
        <v>44578</v>
      </c>
      <c r="F569" s="29">
        <v>1</v>
      </c>
      <c r="G569" s="31" t="s">
        <v>2</v>
      </c>
      <c r="H569" s="29" t="s">
        <v>10</v>
      </c>
      <c r="I569" s="29">
        <v>30</v>
      </c>
      <c r="J569" s="40">
        <v>7.91</v>
      </c>
      <c r="K569" s="37">
        <v>6.6444000000000001</v>
      </c>
      <c r="L569" s="37">
        <f t="shared" si="8"/>
        <v>1.2656000000000001</v>
      </c>
    </row>
    <row r="570" spans="1:12" x14ac:dyDescent="0.3">
      <c r="A570" s="29">
        <v>38795</v>
      </c>
      <c r="B570" s="31" t="s">
        <v>67</v>
      </c>
      <c r="C570" s="29"/>
      <c r="D570" s="38"/>
      <c r="E570" s="39">
        <v>44531</v>
      </c>
      <c r="F570" s="29">
        <v>0</v>
      </c>
      <c r="G570" s="31" t="s">
        <v>2</v>
      </c>
      <c r="H570" s="29" t="s">
        <v>9</v>
      </c>
      <c r="I570" s="29">
        <v>30</v>
      </c>
      <c r="J570" s="40">
        <v>1.26</v>
      </c>
      <c r="K570" s="37">
        <v>1.0332000000000001</v>
      </c>
      <c r="L570" s="37">
        <f t="shared" si="8"/>
        <v>0.22679999999999989</v>
      </c>
    </row>
    <row r="571" spans="1:12" x14ac:dyDescent="0.3">
      <c r="A571" s="29">
        <v>38861</v>
      </c>
      <c r="B571" s="31" t="s">
        <v>135</v>
      </c>
      <c r="C571" s="29"/>
      <c r="D571" s="38"/>
      <c r="E571" s="39">
        <v>44560</v>
      </c>
      <c r="F571" s="29">
        <v>0</v>
      </c>
      <c r="G571" s="31" t="s">
        <v>2</v>
      </c>
      <c r="H571" s="29" t="s">
        <v>9</v>
      </c>
      <c r="I571" s="29">
        <v>90</v>
      </c>
      <c r="J571" s="40">
        <v>9.07</v>
      </c>
      <c r="K571" s="37">
        <v>6.9839000000000002</v>
      </c>
      <c r="L571" s="37">
        <f t="shared" si="8"/>
        <v>2.0861000000000001</v>
      </c>
    </row>
    <row r="572" spans="1:12" x14ac:dyDescent="0.3">
      <c r="A572" s="29">
        <v>38861</v>
      </c>
      <c r="B572" s="31" t="s">
        <v>135</v>
      </c>
      <c r="C572" s="29"/>
      <c r="D572" s="38"/>
      <c r="E572" s="39">
        <v>44591</v>
      </c>
      <c r="F572" s="29">
        <v>0</v>
      </c>
      <c r="G572" s="31" t="s">
        <v>2</v>
      </c>
      <c r="H572" s="29" t="s">
        <v>9</v>
      </c>
      <c r="I572" s="29">
        <v>90</v>
      </c>
      <c r="J572" s="40">
        <v>9.07</v>
      </c>
      <c r="K572" s="37">
        <v>6.9839000000000002</v>
      </c>
      <c r="L572" s="37">
        <f t="shared" si="8"/>
        <v>2.0861000000000001</v>
      </c>
    </row>
    <row r="573" spans="1:12" x14ac:dyDescent="0.3">
      <c r="A573" s="29">
        <v>38862</v>
      </c>
      <c r="B573" s="31" t="s">
        <v>174</v>
      </c>
      <c r="C573" s="29"/>
      <c r="D573" s="38"/>
      <c r="E573" s="39">
        <v>44553</v>
      </c>
      <c r="F573" s="29">
        <v>0</v>
      </c>
      <c r="G573" s="31" t="s">
        <v>13</v>
      </c>
      <c r="H573" s="29" t="s">
        <v>9</v>
      </c>
      <c r="I573" s="29">
        <v>400</v>
      </c>
      <c r="J573" s="40">
        <v>7727.16</v>
      </c>
      <c r="K573" s="37">
        <v>5795.37</v>
      </c>
      <c r="L573" s="37">
        <f t="shared" si="8"/>
        <v>1931.79</v>
      </c>
    </row>
    <row r="574" spans="1:12" x14ac:dyDescent="0.3">
      <c r="A574" s="29">
        <v>38862</v>
      </c>
      <c r="B574" s="31" t="s">
        <v>174</v>
      </c>
      <c r="C574" s="29"/>
      <c r="D574" s="38"/>
      <c r="E574" s="39">
        <v>44584</v>
      </c>
      <c r="F574" s="29">
        <v>0</v>
      </c>
      <c r="G574" s="31" t="s">
        <v>13</v>
      </c>
      <c r="H574" s="29" t="s">
        <v>9</v>
      </c>
      <c r="I574" s="29">
        <v>400</v>
      </c>
      <c r="J574" s="40">
        <v>7727.16</v>
      </c>
      <c r="K574" s="37">
        <v>5795.37</v>
      </c>
      <c r="L574" s="37">
        <f t="shared" si="8"/>
        <v>1931.79</v>
      </c>
    </row>
    <row r="575" spans="1:12" x14ac:dyDescent="0.3">
      <c r="A575" s="29">
        <v>39034</v>
      </c>
      <c r="B575" s="31" t="s">
        <v>168</v>
      </c>
      <c r="C575" s="29"/>
      <c r="D575" s="38"/>
      <c r="E575" s="39">
        <v>44532</v>
      </c>
      <c r="F575" s="29">
        <v>0</v>
      </c>
      <c r="G575" s="31" t="s">
        <v>2</v>
      </c>
      <c r="H575" s="29" t="s">
        <v>9</v>
      </c>
      <c r="I575" s="29">
        <v>30</v>
      </c>
      <c r="J575" s="40">
        <v>7.52</v>
      </c>
      <c r="K575" s="37">
        <v>6.1664000000000003</v>
      </c>
      <c r="L575" s="37">
        <f t="shared" si="8"/>
        <v>1.3535999999999992</v>
      </c>
    </row>
    <row r="576" spans="1:12" x14ac:dyDescent="0.3">
      <c r="A576" s="29">
        <v>39069</v>
      </c>
      <c r="B576" s="31" t="s">
        <v>152</v>
      </c>
      <c r="C576" s="29"/>
      <c r="D576" s="38"/>
      <c r="E576" s="39">
        <v>44533</v>
      </c>
      <c r="F576" s="29">
        <v>0</v>
      </c>
      <c r="G576" s="31" t="s">
        <v>2</v>
      </c>
      <c r="H576" s="29" t="s">
        <v>9</v>
      </c>
      <c r="I576" s="29">
        <v>30</v>
      </c>
      <c r="J576" s="40">
        <v>3.31</v>
      </c>
      <c r="K576" s="37">
        <v>2.5818000000000003</v>
      </c>
      <c r="L576" s="37">
        <f t="shared" si="8"/>
        <v>0.72819999999999974</v>
      </c>
    </row>
    <row r="577" spans="1:12" x14ac:dyDescent="0.3">
      <c r="A577" s="29">
        <v>39175</v>
      </c>
      <c r="B577" s="31" t="s">
        <v>123</v>
      </c>
      <c r="C577" s="29"/>
      <c r="D577" s="38"/>
      <c r="E577" s="39">
        <v>44557</v>
      </c>
      <c r="F577" s="29">
        <v>0</v>
      </c>
      <c r="G577" s="31" t="s">
        <v>13</v>
      </c>
      <c r="H577" s="29" t="s">
        <v>9</v>
      </c>
      <c r="I577" s="29">
        <v>60</v>
      </c>
      <c r="J577" s="41">
        <v>6169.74</v>
      </c>
      <c r="K577" s="37">
        <v>4750.6998000000003</v>
      </c>
      <c r="L577" s="37">
        <f t="shared" si="8"/>
        <v>1419.0401999999995</v>
      </c>
    </row>
    <row r="578" spans="1:12" x14ac:dyDescent="0.3">
      <c r="A578" s="29">
        <v>39175</v>
      </c>
      <c r="B578" s="31" t="s">
        <v>123</v>
      </c>
      <c r="C578" s="29"/>
      <c r="D578" s="38"/>
      <c r="E578" s="39">
        <v>44581</v>
      </c>
      <c r="F578" s="29">
        <v>0</v>
      </c>
      <c r="G578" s="31" t="s">
        <v>13</v>
      </c>
      <c r="H578" s="29" t="s">
        <v>9</v>
      </c>
      <c r="I578" s="29">
        <v>60</v>
      </c>
      <c r="J578" s="41">
        <v>6169.74</v>
      </c>
      <c r="K578" s="37">
        <v>4750.6998000000003</v>
      </c>
      <c r="L578" s="37">
        <f t="shared" si="8"/>
        <v>1419.0401999999995</v>
      </c>
    </row>
    <row r="579" spans="1:12" x14ac:dyDescent="0.3">
      <c r="A579" s="29">
        <v>39186</v>
      </c>
      <c r="B579" s="31" t="s">
        <v>40</v>
      </c>
      <c r="C579" s="29"/>
      <c r="D579" s="38"/>
      <c r="E579" s="39">
        <v>44559</v>
      </c>
      <c r="F579" s="29">
        <v>6</v>
      </c>
      <c r="G579" s="31" t="s">
        <v>13</v>
      </c>
      <c r="H579" s="29" t="s">
        <v>10</v>
      </c>
      <c r="I579" s="29">
        <v>4</v>
      </c>
      <c r="J579" s="41">
        <v>11244.06</v>
      </c>
      <c r="K579" s="37">
        <v>9332.5698000000011</v>
      </c>
      <c r="L579" s="37">
        <f t="shared" ref="L579:L642" si="9">J579-K579</f>
        <v>1911.4901999999984</v>
      </c>
    </row>
    <row r="580" spans="1:12" x14ac:dyDescent="0.3">
      <c r="A580" s="29">
        <v>39186</v>
      </c>
      <c r="B580" s="31" t="s">
        <v>40</v>
      </c>
      <c r="C580" s="29"/>
      <c r="D580" s="38"/>
      <c r="E580" s="39">
        <v>44588</v>
      </c>
      <c r="F580" s="29">
        <v>2</v>
      </c>
      <c r="G580" s="31" t="s">
        <v>13</v>
      </c>
      <c r="H580" s="29" t="s">
        <v>10</v>
      </c>
      <c r="I580" s="29">
        <v>4</v>
      </c>
      <c r="J580" s="40">
        <v>14037.53</v>
      </c>
      <c r="K580" s="37">
        <v>11651.149900000002</v>
      </c>
      <c r="L580" s="37">
        <f t="shared" si="9"/>
        <v>2386.3800999999985</v>
      </c>
    </row>
    <row r="581" spans="1:12" x14ac:dyDescent="0.3">
      <c r="A581" s="29">
        <v>39186</v>
      </c>
      <c r="B581" s="31" t="s">
        <v>40</v>
      </c>
      <c r="C581" s="29"/>
      <c r="D581" s="38"/>
      <c r="E581" s="39">
        <v>44590</v>
      </c>
      <c r="F581" s="29">
        <v>6</v>
      </c>
      <c r="G581" s="31" t="s">
        <v>13</v>
      </c>
      <c r="H581" s="29" t="s">
        <v>10</v>
      </c>
      <c r="I581" s="29">
        <v>4</v>
      </c>
      <c r="J581" s="41">
        <v>11244.06</v>
      </c>
      <c r="K581" s="37">
        <v>9332.5698000000011</v>
      </c>
      <c r="L581" s="37">
        <f t="shared" si="9"/>
        <v>1911.4901999999984</v>
      </c>
    </row>
    <row r="582" spans="1:12" x14ac:dyDescent="0.3">
      <c r="A582" s="29">
        <v>39274</v>
      </c>
      <c r="B582" s="31" t="s">
        <v>67</v>
      </c>
      <c r="C582" s="29"/>
      <c r="D582" s="38"/>
      <c r="E582" s="39">
        <v>44553</v>
      </c>
      <c r="F582" s="29">
        <v>5</v>
      </c>
      <c r="G582" s="31" t="s">
        <v>2</v>
      </c>
      <c r="H582" s="29" t="s">
        <v>10</v>
      </c>
      <c r="I582" s="29">
        <v>30</v>
      </c>
      <c r="J582" s="40">
        <v>0.66</v>
      </c>
      <c r="K582" s="37">
        <v>0.54120000000000001</v>
      </c>
      <c r="L582" s="37">
        <f t="shared" si="9"/>
        <v>0.11880000000000002</v>
      </c>
    </row>
    <row r="583" spans="1:12" x14ac:dyDescent="0.3">
      <c r="A583" s="29">
        <v>39274</v>
      </c>
      <c r="B583" s="31" t="s">
        <v>67</v>
      </c>
      <c r="C583" s="29"/>
      <c r="D583" s="38"/>
      <c r="E583" s="39">
        <v>44584</v>
      </c>
      <c r="F583" s="29">
        <v>5</v>
      </c>
      <c r="G583" s="31" t="s">
        <v>2</v>
      </c>
      <c r="H583" s="29" t="s">
        <v>10</v>
      </c>
      <c r="I583" s="29">
        <v>30</v>
      </c>
      <c r="J583" s="40">
        <v>0.66</v>
      </c>
      <c r="K583" s="37">
        <v>0.54120000000000001</v>
      </c>
      <c r="L583" s="37">
        <f t="shared" si="9"/>
        <v>0.11880000000000002</v>
      </c>
    </row>
    <row r="584" spans="1:12" x14ac:dyDescent="0.3">
      <c r="A584" s="29">
        <v>39458</v>
      </c>
      <c r="B584" s="31" t="s">
        <v>67</v>
      </c>
      <c r="C584" s="29"/>
      <c r="D584" s="38"/>
      <c r="E584" s="39">
        <v>44557</v>
      </c>
      <c r="F584" s="29">
        <v>1</v>
      </c>
      <c r="G584" s="31" t="s">
        <v>2</v>
      </c>
      <c r="H584" s="29" t="s">
        <v>10</v>
      </c>
      <c r="I584" s="29">
        <v>27</v>
      </c>
      <c r="J584" s="40">
        <v>2.09</v>
      </c>
      <c r="K584" s="37">
        <v>1.7138</v>
      </c>
      <c r="L584" s="37">
        <f t="shared" si="9"/>
        <v>0.37619999999999987</v>
      </c>
    </row>
    <row r="585" spans="1:12" x14ac:dyDescent="0.3">
      <c r="A585" s="29">
        <v>39458</v>
      </c>
      <c r="B585" s="31" t="s">
        <v>67</v>
      </c>
      <c r="C585" s="29"/>
      <c r="D585" s="38"/>
      <c r="E585" s="39">
        <v>44557</v>
      </c>
      <c r="F585" s="29">
        <v>1</v>
      </c>
      <c r="G585" s="31" t="s">
        <v>2</v>
      </c>
      <c r="H585" s="29" t="s">
        <v>10</v>
      </c>
      <c r="I585" s="29">
        <v>27</v>
      </c>
      <c r="J585" s="40">
        <v>2.09</v>
      </c>
      <c r="K585" s="37">
        <v>1.7138</v>
      </c>
      <c r="L585" s="37">
        <f t="shared" si="9"/>
        <v>0.37619999999999987</v>
      </c>
    </row>
    <row r="586" spans="1:12" x14ac:dyDescent="0.3">
      <c r="A586" s="29">
        <v>39787</v>
      </c>
      <c r="B586" s="31" t="s">
        <v>35</v>
      </c>
      <c r="C586" s="29"/>
      <c r="D586" s="38"/>
      <c r="E586" s="39">
        <v>44550</v>
      </c>
      <c r="F586" s="29">
        <v>0</v>
      </c>
      <c r="G586" s="31" t="s">
        <v>13</v>
      </c>
      <c r="H586" s="29" t="s">
        <v>9</v>
      </c>
      <c r="I586" s="29">
        <v>3.6</v>
      </c>
      <c r="J586" s="41">
        <v>4519.33</v>
      </c>
      <c r="K586" s="37">
        <v>3389.4974999999999</v>
      </c>
      <c r="L586" s="37">
        <f t="shared" si="9"/>
        <v>1129.8325</v>
      </c>
    </row>
    <row r="587" spans="1:12" x14ac:dyDescent="0.3">
      <c r="A587" s="29">
        <v>39787</v>
      </c>
      <c r="B587" s="31" t="s">
        <v>35</v>
      </c>
      <c r="C587" s="29"/>
      <c r="D587" s="38"/>
      <c r="E587" s="39">
        <v>44550</v>
      </c>
      <c r="F587" s="29">
        <v>0</v>
      </c>
      <c r="G587" s="31" t="s">
        <v>13</v>
      </c>
      <c r="H587" s="29" t="s">
        <v>9</v>
      </c>
      <c r="I587" s="29">
        <v>3.6</v>
      </c>
      <c r="J587" s="41">
        <v>4519.33</v>
      </c>
      <c r="K587" s="37">
        <v>3389.4974999999999</v>
      </c>
      <c r="L587" s="37">
        <f t="shared" si="9"/>
        <v>1129.8325</v>
      </c>
    </row>
    <row r="588" spans="1:12" x14ac:dyDescent="0.3">
      <c r="A588" s="29">
        <v>39787</v>
      </c>
      <c r="B588" s="31" t="s">
        <v>35</v>
      </c>
      <c r="C588" s="29"/>
      <c r="D588" s="38"/>
      <c r="E588" s="39">
        <v>44582</v>
      </c>
      <c r="F588" s="29">
        <v>2</v>
      </c>
      <c r="G588" s="31" t="s">
        <v>13</v>
      </c>
      <c r="H588" s="29" t="s">
        <v>10</v>
      </c>
      <c r="I588" s="29">
        <v>1.8</v>
      </c>
      <c r="J588" s="40">
        <v>2085.5</v>
      </c>
      <c r="K588" s="37">
        <v>1564.125</v>
      </c>
      <c r="L588" s="37">
        <f t="shared" si="9"/>
        <v>521.375</v>
      </c>
    </row>
    <row r="589" spans="1:12" x14ac:dyDescent="0.3">
      <c r="A589" s="29">
        <v>39814</v>
      </c>
      <c r="B589" s="31" t="s">
        <v>179</v>
      </c>
      <c r="C589" s="29"/>
      <c r="D589" s="38"/>
      <c r="E589" s="39">
        <v>44533</v>
      </c>
      <c r="F589" s="29">
        <v>0</v>
      </c>
      <c r="G589" s="31" t="s">
        <v>13</v>
      </c>
      <c r="H589" s="29" t="s">
        <v>9</v>
      </c>
      <c r="I589" s="29">
        <v>30</v>
      </c>
      <c r="J589" s="40">
        <v>477.37</v>
      </c>
      <c r="K589" s="37">
        <v>381.89600000000002</v>
      </c>
      <c r="L589" s="37">
        <f t="shared" si="9"/>
        <v>95.47399999999999</v>
      </c>
    </row>
    <row r="590" spans="1:12" x14ac:dyDescent="0.3">
      <c r="A590" s="29">
        <v>39886</v>
      </c>
      <c r="B590" s="31" t="s">
        <v>121</v>
      </c>
      <c r="C590" s="29"/>
      <c r="D590" s="38"/>
      <c r="E590" s="39">
        <v>44560</v>
      </c>
      <c r="F590" s="29">
        <v>0</v>
      </c>
      <c r="G590" s="31" t="s">
        <v>13</v>
      </c>
      <c r="H590" s="29" t="s">
        <v>9</v>
      </c>
      <c r="I590" s="29">
        <v>60</v>
      </c>
      <c r="J590" s="41">
        <v>27159.66</v>
      </c>
      <c r="K590" s="37">
        <v>21456.131400000002</v>
      </c>
      <c r="L590" s="37">
        <f t="shared" si="9"/>
        <v>5703.5285999999978</v>
      </c>
    </row>
    <row r="591" spans="1:12" x14ac:dyDescent="0.3">
      <c r="A591" s="29">
        <v>39886</v>
      </c>
      <c r="B591" s="31" t="s">
        <v>121</v>
      </c>
      <c r="C591" s="29"/>
      <c r="D591" s="38"/>
      <c r="E591" s="39">
        <v>44591</v>
      </c>
      <c r="F591" s="29">
        <v>0</v>
      </c>
      <c r="G591" s="31" t="s">
        <v>13</v>
      </c>
      <c r="H591" s="29" t="s">
        <v>9</v>
      </c>
      <c r="I591" s="29">
        <v>60</v>
      </c>
      <c r="J591" s="41">
        <v>27159.66</v>
      </c>
      <c r="K591" s="37">
        <v>21456.131400000002</v>
      </c>
      <c r="L591" s="37">
        <f t="shared" si="9"/>
        <v>5703.5285999999978</v>
      </c>
    </row>
    <row r="592" spans="1:12" x14ac:dyDescent="0.3">
      <c r="A592" s="29">
        <v>39923</v>
      </c>
      <c r="B592" s="31" t="s">
        <v>49</v>
      </c>
      <c r="C592" s="29"/>
      <c r="D592" s="38"/>
      <c r="E592" s="39">
        <v>44543</v>
      </c>
      <c r="F592" s="29">
        <v>1</v>
      </c>
      <c r="G592" s="31" t="s">
        <v>13</v>
      </c>
      <c r="H592" s="29" t="s">
        <v>10</v>
      </c>
      <c r="I592" s="29">
        <v>1</v>
      </c>
      <c r="J592" s="41">
        <v>25549.19</v>
      </c>
      <c r="K592" s="37">
        <v>19417.384399999999</v>
      </c>
      <c r="L592" s="37">
        <f t="shared" si="9"/>
        <v>6131.8055999999997</v>
      </c>
    </row>
    <row r="593" spans="1:12" x14ac:dyDescent="0.3">
      <c r="A593" s="29">
        <v>40186</v>
      </c>
      <c r="B593" s="31" t="s">
        <v>146</v>
      </c>
      <c r="C593" s="29"/>
      <c r="D593" s="38"/>
      <c r="E593" s="39">
        <v>44550</v>
      </c>
      <c r="F593" s="29">
        <v>0</v>
      </c>
      <c r="G593" s="31" t="s">
        <v>13</v>
      </c>
      <c r="H593" s="29" t="s">
        <v>9</v>
      </c>
      <c r="I593" s="29">
        <v>14</v>
      </c>
      <c r="J593" s="40">
        <v>126.66</v>
      </c>
      <c r="K593" s="37">
        <v>98.794799999999995</v>
      </c>
      <c r="L593" s="37">
        <f t="shared" si="9"/>
        <v>27.865200000000002</v>
      </c>
    </row>
    <row r="594" spans="1:12" x14ac:dyDescent="0.3">
      <c r="A594" s="29">
        <v>40186</v>
      </c>
      <c r="B594" s="31" t="s">
        <v>146</v>
      </c>
      <c r="C594" s="29"/>
      <c r="D594" s="38"/>
      <c r="E594" s="39">
        <v>44581</v>
      </c>
      <c r="F594" s="29">
        <v>0</v>
      </c>
      <c r="G594" s="31" t="s">
        <v>13</v>
      </c>
      <c r="H594" s="29" t="s">
        <v>9</v>
      </c>
      <c r="I594" s="29">
        <v>14</v>
      </c>
      <c r="J594" s="40">
        <v>126.66</v>
      </c>
      <c r="K594" s="37">
        <v>98.794799999999995</v>
      </c>
      <c r="L594" s="37">
        <f t="shared" si="9"/>
        <v>27.865200000000002</v>
      </c>
    </row>
    <row r="595" spans="1:12" x14ac:dyDescent="0.3">
      <c r="A595" s="29">
        <v>40368</v>
      </c>
      <c r="B595" s="31" t="s">
        <v>27</v>
      </c>
      <c r="C595" s="29"/>
      <c r="D595" s="38"/>
      <c r="E595" s="39">
        <v>44553</v>
      </c>
      <c r="F595" s="29">
        <v>5</v>
      </c>
      <c r="G595" s="31" t="s">
        <v>13</v>
      </c>
      <c r="H595" s="29" t="s">
        <v>10</v>
      </c>
      <c r="I595" s="29">
        <v>30</v>
      </c>
      <c r="J595" s="41">
        <v>2269.8000000000002</v>
      </c>
      <c r="K595" s="37">
        <v>1815.8400000000001</v>
      </c>
      <c r="L595" s="37">
        <f t="shared" si="9"/>
        <v>453.96000000000004</v>
      </c>
    </row>
    <row r="596" spans="1:12" x14ac:dyDescent="0.3">
      <c r="A596" s="29">
        <v>40368</v>
      </c>
      <c r="B596" s="31" t="s">
        <v>27</v>
      </c>
      <c r="C596" s="29"/>
      <c r="D596" s="38"/>
      <c r="E596" s="39">
        <v>44588</v>
      </c>
      <c r="F596" s="29">
        <v>5</v>
      </c>
      <c r="G596" s="31" t="s">
        <v>13</v>
      </c>
      <c r="H596" s="29" t="s">
        <v>10</v>
      </c>
      <c r="I596" s="29">
        <v>30</v>
      </c>
      <c r="J596" s="41">
        <v>2269.8000000000002</v>
      </c>
      <c r="K596" s="37">
        <v>1815.8400000000001</v>
      </c>
      <c r="L596" s="37">
        <f t="shared" si="9"/>
        <v>453.96000000000004</v>
      </c>
    </row>
    <row r="597" spans="1:12" x14ac:dyDescent="0.3">
      <c r="A597" s="29">
        <v>40481</v>
      </c>
      <c r="B597" s="31" t="s">
        <v>150</v>
      </c>
      <c r="C597" s="29"/>
      <c r="D597" s="38"/>
      <c r="E597" s="39">
        <v>44537</v>
      </c>
      <c r="F597" s="29">
        <v>0</v>
      </c>
      <c r="G597" s="31" t="s">
        <v>2</v>
      </c>
      <c r="H597" s="29" t="s">
        <v>9</v>
      </c>
      <c r="I597" s="29">
        <v>90</v>
      </c>
      <c r="J597" s="40">
        <v>18.71</v>
      </c>
      <c r="K597" s="37">
        <v>15.342200000000002</v>
      </c>
      <c r="L597" s="37">
        <f t="shared" si="9"/>
        <v>3.367799999999999</v>
      </c>
    </row>
    <row r="598" spans="1:12" x14ac:dyDescent="0.3">
      <c r="A598" s="29">
        <v>40532</v>
      </c>
      <c r="B598" s="31" t="s">
        <v>146</v>
      </c>
      <c r="C598" s="29"/>
      <c r="D598" s="38"/>
      <c r="E598" s="39">
        <v>44531</v>
      </c>
      <c r="F598" s="29">
        <v>0</v>
      </c>
      <c r="G598" s="31" t="s">
        <v>13</v>
      </c>
      <c r="H598" s="29" t="s">
        <v>9</v>
      </c>
      <c r="I598" s="29">
        <v>60</v>
      </c>
      <c r="J598" s="40">
        <v>494.43</v>
      </c>
      <c r="K598" s="37">
        <v>385.65540000000004</v>
      </c>
      <c r="L598" s="37">
        <f t="shared" si="9"/>
        <v>108.77459999999996</v>
      </c>
    </row>
    <row r="599" spans="1:12" x14ac:dyDescent="0.3">
      <c r="A599" s="29">
        <v>40543</v>
      </c>
      <c r="B599" s="31" t="s">
        <v>85</v>
      </c>
      <c r="C599" s="29"/>
      <c r="D599" s="38"/>
      <c r="E599" s="39">
        <v>44576</v>
      </c>
      <c r="F599" s="29">
        <v>0</v>
      </c>
      <c r="G599" s="31" t="s">
        <v>2</v>
      </c>
      <c r="H599" s="29" t="s">
        <v>9</v>
      </c>
      <c r="I599" s="29">
        <v>30</v>
      </c>
      <c r="J599" s="40">
        <v>5.26</v>
      </c>
      <c r="K599" s="37">
        <v>4.1554000000000002</v>
      </c>
      <c r="L599" s="37">
        <f t="shared" si="9"/>
        <v>1.1045999999999996</v>
      </c>
    </row>
    <row r="600" spans="1:12" x14ac:dyDescent="0.3">
      <c r="A600" s="29">
        <v>40543</v>
      </c>
      <c r="B600" s="31" t="s">
        <v>85</v>
      </c>
      <c r="C600" s="29"/>
      <c r="D600" s="38"/>
      <c r="E600" s="39">
        <v>44576</v>
      </c>
      <c r="F600" s="29">
        <v>0</v>
      </c>
      <c r="G600" s="31" t="s">
        <v>2</v>
      </c>
      <c r="H600" s="29" t="s">
        <v>9</v>
      </c>
      <c r="I600" s="29">
        <v>30</v>
      </c>
      <c r="J600" s="40">
        <v>5.26</v>
      </c>
      <c r="K600" s="37">
        <v>4.1554000000000002</v>
      </c>
      <c r="L600" s="37">
        <f t="shared" si="9"/>
        <v>1.1045999999999996</v>
      </c>
    </row>
    <row r="601" spans="1:12" x14ac:dyDescent="0.3">
      <c r="A601" s="29">
        <v>40563</v>
      </c>
      <c r="B601" s="31" t="s">
        <v>158</v>
      </c>
      <c r="C601" s="29"/>
      <c r="D601" s="38"/>
      <c r="E601" s="39">
        <v>44533</v>
      </c>
      <c r="F601" s="29">
        <v>10</v>
      </c>
      <c r="G601" s="31" t="s">
        <v>2</v>
      </c>
      <c r="H601" s="29" t="s">
        <v>10</v>
      </c>
      <c r="I601" s="29">
        <v>28</v>
      </c>
      <c r="J601" s="40">
        <v>21.79</v>
      </c>
      <c r="K601" s="37">
        <v>17.431999999999999</v>
      </c>
      <c r="L601" s="37">
        <f t="shared" si="9"/>
        <v>4.3580000000000005</v>
      </c>
    </row>
    <row r="602" spans="1:12" x14ac:dyDescent="0.3">
      <c r="A602" s="29">
        <v>40672</v>
      </c>
      <c r="B602" s="31" t="s">
        <v>168</v>
      </c>
      <c r="C602" s="29"/>
      <c r="D602" s="38"/>
      <c r="E602" s="39">
        <v>44548</v>
      </c>
      <c r="F602" s="29">
        <v>0</v>
      </c>
      <c r="G602" s="31" t="s">
        <v>2</v>
      </c>
      <c r="H602" s="29" t="s">
        <v>9</v>
      </c>
      <c r="I602" s="29">
        <v>15</v>
      </c>
      <c r="J602" s="40">
        <v>2.27</v>
      </c>
      <c r="K602" s="37">
        <v>1.8614000000000002</v>
      </c>
      <c r="L602" s="37">
        <f t="shared" si="9"/>
        <v>0.40859999999999985</v>
      </c>
    </row>
    <row r="603" spans="1:12" x14ac:dyDescent="0.3">
      <c r="A603" s="29">
        <v>40672</v>
      </c>
      <c r="B603" s="31" t="s">
        <v>168</v>
      </c>
      <c r="C603" s="29"/>
      <c r="D603" s="38"/>
      <c r="E603" s="39">
        <v>44578</v>
      </c>
      <c r="F603" s="29">
        <v>0</v>
      </c>
      <c r="G603" s="31" t="s">
        <v>2</v>
      </c>
      <c r="H603" s="29" t="s">
        <v>9</v>
      </c>
      <c r="I603" s="29">
        <v>15</v>
      </c>
      <c r="J603" s="40">
        <v>2.27</v>
      </c>
      <c r="K603" s="37">
        <v>1.8614000000000002</v>
      </c>
      <c r="L603" s="37">
        <f t="shared" si="9"/>
        <v>0.40859999999999985</v>
      </c>
    </row>
    <row r="604" spans="1:12" x14ac:dyDescent="0.3">
      <c r="A604" s="29">
        <v>40708</v>
      </c>
      <c r="B604" s="31" t="s">
        <v>69</v>
      </c>
      <c r="C604" s="29"/>
      <c r="D604" s="38"/>
      <c r="E604" s="39">
        <v>44589</v>
      </c>
      <c r="F604" s="29">
        <v>0</v>
      </c>
      <c r="G604" s="31" t="s">
        <v>2</v>
      </c>
      <c r="H604" s="29" t="s">
        <v>9</v>
      </c>
      <c r="I604" s="29">
        <v>120</v>
      </c>
      <c r="J604" s="40">
        <v>24</v>
      </c>
      <c r="K604" s="37">
        <v>20.399999999999999</v>
      </c>
      <c r="L604" s="37">
        <f t="shared" si="9"/>
        <v>3.6000000000000014</v>
      </c>
    </row>
    <row r="605" spans="1:12" x14ac:dyDescent="0.3">
      <c r="A605" s="29">
        <v>40725</v>
      </c>
      <c r="B605" s="31" t="s">
        <v>97</v>
      </c>
      <c r="C605" s="29"/>
      <c r="D605" s="38"/>
      <c r="E605" s="39">
        <v>44552</v>
      </c>
      <c r="F605" s="29">
        <v>6</v>
      </c>
      <c r="G605" s="31" t="s">
        <v>13</v>
      </c>
      <c r="H605" s="29" t="s">
        <v>10</v>
      </c>
      <c r="I605" s="29">
        <v>28</v>
      </c>
      <c r="J605" s="41">
        <v>13367.22</v>
      </c>
      <c r="K605" s="37">
        <v>11094.792600000001</v>
      </c>
      <c r="L605" s="37">
        <f t="shared" si="9"/>
        <v>2272.4273999999987</v>
      </c>
    </row>
    <row r="606" spans="1:12" x14ac:dyDescent="0.3">
      <c r="A606" s="29">
        <v>40725</v>
      </c>
      <c r="B606" s="31" t="s">
        <v>97</v>
      </c>
      <c r="C606" s="29"/>
      <c r="D606" s="38"/>
      <c r="E606" s="39">
        <v>44580</v>
      </c>
      <c r="F606" s="29">
        <v>6</v>
      </c>
      <c r="G606" s="31" t="s">
        <v>13</v>
      </c>
      <c r="H606" s="29" t="s">
        <v>10</v>
      </c>
      <c r="I606" s="29">
        <v>28</v>
      </c>
      <c r="J606" s="41">
        <v>13367.22</v>
      </c>
      <c r="K606" s="37">
        <v>11094.792600000001</v>
      </c>
      <c r="L606" s="37">
        <f t="shared" si="9"/>
        <v>2272.4273999999987</v>
      </c>
    </row>
    <row r="607" spans="1:12" x14ac:dyDescent="0.3">
      <c r="A607" s="29">
        <v>40751</v>
      </c>
      <c r="B607" s="31" t="s">
        <v>7</v>
      </c>
      <c r="C607" s="29"/>
      <c r="D607" s="38"/>
      <c r="E607" s="39">
        <v>44585</v>
      </c>
      <c r="F607" s="29">
        <v>6</v>
      </c>
      <c r="G607" s="31" t="s">
        <v>2</v>
      </c>
      <c r="H607" s="29" t="s">
        <v>10</v>
      </c>
      <c r="I607" s="29">
        <v>120</v>
      </c>
      <c r="J607" s="40">
        <v>278.02999999999997</v>
      </c>
      <c r="K607" s="37">
        <v>233.54519999999997</v>
      </c>
      <c r="L607" s="37">
        <f t="shared" si="9"/>
        <v>44.484800000000007</v>
      </c>
    </row>
    <row r="608" spans="1:12" x14ac:dyDescent="0.3">
      <c r="A608" s="29">
        <v>40768</v>
      </c>
      <c r="B608" s="31" t="s">
        <v>110</v>
      </c>
      <c r="C608" s="29"/>
      <c r="D608" s="38"/>
      <c r="E608" s="39">
        <v>44537</v>
      </c>
      <c r="F608" s="29">
        <v>0</v>
      </c>
      <c r="G608" s="31" t="s">
        <v>13</v>
      </c>
      <c r="H608" s="29" t="s">
        <v>9</v>
      </c>
      <c r="I608" s="29">
        <v>1</v>
      </c>
      <c r="J608" s="41">
        <v>708.47</v>
      </c>
      <c r="K608" s="37">
        <v>602.19950000000006</v>
      </c>
      <c r="L608" s="37">
        <f t="shared" si="9"/>
        <v>106.27049999999997</v>
      </c>
    </row>
    <row r="609" spans="1:12" x14ac:dyDescent="0.3">
      <c r="A609" s="29">
        <v>40873</v>
      </c>
      <c r="B609" s="31" t="s">
        <v>170</v>
      </c>
      <c r="C609" s="29"/>
      <c r="D609" s="38"/>
      <c r="E609" s="39">
        <v>44555</v>
      </c>
      <c r="F609" s="29">
        <v>0</v>
      </c>
      <c r="G609" s="31" t="s">
        <v>2</v>
      </c>
      <c r="H609" s="29" t="s">
        <v>9</v>
      </c>
      <c r="I609" s="29">
        <v>30</v>
      </c>
      <c r="J609" s="40">
        <v>7.66</v>
      </c>
      <c r="K609" s="37">
        <v>6.5110000000000001</v>
      </c>
      <c r="L609" s="37">
        <f t="shared" si="9"/>
        <v>1.149</v>
      </c>
    </row>
    <row r="610" spans="1:12" x14ac:dyDescent="0.3">
      <c r="A610" s="29">
        <v>40937</v>
      </c>
      <c r="B610" s="31" t="s">
        <v>165</v>
      </c>
      <c r="C610" s="29"/>
      <c r="D610" s="38"/>
      <c r="E610" s="39">
        <v>44547</v>
      </c>
      <c r="F610" s="29">
        <v>0</v>
      </c>
      <c r="G610" s="31" t="s">
        <v>2</v>
      </c>
      <c r="H610" s="29" t="s">
        <v>9</v>
      </c>
      <c r="I610" s="29">
        <v>12</v>
      </c>
      <c r="J610" s="40">
        <v>3.96</v>
      </c>
      <c r="K610" s="37">
        <v>3.2868000000000004</v>
      </c>
      <c r="L610" s="37">
        <f t="shared" si="9"/>
        <v>0.67319999999999958</v>
      </c>
    </row>
    <row r="611" spans="1:12" x14ac:dyDescent="0.3">
      <c r="A611" s="29">
        <v>40937</v>
      </c>
      <c r="B611" s="31" t="s">
        <v>165</v>
      </c>
      <c r="C611" s="29"/>
      <c r="D611" s="38"/>
      <c r="E611" s="39">
        <v>44550</v>
      </c>
      <c r="F611" s="29">
        <v>1</v>
      </c>
      <c r="G611" s="31" t="s">
        <v>2</v>
      </c>
      <c r="H611" s="29" t="s">
        <v>10</v>
      </c>
      <c r="I611" s="29">
        <v>30</v>
      </c>
      <c r="J611" s="40">
        <v>5.84</v>
      </c>
      <c r="K611" s="37">
        <v>4.8472</v>
      </c>
      <c r="L611" s="37">
        <f t="shared" si="9"/>
        <v>0.9927999999999999</v>
      </c>
    </row>
    <row r="612" spans="1:12" x14ac:dyDescent="0.3">
      <c r="A612" s="29">
        <v>40937</v>
      </c>
      <c r="B612" s="31" t="s">
        <v>165</v>
      </c>
      <c r="C612" s="29"/>
      <c r="D612" s="38"/>
      <c r="E612" s="39">
        <v>44581</v>
      </c>
      <c r="F612" s="29">
        <v>1</v>
      </c>
      <c r="G612" s="31" t="s">
        <v>2</v>
      </c>
      <c r="H612" s="29" t="s">
        <v>10</v>
      </c>
      <c r="I612" s="29">
        <v>30</v>
      </c>
      <c r="J612" s="40">
        <v>5.84</v>
      </c>
      <c r="K612" s="37">
        <v>4.8472</v>
      </c>
      <c r="L612" s="37">
        <f t="shared" si="9"/>
        <v>0.9927999999999999</v>
      </c>
    </row>
    <row r="613" spans="1:12" x14ac:dyDescent="0.3">
      <c r="A613" s="29">
        <v>41003</v>
      </c>
      <c r="B613" s="31" t="s">
        <v>179</v>
      </c>
      <c r="C613" s="29"/>
      <c r="D613" s="38"/>
      <c r="E613" s="39">
        <v>44552</v>
      </c>
      <c r="F613" s="29">
        <v>0</v>
      </c>
      <c r="G613" s="31" t="s">
        <v>13</v>
      </c>
      <c r="H613" s="29" t="s">
        <v>9</v>
      </c>
      <c r="I613" s="29">
        <v>30</v>
      </c>
      <c r="J613" s="40">
        <v>477.37</v>
      </c>
      <c r="K613" s="37">
        <v>381.89600000000002</v>
      </c>
      <c r="L613" s="37">
        <f t="shared" si="9"/>
        <v>95.47399999999999</v>
      </c>
    </row>
    <row r="614" spans="1:12" x14ac:dyDescent="0.3">
      <c r="A614" s="29">
        <v>41003</v>
      </c>
      <c r="B614" s="31" t="s">
        <v>179</v>
      </c>
      <c r="C614" s="29"/>
      <c r="D614" s="38"/>
      <c r="E614" s="39">
        <v>44583</v>
      </c>
      <c r="F614" s="29">
        <v>0</v>
      </c>
      <c r="G614" s="31" t="s">
        <v>13</v>
      </c>
      <c r="H614" s="29" t="s">
        <v>9</v>
      </c>
      <c r="I614" s="29">
        <v>30</v>
      </c>
      <c r="J614" s="40">
        <v>477.37</v>
      </c>
      <c r="K614" s="37">
        <v>381.89600000000002</v>
      </c>
      <c r="L614" s="37">
        <f t="shared" si="9"/>
        <v>95.47399999999999</v>
      </c>
    </row>
    <row r="615" spans="1:12" x14ac:dyDescent="0.3">
      <c r="A615" s="29">
        <v>41259</v>
      </c>
      <c r="B615" s="31" t="s">
        <v>146</v>
      </c>
      <c r="C615" s="29"/>
      <c r="D615" s="38"/>
      <c r="E615" s="39">
        <v>44553</v>
      </c>
      <c r="F615" s="29">
        <v>0</v>
      </c>
      <c r="G615" s="31" t="s">
        <v>13</v>
      </c>
      <c r="H615" s="29" t="s">
        <v>9</v>
      </c>
      <c r="I615" s="29">
        <v>14</v>
      </c>
      <c r="J615" s="40">
        <v>126.66</v>
      </c>
      <c r="K615" s="37">
        <v>98.794799999999995</v>
      </c>
      <c r="L615" s="37">
        <f t="shared" si="9"/>
        <v>27.865200000000002</v>
      </c>
    </row>
    <row r="616" spans="1:12" x14ac:dyDescent="0.3">
      <c r="A616" s="29">
        <v>41259</v>
      </c>
      <c r="B616" s="31" t="s">
        <v>146</v>
      </c>
      <c r="C616" s="29"/>
      <c r="D616" s="38"/>
      <c r="E616" s="39">
        <v>44553</v>
      </c>
      <c r="F616" s="29">
        <v>0</v>
      </c>
      <c r="G616" s="31" t="s">
        <v>13</v>
      </c>
      <c r="H616" s="29" t="s">
        <v>9</v>
      </c>
      <c r="I616" s="29">
        <v>14</v>
      </c>
      <c r="J616" s="40">
        <v>126.66</v>
      </c>
      <c r="K616" s="37">
        <v>98.794799999999995</v>
      </c>
      <c r="L616" s="37">
        <f t="shared" si="9"/>
        <v>27.865200000000002</v>
      </c>
    </row>
    <row r="617" spans="1:12" x14ac:dyDescent="0.3">
      <c r="A617" s="29">
        <v>41332</v>
      </c>
      <c r="B617" s="31" t="s">
        <v>65</v>
      </c>
      <c r="C617" s="29"/>
      <c r="D617" s="38"/>
      <c r="E617" s="39">
        <v>44549</v>
      </c>
      <c r="F617" s="29">
        <v>0</v>
      </c>
      <c r="G617" s="31" t="s">
        <v>2</v>
      </c>
      <c r="H617" s="29" t="s">
        <v>9</v>
      </c>
      <c r="I617" s="29">
        <v>28</v>
      </c>
      <c r="J617" s="40">
        <v>3.39</v>
      </c>
      <c r="K617" s="37">
        <v>2.6103000000000001</v>
      </c>
      <c r="L617" s="37">
        <f t="shared" si="9"/>
        <v>0.77970000000000006</v>
      </c>
    </row>
    <row r="618" spans="1:12" x14ac:dyDescent="0.3">
      <c r="A618" s="29">
        <v>41332</v>
      </c>
      <c r="B618" s="31" t="s">
        <v>65</v>
      </c>
      <c r="C618" s="29"/>
      <c r="D618" s="38"/>
      <c r="E618" s="39">
        <v>44549</v>
      </c>
      <c r="F618" s="29">
        <v>0</v>
      </c>
      <c r="G618" s="31" t="s">
        <v>2</v>
      </c>
      <c r="H618" s="29" t="s">
        <v>9</v>
      </c>
      <c r="I618" s="29">
        <v>28</v>
      </c>
      <c r="J618" s="40">
        <v>3.39</v>
      </c>
      <c r="K618" s="37">
        <v>2.6103000000000001</v>
      </c>
      <c r="L618" s="37">
        <f t="shared" si="9"/>
        <v>0.77970000000000006</v>
      </c>
    </row>
    <row r="619" spans="1:12" x14ac:dyDescent="0.3">
      <c r="A619" s="29">
        <v>41437</v>
      </c>
      <c r="B619" s="31" t="s">
        <v>158</v>
      </c>
      <c r="C619" s="29"/>
      <c r="D619" s="38"/>
      <c r="E619" s="39">
        <v>44537</v>
      </c>
      <c r="F619" s="29">
        <v>0</v>
      </c>
      <c r="G619" s="31" t="s">
        <v>2</v>
      </c>
      <c r="H619" s="29" t="s">
        <v>9</v>
      </c>
      <c r="I619" s="29">
        <v>30</v>
      </c>
      <c r="J619" s="40">
        <v>8.57</v>
      </c>
      <c r="K619" s="37">
        <v>6.8560000000000008</v>
      </c>
      <c r="L619" s="37">
        <f t="shared" si="9"/>
        <v>1.7139999999999995</v>
      </c>
    </row>
    <row r="620" spans="1:12" x14ac:dyDescent="0.3">
      <c r="A620" s="29">
        <v>41458</v>
      </c>
      <c r="B620" s="31" t="s">
        <v>67</v>
      </c>
      <c r="C620" s="29"/>
      <c r="D620" s="38"/>
      <c r="E620" s="39">
        <v>44544</v>
      </c>
      <c r="F620" s="29">
        <v>11</v>
      </c>
      <c r="G620" s="31" t="s">
        <v>2</v>
      </c>
      <c r="H620" s="29" t="s">
        <v>10</v>
      </c>
      <c r="I620" s="29">
        <v>28</v>
      </c>
      <c r="J620" s="40">
        <v>2.12</v>
      </c>
      <c r="K620" s="37">
        <v>1.7384000000000002</v>
      </c>
      <c r="L620" s="37">
        <f t="shared" si="9"/>
        <v>0.38159999999999994</v>
      </c>
    </row>
    <row r="621" spans="1:12" x14ac:dyDescent="0.3">
      <c r="A621" s="29">
        <v>41458</v>
      </c>
      <c r="B621" s="31" t="s">
        <v>67</v>
      </c>
      <c r="C621" s="29"/>
      <c r="D621" s="38"/>
      <c r="E621" s="39">
        <v>44544</v>
      </c>
      <c r="F621" s="29">
        <v>11</v>
      </c>
      <c r="G621" s="31" t="s">
        <v>2</v>
      </c>
      <c r="H621" s="29" t="s">
        <v>10</v>
      </c>
      <c r="I621" s="29">
        <v>28</v>
      </c>
      <c r="J621" s="40">
        <v>2.12</v>
      </c>
      <c r="K621" s="37">
        <v>1.7384000000000002</v>
      </c>
      <c r="L621" s="37">
        <f t="shared" si="9"/>
        <v>0.38159999999999994</v>
      </c>
    </row>
    <row r="622" spans="1:12" x14ac:dyDescent="0.3">
      <c r="A622" s="29">
        <v>41555</v>
      </c>
      <c r="B622" s="31" t="s">
        <v>165</v>
      </c>
      <c r="C622" s="29"/>
      <c r="D622" s="38"/>
      <c r="E622" s="39">
        <v>44536</v>
      </c>
      <c r="F622" s="29">
        <v>0</v>
      </c>
      <c r="G622" s="31" t="s">
        <v>2</v>
      </c>
      <c r="H622" s="29" t="s">
        <v>9</v>
      </c>
      <c r="I622" s="29">
        <v>90</v>
      </c>
      <c r="J622" s="40">
        <v>25.58</v>
      </c>
      <c r="K622" s="37">
        <v>21.231400000000001</v>
      </c>
      <c r="L622" s="37">
        <f t="shared" si="9"/>
        <v>4.3485999999999976</v>
      </c>
    </row>
    <row r="623" spans="1:12" x14ac:dyDescent="0.3">
      <c r="A623" s="29">
        <v>41572</v>
      </c>
      <c r="B623" s="31" t="s">
        <v>7</v>
      </c>
      <c r="C623" s="29"/>
      <c r="D623" s="38"/>
      <c r="E623" s="39">
        <v>44552</v>
      </c>
      <c r="F623" s="29">
        <v>0</v>
      </c>
      <c r="G623" s="31" t="s">
        <v>2</v>
      </c>
      <c r="H623" s="29" t="s">
        <v>9</v>
      </c>
      <c r="I623" s="29">
        <v>120</v>
      </c>
      <c r="J623" s="41">
        <v>278.02999999999997</v>
      </c>
      <c r="K623" s="37">
        <v>233.54519999999997</v>
      </c>
      <c r="L623" s="37">
        <f t="shared" si="9"/>
        <v>44.484800000000007</v>
      </c>
    </row>
    <row r="624" spans="1:12" x14ac:dyDescent="0.3">
      <c r="A624" s="29">
        <v>41572</v>
      </c>
      <c r="B624" s="31" t="s">
        <v>7</v>
      </c>
      <c r="C624" s="29"/>
      <c r="D624" s="38"/>
      <c r="E624" s="39">
        <v>44580</v>
      </c>
      <c r="F624" s="29">
        <v>0</v>
      </c>
      <c r="G624" s="31" t="s">
        <v>2</v>
      </c>
      <c r="H624" s="29" t="s">
        <v>9</v>
      </c>
      <c r="I624" s="29">
        <v>120</v>
      </c>
      <c r="J624" s="41">
        <v>278.02999999999997</v>
      </c>
      <c r="K624" s="37">
        <v>233.54519999999997</v>
      </c>
      <c r="L624" s="37">
        <f t="shared" si="9"/>
        <v>44.484800000000007</v>
      </c>
    </row>
    <row r="625" spans="1:12" x14ac:dyDescent="0.3">
      <c r="A625" s="29">
        <v>41585</v>
      </c>
      <c r="B625" s="31" t="s">
        <v>135</v>
      </c>
      <c r="C625" s="29"/>
      <c r="D625" s="38"/>
      <c r="E625" s="39">
        <v>44557</v>
      </c>
      <c r="F625" s="29">
        <v>12</v>
      </c>
      <c r="G625" s="31" t="s">
        <v>2</v>
      </c>
      <c r="H625" s="29" t="s">
        <v>10</v>
      </c>
      <c r="I625" s="29">
        <v>28</v>
      </c>
      <c r="J625" s="40">
        <v>8.85</v>
      </c>
      <c r="K625" s="37">
        <v>6.8144999999999998</v>
      </c>
      <c r="L625" s="37">
        <f t="shared" si="9"/>
        <v>2.0354999999999999</v>
      </c>
    </row>
    <row r="626" spans="1:12" x14ac:dyDescent="0.3">
      <c r="A626" s="29">
        <v>41585</v>
      </c>
      <c r="B626" s="31" t="s">
        <v>135</v>
      </c>
      <c r="C626" s="29"/>
      <c r="D626" s="38"/>
      <c r="E626" s="39">
        <v>44588</v>
      </c>
      <c r="F626" s="29">
        <v>12</v>
      </c>
      <c r="G626" s="31" t="s">
        <v>2</v>
      </c>
      <c r="H626" s="29" t="s">
        <v>10</v>
      </c>
      <c r="I626" s="29">
        <v>28</v>
      </c>
      <c r="J626" s="40">
        <v>8.85</v>
      </c>
      <c r="K626" s="37">
        <v>6.8144999999999998</v>
      </c>
      <c r="L626" s="37">
        <f t="shared" si="9"/>
        <v>2.0354999999999999</v>
      </c>
    </row>
    <row r="627" spans="1:12" x14ac:dyDescent="0.3">
      <c r="A627" s="29">
        <v>41595</v>
      </c>
      <c r="B627" s="31" t="s">
        <v>128</v>
      </c>
      <c r="C627" s="29"/>
      <c r="D627" s="38"/>
      <c r="E627" s="39">
        <v>44552</v>
      </c>
      <c r="F627" s="29">
        <v>4</v>
      </c>
      <c r="G627" s="31" t="s">
        <v>13</v>
      </c>
      <c r="H627" s="29" t="s">
        <v>10</v>
      </c>
      <c r="I627" s="29">
        <v>1</v>
      </c>
      <c r="J627" s="41">
        <v>5789.34</v>
      </c>
      <c r="K627" s="37">
        <v>4342.0050000000001</v>
      </c>
      <c r="L627" s="37">
        <f t="shared" si="9"/>
        <v>1447.335</v>
      </c>
    </row>
    <row r="628" spans="1:12" x14ac:dyDescent="0.3">
      <c r="A628" s="29">
        <v>41595</v>
      </c>
      <c r="B628" s="31" t="s">
        <v>128</v>
      </c>
      <c r="C628" s="29"/>
      <c r="D628" s="38"/>
      <c r="E628" s="39">
        <v>44552</v>
      </c>
      <c r="F628" s="29">
        <v>4</v>
      </c>
      <c r="G628" s="31" t="s">
        <v>13</v>
      </c>
      <c r="H628" s="29" t="s">
        <v>10</v>
      </c>
      <c r="I628" s="29">
        <v>1</v>
      </c>
      <c r="J628" s="41">
        <v>5789.34</v>
      </c>
      <c r="K628" s="37">
        <v>4342.0050000000001</v>
      </c>
      <c r="L628" s="37">
        <f t="shared" si="9"/>
        <v>1447.335</v>
      </c>
    </row>
    <row r="629" spans="1:12" x14ac:dyDescent="0.3">
      <c r="A629" s="29">
        <v>41626</v>
      </c>
      <c r="B629" s="31" t="s">
        <v>161</v>
      </c>
      <c r="C629" s="29"/>
      <c r="D629" s="38"/>
      <c r="E629" s="39">
        <v>44546</v>
      </c>
      <c r="F629" s="29">
        <v>0</v>
      </c>
      <c r="G629" s="31" t="s">
        <v>2</v>
      </c>
      <c r="H629" s="29" t="s">
        <v>9</v>
      </c>
      <c r="I629" s="29">
        <v>30</v>
      </c>
      <c r="J629" s="40">
        <v>3.88</v>
      </c>
      <c r="K629" s="37">
        <v>3.2591999999999999</v>
      </c>
      <c r="L629" s="37">
        <f t="shared" si="9"/>
        <v>0.62080000000000002</v>
      </c>
    </row>
    <row r="630" spans="1:12" x14ac:dyDescent="0.3">
      <c r="A630" s="29">
        <v>41714</v>
      </c>
      <c r="B630" s="31" t="s">
        <v>35</v>
      </c>
      <c r="C630" s="29"/>
      <c r="D630" s="38"/>
      <c r="E630" s="39">
        <v>44558</v>
      </c>
      <c r="F630" s="29">
        <v>2</v>
      </c>
      <c r="G630" s="31" t="s">
        <v>13</v>
      </c>
      <c r="H630" s="29" t="s">
        <v>10</v>
      </c>
      <c r="I630" s="29">
        <v>3.6</v>
      </c>
      <c r="J630" s="41">
        <v>4170.8599999999997</v>
      </c>
      <c r="K630" s="37">
        <v>3128.1449999999995</v>
      </c>
      <c r="L630" s="37">
        <f t="shared" si="9"/>
        <v>1042.7150000000001</v>
      </c>
    </row>
    <row r="631" spans="1:12" x14ac:dyDescent="0.3">
      <c r="A631" s="29">
        <v>41714</v>
      </c>
      <c r="B631" s="31" t="s">
        <v>35</v>
      </c>
      <c r="C631" s="29"/>
      <c r="D631" s="38"/>
      <c r="E631" s="39">
        <v>44588</v>
      </c>
      <c r="F631" s="29">
        <v>2</v>
      </c>
      <c r="G631" s="31" t="s">
        <v>13</v>
      </c>
      <c r="H631" s="29" t="s">
        <v>10</v>
      </c>
      <c r="I631" s="29">
        <v>3.6</v>
      </c>
      <c r="J631" s="41">
        <v>4170.8599999999997</v>
      </c>
      <c r="K631" s="37">
        <v>3128.1449999999995</v>
      </c>
      <c r="L631" s="37">
        <f t="shared" si="9"/>
        <v>1042.7150000000001</v>
      </c>
    </row>
    <row r="632" spans="1:12" x14ac:dyDescent="0.3">
      <c r="A632" s="29">
        <v>41776</v>
      </c>
      <c r="B632" s="31" t="s">
        <v>7</v>
      </c>
      <c r="C632" s="29"/>
      <c r="D632" s="38"/>
      <c r="E632" s="39">
        <v>44557</v>
      </c>
      <c r="F632" s="29">
        <v>1</v>
      </c>
      <c r="G632" s="31" t="s">
        <v>2</v>
      </c>
      <c r="H632" s="29" t="s">
        <v>10</v>
      </c>
      <c r="I632" s="29">
        <v>120</v>
      </c>
      <c r="J632" s="41">
        <v>278.02999999999997</v>
      </c>
      <c r="K632" s="37">
        <v>233.54519999999997</v>
      </c>
      <c r="L632" s="37">
        <f t="shared" si="9"/>
        <v>44.484800000000007</v>
      </c>
    </row>
    <row r="633" spans="1:12" x14ac:dyDescent="0.3">
      <c r="A633" s="29">
        <v>41776</v>
      </c>
      <c r="B633" s="31" t="s">
        <v>7</v>
      </c>
      <c r="C633" s="29"/>
      <c r="D633" s="38"/>
      <c r="E633" s="39">
        <v>44587</v>
      </c>
      <c r="F633" s="29">
        <v>1</v>
      </c>
      <c r="G633" s="31" t="s">
        <v>2</v>
      </c>
      <c r="H633" s="29" t="s">
        <v>10</v>
      </c>
      <c r="I633" s="29">
        <v>120</v>
      </c>
      <c r="J633" s="41">
        <v>278.02999999999997</v>
      </c>
      <c r="K633" s="37">
        <v>233.54519999999997</v>
      </c>
      <c r="L633" s="37">
        <f t="shared" si="9"/>
        <v>44.484800000000007</v>
      </c>
    </row>
    <row r="634" spans="1:12" x14ac:dyDescent="0.3">
      <c r="A634" s="29">
        <v>41843</v>
      </c>
      <c r="B634" s="31" t="s">
        <v>139</v>
      </c>
      <c r="C634" s="29"/>
      <c r="D634" s="38"/>
      <c r="E634" s="39">
        <v>44548</v>
      </c>
      <c r="F634" s="29">
        <v>0</v>
      </c>
      <c r="G634" s="31" t="s">
        <v>2</v>
      </c>
      <c r="H634" s="29" t="s">
        <v>9</v>
      </c>
      <c r="I634" s="29">
        <v>30</v>
      </c>
      <c r="J634" s="40">
        <v>5.5</v>
      </c>
      <c r="K634" s="37">
        <v>4.4000000000000004</v>
      </c>
      <c r="L634" s="37">
        <f t="shared" si="9"/>
        <v>1.0999999999999996</v>
      </c>
    </row>
    <row r="635" spans="1:12" x14ac:dyDescent="0.3">
      <c r="A635" s="29">
        <v>41843</v>
      </c>
      <c r="B635" s="31" t="s">
        <v>139</v>
      </c>
      <c r="C635" s="29"/>
      <c r="D635" s="38"/>
      <c r="E635" s="39">
        <v>44548</v>
      </c>
      <c r="F635" s="29">
        <v>0</v>
      </c>
      <c r="G635" s="31" t="s">
        <v>2</v>
      </c>
      <c r="H635" s="29" t="s">
        <v>9</v>
      </c>
      <c r="I635" s="29">
        <v>30</v>
      </c>
      <c r="J635" s="40">
        <v>5.5</v>
      </c>
      <c r="K635" s="37">
        <v>4.4000000000000004</v>
      </c>
      <c r="L635" s="37">
        <f t="shared" si="9"/>
        <v>1.0999999999999996</v>
      </c>
    </row>
    <row r="636" spans="1:12" x14ac:dyDescent="0.3">
      <c r="A636" s="29">
        <v>41914</v>
      </c>
      <c r="B636" s="31" t="s">
        <v>144</v>
      </c>
      <c r="C636" s="29"/>
      <c r="D636" s="38"/>
      <c r="E636" s="39">
        <v>44543</v>
      </c>
      <c r="F636" s="29">
        <v>0</v>
      </c>
      <c r="G636" s="31" t="s">
        <v>2</v>
      </c>
      <c r="H636" s="29" t="s">
        <v>9</v>
      </c>
      <c r="I636" s="29">
        <v>30</v>
      </c>
      <c r="J636" s="40">
        <v>0.68</v>
      </c>
      <c r="K636" s="37">
        <v>0.51680000000000004</v>
      </c>
      <c r="L636" s="37">
        <f t="shared" si="9"/>
        <v>0.16320000000000001</v>
      </c>
    </row>
    <row r="637" spans="1:12" x14ac:dyDescent="0.3">
      <c r="A637" s="29">
        <v>42042</v>
      </c>
      <c r="B637" s="31" t="s">
        <v>155</v>
      </c>
      <c r="C637" s="29"/>
      <c r="D637" s="38"/>
      <c r="E637" s="39">
        <v>44536</v>
      </c>
      <c r="F637" s="29">
        <v>0</v>
      </c>
      <c r="G637" s="31" t="s">
        <v>2</v>
      </c>
      <c r="H637" s="29" t="s">
        <v>9</v>
      </c>
      <c r="I637" s="29">
        <v>60</v>
      </c>
      <c r="J637" s="40">
        <v>2.86</v>
      </c>
      <c r="K637" s="37">
        <v>2.3738000000000001</v>
      </c>
      <c r="L637" s="37">
        <f t="shared" si="9"/>
        <v>0.48619999999999974</v>
      </c>
    </row>
    <row r="638" spans="1:12" x14ac:dyDescent="0.3">
      <c r="A638" s="29">
        <v>42140</v>
      </c>
      <c r="B638" s="31" t="s">
        <v>137</v>
      </c>
      <c r="C638" s="29"/>
      <c r="D638" s="38"/>
      <c r="E638" s="39">
        <v>44531</v>
      </c>
      <c r="F638" s="29">
        <v>6</v>
      </c>
      <c r="G638" s="31" t="s">
        <v>2</v>
      </c>
      <c r="H638" s="29" t="s">
        <v>10</v>
      </c>
      <c r="I638" s="29">
        <v>28</v>
      </c>
      <c r="J638" s="40">
        <v>3</v>
      </c>
      <c r="K638" s="37">
        <v>2.34</v>
      </c>
      <c r="L638" s="37">
        <f t="shared" si="9"/>
        <v>0.66000000000000014</v>
      </c>
    </row>
    <row r="639" spans="1:12" x14ac:dyDescent="0.3">
      <c r="A639" s="29">
        <v>42286</v>
      </c>
      <c r="B639" s="31" t="s">
        <v>135</v>
      </c>
      <c r="C639" s="29"/>
      <c r="D639" s="38"/>
      <c r="E639" s="39">
        <v>44550</v>
      </c>
      <c r="F639" s="29">
        <v>4</v>
      </c>
      <c r="G639" s="31" t="s">
        <v>2</v>
      </c>
      <c r="H639" s="29" t="s">
        <v>10</v>
      </c>
      <c r="I639" s="29">
        <v>30</v>
      </c>
      <c r="J639" s="40">
        <v>5.55</v>
      </c>
      <c r="K639" s="37">
        <v>4.2735000000000003</v>
      </c>
      <c r="L639" s="37">
        <f t="shared" si="9"/>
        <v>1.2764999999999995</v>
      </c>
    </row>
    <row r="640" spans="1:12" x14ac:dyDescent="0.3">
      <c r="A640" s="29">
        <v>42286</v>
      </c>
      <c r="B640" s="31" t="s">
        <v>135</v>
      </c>
      <c r="C640" s="29"/>
      <c r="D640" s="38"/>
      <c r="E640" s="39">
        <v>44550</v>
      </c>
      <c r="F640" s="29">
        <v>4</v>
      </c>
      <c r="G640" s="31" t="s">
        <v>2</v>
      </c>
      <c r="H640" s="29" t="s">
        <v>10</v>
      </c>
      <c r="I640" s="29">
        <v>30</v>
      </c>
      <c r="J640" s="40">
        <v>5.55</v>
      </c>
      <c r="K640" s="37">
        <v>4.2735000000000003</v>
      </c>
      <c r="L640" s="37">
        <f t="shared" si="9"/>
        <v>1.2764999999999995</v>
      </c>
    </row>
    <row r="641" spans="1:12" x14ac:dyDescent="0.3">
      <c r="A641" s="29">
        <v>42490</v>
      </c>
      <c r="B641" s="31" t="s">
        <v>103</v>
      </c>
      <c r="C641" s="29"/>
      <c r="D641" s="38"/>
      <c r="E641" s="39">
        <v>44546</v>
      </c>
      <c r="F641" s="29">
        <v>0</v>
      </c>
      <c r="G641" s="31" t="s">
        <v>13</v>
      </c>
      <c r="H641" s="29" t="s">
        <v>9</v>
      </c>
      <c r="I641" s="29">
        <v>60</v>
      </c>
      <c r="J641" s="41">
        <v>19670.759999999998</v>
      </c>
      <c r="K641" s="37">
        <v>15343.192799999999</v>
      </c>
      <c r="L641" s="37">
        <f t="shared" si="9"/>
        <v>4327.5671999999995</v>
      </c>
    </row>
    <row r="642" spans="1:12" x14ac:dyDescent="0.3">
      <c r="A642" s="29">
        <v>42490</v>
      </c>
      <c r="B642" s="31" t="s">
        <v>103</v>
      </c>
      <c r="C642" s="29"/>
      <c r="D642" s="38"/>
      <c r="E642" s="39">
        <v>44577</v>
      </c>
      <c r="F642" s="29">
        <v>0</v>
      </c>
      <c r="G642" s="31" t="s">
        <v>13</v>
      </c>
      <c r="H642" s="29" t="s">
        <v>9</v>
      </c>
      <c r="I642" s="29">
        <v>60</v>
      </c>
      <c r="J642" s="41">
        <v>19670.759999999998</v>
      </c>
      <c r="K642" s="37">
        <v>15343.192799999999</v>
      </c>
      <c r="L642" s="37">
        <f t="shared" si="9"/>
        <v>4327.5671999999995</v>
      </c>
    </row>
    <row r="643" spans="1:12" x14ac:dyDescent="0.3">
      <c r="A643" s="29">
        <v>42495</v>
      </c>
      <c r="B643" s="31" t="s">
        <v>179</v>
      </c>
      <c r="C643" s="29"/>
      <c r="D643" s="38"/>
      <c r="E643" s="39">
        <v>44538</v>
      </c>
      <c r="F643" s="29">
        <v>0</v>
      </c>
      <c r="G643" s="31" t="s">
        <v>13</v>
      </c>
      <c r="H643" s="29" t="s">
        <v>9</v>
      </c>
      <c r="I643" s="29">
        <v>30</v>
      </c>
      <c r="J643" s="40">
        <v>475.85</v>
      </c>
      <c r="K643" s="37">
        <v>380.68000000000006</v>
      </c>
      <c r="L643" s="37">
        <f t="shared" ref="L643:L706" si="10">J643-K643</f>
        <v>95.169999999999959</v>
      </c>
    </row>
    <row r="644" spans="1:12" x14ac:dyDescent="0.3">
      <c r="A644" s="29">
        <v>42495</v>
      </c>
      <c r="B644" s="31" t="s">
        <v>93</v>
      </c>
      <c r="C644" s="29"/>
      <c r="D644" s="38"/>
      <c r="E644" s="39">
        <v>44580</v>
      </c>
      <c r="F644" s="29">
        <v>0</v>
      </c>
      <c r="G644" s="31" t="s">
        <v>13</v>
      </c>
      <c r="H644" s="29" t="s">
        <v>9</v>
      </c>
      <c r="I644" s="29">
        <v>30</v>
      </c>
      <c r="J644" s="40">
        <v>523.76</v>
      </c>
      <c r="K644" s="37">
        <v>439.95839999999998</v>
      </c>
      <c r="L644" s="37">
        <f t="shared" si="10"/>
        <v>83.801600000000008</v>
      </c>
    </row>
    <row r="645" spans="1:12" x14ac:dyDescent="0.3">
      <c r="A645" s="29">
        <v>42542</v>
      </c>
      <c r="B645" s="31" t="s">
        <v>7</v>
      </c>
      <c r="C645" s="29"/>
      <c r="D645" s="38"/>
      <c r="E645" s="39">
        <v>44554</v>
      </c>
      <c r="F645" s="29">
        <v>8</v>
      </c>
      <c r="G645" s="31" t="s">
        <v>2</v>
      </c>
      <c r="H645" s="29" t="s">
        <v>10</v>
      </c>
      <c r="I645" s="29">
        <v>120</v>
      </c>
      <c r="J645" s="41">
        <v>278.02999999999997</v>
      </c>
      <c r="K645" s="37">
        <v>233.54519999999997</v>
      </c>
      <c r="L645" s="37">
        <f t="shared" si="10"/>
        <v>44.484800000000007</v>
      </c>
    </row>
    <row r="646" spans="1:12" x14ac:dyDescent="0.3">
      <c r="A646" s="29">
        <v>42542</v>
      </c>
      <c r="B646" s="31" t="s">
        <v>7</v>
      </c>
      <c r="C646" s="29"/>
      <c r="D646" s="38"/>
      <c r="E646" s="39">
        <v>44581</v>
      </c>
      <c r="F646" s="29">
        <v>8</v>
      </c>
      <c r="G646" s="31" t="s">
        <v>2</v>
      </c>
      <c r="H646" s="29" t="s">
        <v>10</v>
      </c>
      <c r="I646" s="29">
        <v>120</v>
      </c>
      <c r="J646" s="41">
        <v>278.02999999999997</v>
      </c>
      <c r="K646" s="37">
        <v>233.54519999999997</v>
      </c>
      <c r="L646" s="37">
        <f t="shared" si="10"/>
        <v>44.484800000000007</v>
      </c>
    </row>
    <row r="647" spans="1:12" x14ac:dyDescent="0.3">
      <c r="A647" s="29">
        <v>42566</v>
      </c>
      <c r="B647" s="31" t="s">
        <v>97</v>
      </c>
      <c r="C647" s="29"/>
      <c r="D647" s="38"/>
      <c r="E647" s="39">
        <v>44534</v>
      </c>
      <c r="F647" s="29">
        <v>0</v>
      </c>
      <c r="G647" s="31" t="s">
        <v>13</v>
      </c>
      <c r="H647" s="29" t="s">
        <v>9</v>
      </c>
      <c r="I647" s="29">
        <v>90</v>
      </c>
      <c r="J647" s="41">
        <v>47804.97</v>
      </c>
      <c r="K647" s="37">
        <v>39678.125100000005</v>
      </c>
      <c r="L647" s="37">
        <f t="shared" si="10"/>
        <v>8126.8448999999964</v>
      </c>
    </row>
    <row r="648" spans="1:12" x14ac:dyDescent="0.3">
      <c r="A648" s="29">
        <v>43034</v>
      </c>
      <c r="B648" s="31" t="s">
        <v>89</v>
      </c>
      <c r="C648" s="29"/>
      <c r="D648" s="38"/>
      <c r="E648" s="39">
        <v>44549</v>
      </c>
      <c r="F648" s="29">
        <v>2</v>
      </c>
      <c r="G648" s="31" t="s">
        <v>13</v>
      </c>
      <c r="H648" s="29" t="s">
        <v>10</v>
      </c>
      <c r="I648" s="29">
        <v>18</v>
      </c>
      <c r="J648" s="40">
        <v>50.12</v>
      </c>
      <c r="K648" s="37">
        <v>39.093600000000002</v>
      </c>
      <c r="L648" s="37">
        <f t="shared" si="10"/>
        <v>11.026399999999995</v>
      </c>
    </row>
    <row r="649" spans="1:12" x14ac:dyDescent="0.3">
      <c r="A649" s="29">
        <v>43091</v>
      </c>
      <c r="B649" s="31" t="s">
        <v>85</v>
      </c>
      <c r="C649" s="29"/>
      <c r="D649" s="38"/>
      <c r="E649" s="39">
        <v>44577</v>
      </c>
      <c r="F649" s="29">
        <v>2</v>
      </c>
      <c r="G649" s="31" t="s">
        <v>2</v>
      </c>
      <c r="H649" s="29" t="s">
        <v>10</v>
      </c>
      <c r="I649" s="29">
        <v>90</v>
      </c>
      <c r="J649" s="40">
        <v>29.43</v>
      </c>
      <c r="K649" s="37">
        <v>23.249700000000001</v>
      </c>
      <c r="L649" s="37">
        <f t="shared" si="10"/>
        <v>6.180299999999999</v>
      </c>
    </row>
    <row r="650" spans="1:12" x14ac:dyDescent="0.3">
      <c r="A650" s="29">
        <v>43527</v>
      </c>
      <c r="B650" s="31" t="s">
        <v>163</v>
      </c>
      <c r="C650" s="29"/>
      <c r="D650" s="38"/>
      <c r="E650" s="39">
        <v>44531</v>
      </c>
      <c r="F650" s="29">
        <v>0</v>
      </c>
      <c r="G650" s="31" t="s">
        <v>2</v>
      </c>
      <c r="H650" s="29" t="s">
        <v>9</v>
      </c>
      <c r="I650" s="29">
        <v>5</v>
      </c>
      <c r="J650" s="40">
        <v>6.2</v>
      </c>
      <c r="K650" s="37">
        <v>4.8980000000000006</v>
      </c>
      <c r="L650" s="37">
        <f t="shared" si="10"/>
        <v>1.3019999999999996</v>
      </c>
    </row>
    <row r="651" spans="1:12" x14ac:dyDescent="0.3">
      <c r="A651" s="29">
        <v>43599</v>
      </c>
      <c r="B651" s="31" t="s">
        <v>7</v>
      </c>
      <c r="C651" s="29"/>
      <c r="D651" s="38"/>
      <c r="E651" s="39">
        <v>44569</v>
      </c>
      <c r="F651" s="29">
        <v>7</v>
      </c>
      <c r="G651" s="31" t="s">
        <v>2</v>
      </c>
      <c r="H651" s="29" t="s">
        <v>10</v>
      </c>
      <c r="I651" s="29">
        <v>90</v>
      </c>
      <c r="J651" s="41">
        <v>212.52</v>
      </c>
      <c r="K651" s="37">
        <v>178.51679999999999</v>
      </c>
      <c r="L651" s="37">
        <f t="shared" si="10"/>
        <v>34.003200000000021</v>
      </c>
    </row>
    <row r="652" spans="1:12" x14ac:dyDescent="0.3">
      <c r="A652" s="29">
        <v>43607</v>
      </c>
      <c r="B652" s="31" t="s">
        <v>17</v>
      </c>
      <c r="C652" s="29"/>
      <c r="D652" s="38"/>
      <c r="E652" s="39">
        <v>44539</v>
      </c>
      <c r="F652" s="29">
        <v>0</v>
      </c>
      <c r="G652" s="31" t="s">
        <v>2</v>
      </c>
      <c r="H652" s="29" t="s">
        <v>9</v>
      </c>
      <c r="I652" s="29">
        <v>56</v>
      </c>
      <c r="J652" s="41">
        <v>102.84</v>
      </c>
      <c r="K652" s="37">
        <v>83.30040000000001</v>
      </c>
      <c r="L652" s="37">
        <f t="shared" si="10"/>
        <v>19.539599999999993</v>
      </c>
    </row>
    <row r="653" spans="1:12" x14ac:dyDescent="0.3">
      <c r="A653" s="29">
        <v>43697</v>
      </c>
      <c r="B653" s="31" t="s">
        <v>168</v>
      </c>
      <c r="C653" s="29"/>
      <c r="D653" s="38"/>
      <c r="E653" s="39">
        <v>44570</v>
      </c>
      <c r="F653" s="29">
        <v>0</v>
      </c>
      <c r="G653" s="31" t="s">
        <v>2</v>
      </c>
      <c r="H653" s="29" t="s">
        <v>9</v>
      </c>
      <c r="I653" s="29">
        <v>30</v>
      </c>
      <c r="J653" s="40">
        <v>3.05</v>
      </c>
      <c r="K653" s="37">
        <v>2.5009999999999999</v>
      </c>
      <c r="L653" s="37">
        <f t="shared" si="10"/>
        <v>0.54899999999999993</v>
      </c>
    </row>
    <row r="654" spans="1:12" x14ac:dyDescent="0.3">
      <c r="A654" s="29">
        <v>43777</v>
      </c>
      <c r="B654" s="31" t="s">
        <v>155</v>
      </c>
      <c r="C654" s="29"/>
      <c r="D654" s="38"/>
      <c r="E654" s="39">
        <v>44551</v>
      </c>
      <c r="F654" s="29">
        <v>0</v>
      </c>
      <c r="G654" s="31" t="s">
        <v>2</v>
      </c>
      <c r="H654" s="29" t="s">
        <v>9</v>
      </c>
      <c r="I654" s="29">
        <v>60</v>
      </c>
      <c r="J654" s="40">
        <v>5.74</v>
      </c>
      <c r="K654" s="37">
        <v>4.7642000000000007</v>
      </c>
      <c r="L654" s="37">
        <f t="shared" si="10"/>
        <v>0.97579999999999956</v>
      </c>
    </row>
    <row r="655" spans="1:12" x14ac:dyDescent="0.3">
      <c r="A655" s="29">
        <v>43777</v>
      </c>
      <c r="B655" s="31" t="s">
        <v>155</v>
      </c>
      <c r="C655" s="29"/>
      <c r="D655" s="38"/>
      <c r="E655" s="39">
        <v>44582</v>
      </c>
      <c r="F655" s="29">
        <v>0</v>
      </c>
      <c r="G655" s="31" t="s">
        <v>2</v>
      </c>
      <c r="H655" s="29" t="s">
        <v>9</v>
      </c>
      <c r="I655" s="29">
        <v>60</v>
      </c>
      <c r="J655" s="40">
        <v>5.74</v>
      </c>
      <c r="K655" s="37">
        <v>4.7642000000000007</v>
      </c>
      <c r="L655" s="37">
        <f t="shared" si="10"/>
        <v>0.97579999999999956</v>
      </c>
    </row>
    <row r="656" spans="1:12" x14ac:dyDescent="0.3">
      <c r="A656" s="29">
        <v>44029</v>
      </c>
      <c r="B656" s="31" t="s">
        <v>161</v>
      </c>
      <c r="C656" s="29"/>
      <c r="D656" s="38"/>
      <c r="E656" s="39">
        <v>44560</v>
      </c>
      <c r="F656" s="29">
        <v>0</v>
      </c>
      <c r="G656" s="31" t="s">
        <v>2</v>
      </c>
      <c r="H656" s="29" t="s">
        <v>9</v>
      </c>
      <c r="I656" s="29">
        <v>30</v>
      </c>
      <c r="J656" s="40">
        <v>0.94</v>
      </c>
      <c r="K656" s="37">
        <v>0.78959999999999997</v>
      </c>
      <c r="L656" s="37">
        <f t="shared" si="10"/>
        <v>0.15039999999999998</v>
      </c>
    </row>
    <row r="657" spans="1:12" x14ac:dyDescent="0.3">
      <c r="A657" s="29">
        <v>44029</v>
      </c>
      <c r="B657" s="31" t="s">
        <v>161</v>
      </c>
      <c r="C657" s="29"/>
      <c r="D657" s="38"/>
      <c r="E657" s="39">
        <v>44589</v>
      </c>
      <c r="F657" s="29">
        <v>0</v>
      </c>
      <c r="G657" s="31" t="s">
        <v>2</v>
      </c>
      <c r="H657" s="29" t="s">
        <v>9</v>
      </c>
      <c r="I657" s="29">
        <v>30</v>
      </c>
      <c r="J657" s="40">
        <v>0.94</v>
      </c>
      <c r="K657" s="37">
        <v>0.78959999999999997</v>
      </c>
      <c r="L657" s="37">
        <f t="shared" si="10"/>
        <v>0.15039999999999998</v>
      </c>
    </row>
    <row r="658" spans="1:12" x14ac:dyDescent="0.3">
      <c r="A658" s="29">
        <v>44116</v>
      </c>
      <c r="B658" s="31" t="s">
        <v>27</v>
      </c>
      <c r="C658" s="29"/>
      <c r="D658" s="38"/>
      <c r="E658" s="39">
        <v>44547</v>
      </c>
      <c r="F658" s="29">
        <v>0</v>
      </c>
      <c r="G658" s="31" t="s">
        <v>13</v>
      </c>
      <c r="H658" s="29" t="s">
        <v>9</v>
      </c>
      <c r="I658" s="29">
        <v>30</v>
      </c>
      <c r="J658" s="41">
        <v>2471.2800000000002</v>
      </c>
      <c r="K658" s="37">
        <v>1977.0240000000003</v>
      </c>
      <c r="L658" s="37">
        <f t="shared" si="10"/>
        <v>494.25599999999986</v>
      </c>
    </row>
    <row r="659" spans="1:12" x14ac:dyDescent="0.3">
      <c r="A659" s="29">
        <v>44116</v>
      </c>
      <c r="B659" s="31" t="s">
        <v>27</v>
      </c>
      <c r="C659" s="29"/>
      <c r="D659" s="38"/>
      <c r="E659" s="39">
        <v>44576</v>
      </c>
      <c r="F659" s="29">
        <v>0</v>
      </c>
      <c r="G659" s="31" t="s">
        <v>13</v>
      </c>
      <c r="H659" s="29" t="s">
        <v>9</v>
      </c>
      <c r="I659" s="29">
        <v>30</v>
      </c>
      <c r="J659" s="41">
        <v>2471.2800000000002</v>
      </c>
      <c r="K659" s="37">
        <v>1977.0240000000003</v>
      </c>
      <c r="L659" s="37">
        <f t="shared" si="10"/>
        <v>494.25599999999986</v>
      </c>
    </row>
    <row r="660" spans="1:12" x14ac:dyDescent="0.3">
      <c r="A660" s="29">
        <v>44186</v>
      </c>
      <c r="B660" s="31" t="s">
        <v>139</v>
      </c>
      <c r="C660" s="29"/>
      <c r="D660" s="38"/>
      <c r="E660" s="39">
        <v>44558</v>
      </c>
      <c r="F660" s="29">
        <v>2</v>
      </c>
      <c r="G660" s="31" t="s">
        <v>2</v>
      </c>
      <c r="H660" s="29" t="s">
        <v>10</v>
      </c>
      <c r="I660" s="29">
        <v>30</v>
      </c>
      <c r="J660" s="40">
        <v>0.73</v>
      </c>
      <c r="K660" s="37">
        <v>0.58399999999999996</v>
      </c>
      <c r="L660" s="37">
        <f t="shared" si="10"/>
        <v>0.14600000000000002</v>
      </c>
    </row>
    <row r="661" spans="1:12" x14ac:dyDescent="0.3">
      <c r="A661" s="29">
        <v>44186</v>
      </c>
      <c r="B661" s="31" t="s">
        <v>139</v>
      </c>
      <c r="C661" s="29"/>
      <c r="D661" s="38"/>
      <c r="E661" s="39">
        <v>44560</v>
      </c>
      <c r="F661" s="29">
        <v>0</v>
      </c>
      <c r="G661" s="31" t="s">
        <v>2</v>
      </c>
      <c r="H661" s="29" t="s">
        <v>9</v>
      </c>
      <c r="I661" s="29">
        <v>60</v>
      </c>
      <c r="J661" s="40">
        <v>1.44</v>
      </c>
      <c r="K661" s="37">
        <v>1.1519999999999999</v>
      </c>
      <c r="L661" s="37">
        <f t="shared" si="10"/>
        <v>0.28800000000000003</v>
      </c>
    </row>
    <row r="662" spans="1:12" x14ac:dyDescent="0.3">
      <c r="A662" s="29">
        <v>44186</v>
      </c>
      <c r="B662" s="31" t="s">
        <v>139</v>
      </c>
      <c r="C662" s="29"/>
      <c r="D662" s="38"/>
      <c r="E662" s="39">
        <v>44591</v>
      </c>
      <c r="F662" s="29">
        <v>0</v>
      </c>
      <c r="G662" s="31" t="s">
        <v>2</v>
      </c>
      <c r="H662" s="29" t="s">
        <v>9</v>
      </c>
      <c r="I662" s="29">
        <v>60</v>
      </c>
      <c r="J662" s="40">
        <v>1.44</v>
      </c>
      <c r="K662" s="37">
        <v>1.1519999999999999</v>
      </c>
      <c r="L662" s="37">
        <f t="shared" si="10"/>
        <v>0.28800000000000003</v>
      </c>
    </row>
    <row r="663" spans="1:12" x14ac:dyDescent="0.3">
      <c r="A663" s="29">
        <v>44221</v>
      </c>
      <c r="B663" s="31" t="s">
        <v>35</v>
      </c>
      <c r="C663" s="29"/>
      <c r="D663" s="38"/>
      <c r="E663" s="39">
        <v>44540</v>
      </c>
      <c r="F663" s="29">
        <v>2</v>
      </c>
      <c r="G663" s="31" t="s">
        <v>13</v>
      </c>
      <c r="H663" s="29" t="s">
        <v>10</v>
      </c>
      <c r="I663" s="29">
        <v>1.8</v>
      </c>
      <c r="J663" s="41">
        <v>2020.79</v>
      </c>
      <c r="K663" s="37">
        <v>1515.5925</v>
      </c>
      <c r="L663" s="37">
        <f t="shared" si="10"/>
        <v>505.19749999999999</v>
      </c>
    </row>
    <row r="664" spans="1:12" x14ac:dyDescent="0.3">
      <c r="A664" s="29">
        <v>44221</v>
      </c>
      <c r="B664" s="31" t="s">
        <v>35</v>
      </c>
      <c r="C664" s="29"/>
      <c r="D664" s="38"/>
      <c r="E664" s="39">
        <v>44580</v>
      </c>
      <c r="F664" s="29">
        <v>1</v>
      </c>
      <c r="G664" s="31" t="s">
        <v>13</v>
      </c>
      <c r="H664" s="29" t="s">
        <v>10</v>
      </c>
      <c r="I664" s="29">
        <v>3.6</v>
      </c>
      <c r="J664" s="40">
        <v>4170.8599999999997</v>
      </c>
      <c r="K664" s="37">
        <v>3128.1449999999995</v>
      </c>
      <c r="L664" s="37">
        <f t="shared" si="10"/>
        <v>1042.7150000000001</v>
      </c>
    </row>
    <row r="665" spans="1:12" x14ac:dyDescent="0.3">
      <c r="A665" s="29">
        <v>44343</v>
      </c>
      <c r="B665" s="31" t="s">
        <v>128</v>
      </c>
      <c r="C665" s="29"/>
      <c r="D665" s="38"/>
      <c r="E665" s="39">
        <v>44531</v>
      </c>
      <c r="F665" s="29">
        <v>2</v>
      </c>
      <c r="G665" s="31" t="s">
        <v>13</v>
      </c>
      <c r="H665" s="29" t="s">
        <v>10</v>
      </c>
      <c r="I665" s="29">
        <v>1</v>
      </c>
      <c r="J665" s="41">
        <v>5789.34</v>
      </c>
      <c r="K665" s="37">
        <v>4342.0050000000001</v>
      </c>
      <c r="L665" s="37">
        <f t="shared" si="10"/>
        <v>1447.335</v>
      </c>
    </row>
    <row r="666" spans="1:12" x14ac:dyDescent="0.3">
      <c r="A666" s="29">
        <v>44360</v>
      </c>
      <c r="B666" s="31" t="s">
        <v>31</v>
      </c>
      <c r="C666" s="29"/>
      <c r="D666" s="38"/>
      <c r="E666" s="39">
        <v>44557</v>
      </c>
      <c r="F666" s="29">
        <v>3</v>
      </c>
      <c r="G666" s="31" t="s">
        <v>13</v>
      </c>
      <c r="H666" s="29" t="s">
        <v>10</v>
      </c>
      <c r="I666" s="29">
        <v>120</v>
      </c>
      <c r="J666" s="41">
        <v>12889.49</v>
      </c>
      <c r="K666" s="37">
        <v>9924.9073000000008</v>
      </c>
      <c r="L666" s="37">
        <f t="shared" si="10"/>
        <v>2964.582699999999</v>
      </c>
    </row>
    <row r="667" spans="1:12" x14ac:dyDescent="0.3">
      <c r="A667" s="29">
        <v>44360</v>
      </c>
      <c r="B667" s="31" t="s">
        <v>31</v>
      </c>
      <c r="C667" s="29"/>
      <c r="D667" s="38"/>
      <c r="E667" s="39">
        <v>44591</v>
      </c>
      <c r="F667" s="29">
        <v>3</v>
      </c>
      <c r="G667" s="31" t="s">
        <v>13</v>
      </c>
      <c r="H667" s="29" t="s">
        <v>10</v>
      </c>
      <c r="I667" s="29">
        <v>120</v>
      </c>
      <c r="J667" s="41">
        <v>12889.49</v>
      </c>
      <c r="K667" s="37">
        <v>9924.9073000000008</v>
      </c>
      <c r="L667" s="37">
        <f t="shared" si="10"/>
        <v>2964.582699999999</v>
      </c>
    </row>
    <row r="668" spans="1:12" x14ac:dyDescent="0.3">
      <c r="A668" s="29">
        <v>44364</v>
      </c>
      <c r="B668" s="31" t="s">
        <v>69</v>
      </c>
      <c r="C668" s="29"/>
      <c r="D668" s="38"/>
      <c r="E668" s="39">
        <v>44582</v>
      </c>
      <c r="F668" s="29">
        <v>0</v>
      </c>
      <c r="G668" s="31" t="s">
        <v>2</v>
      </c>
      <c r="H668" s="29" t="s">
        <v>9</v>
      </c>
      <c r="I668" s="29">
        <v>60</v>
      </c>
      <c r="J668" s="40">
        <v>7.06</v>
      </c>
      <c r="K668" s="37">
        <v>6.0009999999999994</v>
      </c>
      <c r="L668" s="37">
        <f t="shared" si="10"/>
        <v>1.0590000000000002</v>
      </c>
    </row>
    <row r="669" spans="1:12" x14ac:dyDescent="0.3">
      <c r="A669" s="29">
        <v>44482</v>
      </c>
      <c r="B669" s="31" t="s">
        <v>155</v>
      </c>
      <c r="C669" s="29"/>
      <c r="D669" s="38"/>
      <c r="E669" s="39">
        <v>44536</v>
      </c>
      <c r="F669" s="29">
        <v>0</v>
      </c>
      <c r="G669" s="31" t="s">
        <v>2</v>
      </c>
      <c r="H669" s="29" t="s">
        <v>9</v>
      </c>
      <c r="I669" s="29">
        <v>60</v>
      </c>
      <c r="J669" s="40">
        <v>2.62</v>
      </c>
      <c r="K669" s="37">
        <v>2.1746000000000003</v>
      </c>
      <c r="L669" s="37">
        <f t="shared" si="10"/>
        <v>0.4453999999999998</v>
      </c>
    </row>
    <row r="670" spans="1:12" x14ac:dyDescent="0.3">
      <c r="A670" s="29">
        <v>44534</v>
      </c>
      <c r="B670" s="31" t="s">
        <v>142</v>
      </c>
      <c r="C670" s="29"/>
      <c r="D670" s="38"/>
      <c r="E670" s="39">
        <v>44537</v>
      </c>
      <c r="F670" s="29">
        <v>0</v>
      </c>
      <c r="G670" s="31" t="s">
        <v>2</v>
      </c>
      <c r="H670" s="29" t="s">
        <v>9</v>
      </c>
      <c r="I670" s="29">
        <v>30</v>
      </c>
      <c r="J670" s="40">
        <v>21</v>
      </c>
      <c r="K670" s="37">
        <v>16.8</v>
      </c>
      <c r="L670" s="37">
        <f t="shared" si="10"/>
        <v>4.1999999999999993</v>
      </c>
    </row>
    <row r="671" spans="1:12" x14ac:dyDescent="0.3">
      <c r="A671" s="29">
        <v>44534</v>
      </c>
      <c r="B671" s="31" t="s">
        <v>142</v>
      </c>
      <c r="C671" s="29"/>
      <c r="D671" s="38"/>
      <c r="E671" s="39">
        <v>44551</v>
      </c>
      <c r="F671" s="29">
        <v>0</v>
      </c>
      <c r="G671" s="31" t="s">
        <v>2</v>
      </c>
      <c r="H671" s="29" t="s">
        <v>9</v>
      </c>
      <c r="I671" s="29">
        <v>20</v>
      </c>
      <c r="J671" s="40">
        <v>2.19</v>
      </c>
      <c r="K671" s="37">
        <v>1.752</v>
      </c>
      <c r="L671" s="37">
        <f t="shared" si="10"/>
        <v>0.43799999999999994</v>
      </c>
    </row>
    <row r="672" spans="1:12" x14ac:dyDescent="0.3">
      <c r="A672" s="29">
        <v>44534</v>
      </c>
      <c r="B672" s="31" t="s">
        <v>142</v>
      </c>
      <c r="C672" s="29"/>
      <c r="D672" s="38"/>
      <c r="E672" s="39">
        <v>44582</v>
      </c>
      <c r="F672" s="29">
        <v>0</v>
      </c>
      <c r="G672" s="31" t="s">
        <v>2</v>
      </c>
      <c r="H672" s="29" t="s">
        <v>9</v>
      </c>
      <c r="I672" s="29">
        <v>20</v>
      </c>
      <c r="J672" s="40">
        <v>2.19</v>
      </c>
      <c r="K672" s="37">
        <v>1.752</v>
      </c>
      <c r="L672" s="37">
        <f t="shared" si="10"/>
        <v>0.43799999999999994</v>
      </c>
    </row>
    <row r="673" spans="1:12" x14ac:dyDescent="0.3">
      <c r="A673" s="29">
        <v>44567</v>
      </c>
      <c r="B673" s="31" t="s">
        <v>7</v>
      </c>
      <c r="C673" s="29"/>
      <c r="D673" s="38"/>
      <c r="E673" s="39">
        <v>44554</v>
      </c>
      <c r="F673" s="29">
        <v>5</v>
      </c>
      <c r="G673" s="31" t="s">
        <v>2</v>
      </c>
      <c r="H673" s="29" t="s">
        <v>10</v>
      </c>
      <c r="I673" s="29">
        <v>120</v>
      </c>
      <c r="J673" s="41">
        <v>148.22999999999999</v>
      </c>
      <c r="K673" s="37">
        <v>124.51319999999998</v>
      </c>
      <c r="L673" s="37">
        <f t="shared" si="10"/>
        <v>23.716800000000006</v>
      </c>
    </row>
    <row r="674" spans="1:12" x14ac:dyDescent="0.3">
      <c r="A674" s="29">
        <v>44567</v>
      </c>
      <c r="B674" s="31" t="s">
        <v>7</v>
      </c>
      <c r="C674" s="29"/>
      <c r="D674" s="38"/>
      <c r="E674" s="39">
        <v>44590</v>
      </c>
      <c r="F674" s="29">
        <v>5</v>
      </c>
      <c r="G674" s="31" t="s">
        <v>2</v>
      </c>
      <c r="H674" s="29" t="s">
        <v>10</v>
      </c>
      <c r="I674" s="29">
        <v>120</v>
      </c>
      <c r="J674" s="41">
        <v>148.22999999999999</v>
      </c>
      <c r="K674" s="37">
        <v>124.51319999999998</v>
      </c>
      <c r="L674" s="37">
        <f t="shared" si="10"/>
        <v>23.716800000000006</v>
      </c>
    </row>
    <row r="675" spans="1:12" x14ac:dyDescent="0.3">
      <c r="A675" s="29">
        <v>44703</v>
      </c>
      <c r="B675" s="31" t="s">
        <v>117</v>
      </c>
      <c r="C675" s="29"/>
      <c r="D675" s="38"/>
      <c r="E675" s="39">
        <v>44546</v>
      </c>
      <c r="F675" s="29">
        <v>0</v>
      </c>
      <c r="G675" s="31" t="s">
        <v>13</v>
      </c>
      <c r="H675" s="29" t="s">
        <v>9</v>
      </c>
      <c r="I675" s="29">
        <v>30</v>
      </c>
      <c r="J675" s="41">
        <v>8125.9</v>
      </c>
      <c r="K675" s="37">
        <v>6744.4970000000003</v>
      </c>
      <c r="L675" s="37">
        <f t="shared" si="10"/>
        <v>1381.4029999999993</v>
      </c>
    </row>
    <row r="676" spans="1:12" x14ac:dyDescent="0.3">
      <c r="A676" s="29">
        <v>44703</v>
      </c>
      <c r="B676" s="31" t="s">
        <v>117</v>
      </c>
      <c r="C676" s="29"/>
      <c r="D676" s="38"/>
      <c r="E676" s="39">
        <v>44566</v>
      </c>
      <c r="F676" s="29">
        <v>0</v>
      </c>
      <c r="G676" s="31" t="s">
        <v>13</v>
      </c>
      <c r="H676" s="29" t="s">
        <v>9</v>
      </c>
      <c r="I676" s="29">
        <v>30</v>
      </c>
      <c r="J676" s="41">
        <v>8125.9</v>
      </c>
      <c r="K676" s="37">
        <v>6744.4970000000003</v>
      </c>
      <c r="L676" s="37">
        <f t="shared" si="10"/>
        <v>1381.4029999999993</v>
      </c>
    </row>
    <row r="677" spans="1:12" x14ac:dyDescent="0.3">
      <c r="A677" s="29">
        <v>44732</v>
      </c>
      <c r="B677" s="31" t="s">
        <v>40</v>
      </c>
      <c r="C677" s="29"/>
      <c r="D677" s="38"/>
      <c r="E677" s="39">
        <v>44531</v>
      </c>
      <c r="F677" s="29">
        <v>10</v>
      </c>
      <c r="G677" s="31" t="s">
        <v>13</v>
      </c>
      <c r="H677" s="29" t="s">
        <v>10</v>
      </c>
      <c r="I677" s="29">
        <v>2</v>
      </c>
      <c r="J677" s="41">
        <v>5798.57</v>
      </c>
      <c r="K677" s="37">
        <v>4812.8131000000003</v>
      </c>
      <c r="L677" s="37">
        <f t="shared" si="10"/>
        <v>985.7568999999994</v>
      </c>
    </row>
    <row r="678" spans="1:12" x14ac:dyDescent="0.3">
      <c r="A678" s="29">
        <v>44936</v>
      </c>
      <c r="B678" s="31" t="s">
        <v>146</v>
      </c>
      <c r="C678" s="29"/>
      <c r="D678" s="38"/>
      <c r="E678" s="39">
        <v>44534</v>
      </c>
      <c r="F678" s="29">
        <v>0</v>
      </c>
      <c r="G678" s="31" t="s">
        <v>13</v>
      </c>
      <c r="H678" s="29" t="s">
        <v>9</v>
      </c>
      <c r="I678" s="29">
        <v>28</v>
      </c>
      <c r="J678" s="40">
        <v>249.63</v>
      </c>
      <c r="K678" s="37">
        <v>194.7114</v>
      </c>
      <c r="L678" s="37">
        <f t="shared" si="10"/>
        <v>54.918599999999998</v>
      </c>
    </row>
    <row r="679" spans="1:12" x14ac:dyDescent="0.3">
      <c r="A679" s="29">
        <v>45064</v>
      </c>
      <c r="B679" s="31" t="s">
        <v>148</v>
      </c>
      <c r="C679" s="29"/>
      <c r="D679" s="38"/>
      <c r="E679" s="39">
        <v>44574</v>
      </c>
      <c r="F679" s="29">
        <v>0</v>
      </c>
      <c r="G679" s="31" t="s">
        <v>2</v>
      </c>
      <c r="H679" s="29" t="s">
        <v>9</v>
      </c>
      <c r="I679" s="29">
        <v>90</v>
      </c>
      <c r="J679" s="40">
        <v>31.09</v>
      </c>
      <c r="K679" s="37">
        <v>23.317499999999999</v>
      </c>
      <c r="L679" s="37">
        <f t="shared" si="10"/>
        <v>7.7725000000000009</v>
      </c>
    </row>
    <row r="680" spans="1:12" x14ac:dyDescent="0.3">
      <c r="A680" s="29">
        <v>45082</v>
      </c>
      <c r="B680" s="31" t="s">
        <v>65</v>
      </c>
      <c r="C680" s="29"/>
      <c r="D680" s="38"/>
      <c r="E680" s="39">
        <v>44543</v>
      </c>
      <c r="F680" s="29">
        <v>0</v>
      </c>
      <c r="G680" s="31" t="s">
        <v>2</v>
      </c>
      <c r="H680" s="29" t="s">
        <v>9</v>
      </c>
      <c r="I680" s="29">
        <v>28</v>
      </c>
      <c r="J680" s="40">
        <v>6.59</v>
      </c>
      <c r="K680" s="37">
        <v>5.0743</v>
      </c>
      <c r="L680" s="37">
        <f t="shared" si="10"/>
        <v>1.5156999999999998</v>
      </c>
    </row>
    <row r="681" spans="1:12" x14ac:dyDescent="0.3">
      <c r="A681" s="29">
        <v>45217</v>
      </c>
      <c r="B681" s="31" t="s">
        <v>49</v>
      </c>
      <c r="C681" s="29"/>
      <c r="D681" s="38"/>
      <c r="E681" s="39">
        <v>44537</v>
      </c>
      <c r="F681" s="29">
        <v>1</v>
      </c>
      <c r="G681" s="31" t="s">
        <v>13</v>
      </c>
      <c r="H681" s="29" t="s">
        <v>10</v>
      </c>
      <c r="I681" s="29">
        <v>1</v>
      </c>
      <c r="J681" s="41">
        <v>25549.19</v>
      </c>
      <c r="K681" s="37">
        <v>19417.384399999999</v>
      </c>
      <c r="L681" s="37">
        <f t="shared" si="10"/>
        <v>6131.8055999999997</v>
      </c>
    </row>
    <row r="682" spans="1:12" x14ac:dyDescent="0.3">
      <c r="A682" s="29">
        <v>45399</v>
      </c>
      <c r="B682" s="31" t="s">
        <v>38</v>
      </c>
      <c r="C682" s="29"/>
      <c r="D682" s="38"/>
      <c r="E682" s="39">
        <v>44541</v>
      </c>
      <c r="F682" s="29">
        <v>8</v>
      </c>
      <c r="G682" s="31" t="s">
        <v>13</v>
      </c>
      <c r="H682" s="29" t="s">
        <v>10</v>
      </c>
      <c r="I682" s="29">
        <v>1</v>
      </c>
      <c r="J682" s="41">
        <v>3070.46</v>
      </c>
      <c r="K682" s="37">
        <v>2579.1864</v>
      </c>
      <c r="L682" s="37">
        <f t="shared" si="10"/>
        <v>491.27359999999999</v>
      </c>
    </row>
    <row r="683" spans="1:12" x14ac:dyDescent="0.3">
      <c r="A683" s="29">
        <v>45413</v>
      </c>
      <c r="B683" s="31" t="s">
        <v>142</v>
      </c>
      <c r="C683" s="29"/>
      <c r="D683" s="38"/>
      <c r="E683" s="39">
        <v>44536</v>
      </c>
      <c r="F683" s="29">
        <v>0</v>
      </c>
      <c r="G683" s="31" t="s">
        <v>2</v>
      </c>
      <c r="H683" s="29" t="s">
        <v>9</v>
      </c>
      <c r="I683" s="29">
        <v>30</v>
      </c>
      <c r="J683" s="40">
        <v>21</v>
      </c>
      <c r="K683" s="37">
        <v>16.8</v>
      </c>
      <c r="L683" s="37">
        <f t="shared" si="10"/>
        <v>4.1999999999999993</v>
      </c>
    </row>
    <row r="684" spans="1:12" x14ac:dyDescent="0.3">
      <c r="A684" s="29">
        <v>45566</v>
      </c>
      <c r="B684" s="31" t="s">
        <v>170</v>
      </c>
      <c r="C684" s="29"/>
      <c r="D684" s="38"/>
      <c r="E684" s="39">
        <v>44571</v>
      </c>
      <c r="F684" s="29">
        <v>0</v>
      </c>
      <c r="G684" s="31" t="s">
        <v>2</v>
      </c>
      <c r="H684" s="29" t="s">
        <v>9</v>
      </c>
      <c r="I684" s="29">
        <v>30</v>
      </c>
      <c r="J684" s="40">
        <v>23.66</v>
      </c>
      <c r="K684" s="37">
        <v>20.111000000000001</v>
      </c>
      <c r="L684" s="37">
        <f t="shared" si="10"/>
        <v>3.5489999999999995</v>
      </c>
    </row>
    <row r="685" spans="1:12" x14ac:dyDescent="0.3">
      <c r="A685" s="29">
        <v>45822</v>
      </c>
      <c r="B685" s="31" t="s">
        <v>27</v>
      </c>
      <c r="C685" s="29"/>
      <c r="D685" s="38"/>
      <c r="E685" s="39">
        <v>44592</v>
      </c>
      <c r="F685" s="29">
        <v>0</v>
      </c>
      <c r="G685" s="31" t="s">
        <v>13</v>
      </c>
      <c r="H685" s="29" t="s">
        <v>9</v>
      </c>
      <c r="I685" s="29">
        <v>30</v>
      </c>
      <c r="J685" s="40">
        <v>2624.44</v>
      </c>
      <c r="K685" s="37">
        <v>2099.5520000000001</v>
      </c>
      <c r="L685" s="37">
        <f t="shared" si="10"/>
        <v>524.88799999999992</v>
      </c>
    </row>
    <row r="686" spans="1:12" x14ac:dyDescent="0.3">
      <c r="A686" s="29">
        <v>45860</v>
      </c>
      <c r="B686" s="31" t="s">
        <v>67</v>
      </c>
      <c r="C686" s="29"/>
      <c r="D686" s="38"/>
      <c r="E686" s="39">
        <v>44533</v>
      </c>
      <c r="F686" s="29">
        <v>2</v>
      </c>
      <c r="G686" s="31" t="s">
        <v>2</v>
      </c>
      <c r="H686" s="29" t="s">
        <v>10</v>
      </c>
      <c r="I686" s="29">
        <v>15</v>
      </c>
      <c r="J686" s="40">
        <v>5.54</v>
      </c>
      <c r="K686" s="37">
        <v>4.5428000000000006</v>
      </c>
      <c r="L686" s="37">
        <f t="shared" si="10"/>
        <v>0.99719999999999942</v>
      </c>
    </row>
    <row r="687" spans="1:12" x14ac:dyDescent="0.3">
      <c r="A687" s="29">
        <v>45896</v>
      </c>
      <c r="B687" s="31" t="s">
        <v>115</v>
      </c>
      <c r="C687" s="29"/>
      <c r="D687" s="38"/>
      <c r="E687" s="39">
        <v>44551</v>
      </c>
      <c r="F687" s="29">
        <v>0</v>
      </c>
      <c r="G687" s="31" t="s">
        <v>13</v>
      </c>
      <c r="H687" s="29" t="s">
        <v>9</v>
      </c>
      <c r="I687" s="29">
        <v>30</v>
      </c>
      <c r="J687" s="41">
        <v>14645.49</v>
      </c>
      <c r="K687" s="37">
        <v>12448.666499999999</v>
      </c>
      <c r="L687" s="37">
        <f t="shared" si="10"/>
        <v>2196.8235000000004</v>
      </c>
    </row>
    <row r="688" spans="1:12" x14ac:dyDescent="0.3">
      <c r="A688" s="29">
        <v>45896</v>
      </c>
      <c r="B688" s="31" t="s">
        <v>115</v>
      </c>
      <c r="C688" s="29"/>
      <c r="D688" s="38"/>
      <c r="E688" s="39">
        <v>44580</v>
      </c>
      <c r="F688" s="29">
        <v>0</v>
      </c>
      <c r="G688" s="31" t="s">
        <v>13</v>
      </c>
      <c r="H688" s="29" t="s">
        <v>9</v>
      </c>
      <c r="I688" s="29">
        <v>30</v>
      </c>
      <c r="J688" s="41">
        <v>14645.49</v>
      </c>
      <c r="K688" s="37">
        <v>12448.666499999999</v>
      </c>
      <c r="L688" s="37">
        <f t="shared" si="10"/>
        <v>2196.8235000000004</v>
      </c>
    </row>
    <row r="689" spans="1:12" x14ac:dyDescent="0.3">
      <c r="A689" s="29">
        <v>46037</v>
      </c>
      <c r="B689" s="31" t="s">
        <v>177</v>
      </c>
      <c r="C689" s="29"/>
      <c r="D689" s="38"/>
      <c r="E689" s="39">
        <v>44550</v>
      </c>
      <c r="F689" s="29">
        <v>0</v>
      </c>
      <c r="G689" s="31" t="s">
        <v>13</v>
      </c>
      <c r="H689" s="29" t="s">
        <v>9</v>
      </c>
      <c r="I689" s="29">
        <v>30</v>
      </c>
      <c r="J689" s="40">
        <v>515.9</v>
      </c>
      <c r="K689" s="37">
        <v>386.92499999999995</v>
      </c>
      <c r="L689" s="37">
        <f t="shared" si="10"/>
        <v>128.97500000000002</v>
      </c>
    </row>
    <row r="690" spans="1:12" x14ac:dyDescent="0.3">
      <c r="A690" s="29">
        <v>46072</v>
      </c>
      <c r="B690" s="31" t="s">
        <v>59</v>
      </c>
      <c r="C690" s="29"/>
      <c r="D690" s="38"/>
      <c r="E690" s="39">
        <v>44550</v>
      </c>
      <c r="F690" s="29">
        <v>0</v>
      </c>
      <c r="G690" s="31" t="s">
        <v>2</v>
      </c>
      <c r="H690" s="29" t="s">
        <v>9</v>
      </c>
      <c r="I690" s="29">
        <v>60</v>
      </c>
      <c r="J690" s="40">
        <v>1.89</v>
      </c>
      <c r="K690" s="37">
        <v>1.5875999999999999</v>
      </c>
      <c r="L690" s="37">
        <f t="shared" si="10"/>
        <v>0.3024</v>
      </c>
    </row>
    <row r="691" spans="1:12" x14ac:dyDescent="0.3">
      <c r="A691" s="29">
        <v>46072</v>
      </c>
      <c r="B691" s="31" t="s">
        <v>59</v>
      </c>
      <c r="C691" s="29"/>
      <c r="D691" s="38"/>
      <c r="E691" s="39">
        <v>44575</v>
      </c>
      <c r="F691" s="29">
        <v>0</v>
      </c>
      <c r="G691" s="31" t="s">
        <v>2</v>
      </c>
      <c r="H691" s="29" t="s">
        <v>9</v>
      </c>
      <c r="I691" s="29">
        <v>180</v>
      </c>
      <c r="J691" s="40">
        <v>18</v>
      </c>
      <c r="K691" s="37">
        <v>15.12</v>
      </c>
      <c r="L691" s="37">
        <f t="shared" si="10"/>
        <v>2.8800000000000008</v>
      </c>
    </row>
    <row r="692" spans="1:12" x14ac:dyDescent="0.3">
      <c r="A692" s="29">
        <v>46072</v>
      </c>
      <c r="B692" s="31" t="s">
        <v>59</v>
      </c>
      <c r="C692" s="29"/>
      <c r="D692" s="38"/>
      <c r="E692" s="39">
        <v>44580</v>
      </c>
      <c r="F692" s="29">
        <v>0</v>
      </c>
      <c r="G692" s="31" t="s">
        <v>2</v>
      </c>
      <c r="H692" s="29" t="s">
        <v>9</v>
      </c>
      <c r="I692" s="29">
        <v>60</v>
      </c>
      <c r="J692" s="40">
        <v>1.89</v>
      </c>
      <c r="K692" s="37">
        <v>1.5875999999999999</v>
      </c>
      <c r="L692" s="37">
        <f t="shared" si="10"/>
        <v>0.3024</v>
      </c>
    </row>
    <row r="693" spans="1:12" x14ac:dyDescent="0.3">
      <c r="A693" s="29">
        <v>46296</v>
      </c>
      <c r="B693" s="31" t="s">
        <v>85</v>
      </c>
      <c r="C693" s="29"/>
      <c r="D693" s="38"/>
      <c r="E693" s="39">
        <v>44560</v>
      </c>
      <c r="F693" s="29">
        <v>1</v>
      </c>
      <c r="G693" s="31" t="s">
        <v>2</v>
      </c>
      <c r="H693" s="29" t="s">
        <v>10</v>
      </c>
      <c r="I693" s="29">
        <v>30</v>
      </c>
      <c r="J693" s="40">
        <v>1.74</v>
      </c>
      <c r="K693" s="37">
        <v>1.3746</v>
      </c>
      <c r="L693" s="37">
        <f t="shared" si="10"/>
        <v>0.36539999999999995</v>
      </c>
    </row>
    <row r="694" spans="1:12" x14ac:dyDescent="0.3">
      <c r="A694" s="29">
        <v>46296</v>
      </c>
      <c r="B694" s="31" t="s">
        <v>85</v>
      </c>
      <c r="C694" s="29"/>
      <c r="D694" s="38"/>
      <c r="E694" s="39">
        <v>44589</v>
      </c>
      <c r="F694" s="29">
        <v>1</v>
      </c>
      <c r="G694" s="31" t="s">
        <v>2</v>
      </c>
      <c r="H694" s="29" t="s">
        <v>10</v>
      </c>
      <c r="I694" s="29">
        <v>30</v>
      </c>
      <c r="J694" s="40">
        <v>1.74</v>
      </c>
      <c r="K694" s="37">
        <v>1.3746</v>
      </c>
      <c r="L694" s="37">
        <f t="shared" si="10"/>
        <v>0.36539999999999995</v>
      </c>
    </row>
    <row r="695" spans="1:12" x14ac:dyDescent="0.3">
      <c r="A695" s="29">
        <v>46398</v>
      </c>
      <c r="B695" s="31" t="s">
        <v>150</v>
      </c>
      <c r="C695" s="29"/>
      <c r="D695" s="38"/>
      <c r="E695" s="39">
        <v>44545</v>
      </c>
      <c r="F695" s="29">
        <v>0</v>
      </c>
      <c r="G695" s="31" t="s">
        <v>2</v>
      </c>
      <c r="H695" s="29" t="s">
        <v>9</v>
      </c>
      <c r="I695" s="29">
        <v>63</v>
      </c>
      <c r="J695" s="40">
        <v>10.050000000000001</v>
      </c>
      <c r="K695" s="37">
        <v>8.2410000000000014</v>
      </c>
      <c r="L695" s="37">
        <f t="shared" si="10"/>
        <v>1.8089999999999993</v>
      </c>
    </row>
    <row r="696" spans="1:12" x14ac:dyDescent="0.3">
      <c r="A696" s="29">
        <v>46398</v>
      </c>
      <c r="B696" s="31" t="s">
        <v>150</v>
      </c>
      <c r="C696" s="29"/>
      <c r="D696" s="38"/>
      <c r="E696" s="39">
        <v>44576</v>
      </c>
      <c r="F696" s="29">
        <v>0</v>
      </c>
      <c r="G696" s="31" t="s">
        <v>2</v>
      </c>
      <c r="H696" s="29" t="s">
        <v>9</v>
      </c>
      <c r="I696" s="29">
        <v>63</v>
      </c>
      <c r="J696" s="40">
        <v>10.050000000000001</v>
      </c>
      <c r="K696" s="37">
        <v>8.2410000000000014</v>
      </c>
      <c r="L696" s="37">
        <f t="shared" si="10"/>
        <v>1.8089999999999993</v>
      </c>
    </row>
    <row r="697" spans="1:12" x14ac:dyDescent="0.3">
      <c r="A697" s="29">
        <v>46398</v>
      </c>
      <c r="B697" s="31" t="s">
        <v>71</v>
      </c>
      <c r="C697" s="29"/>
      <c r="D697" s="38"/>
      <c r="E697" s="39">
        <v>44582</v>
      </c>
      <c r="F697" s="29">
        <v>0</v>
      </c>
      <c r="G697" s="31" t="s">
        <v>2</v>
      </c>
      <c r="H697" s="29" t="s">
        <v>9</v>
      </c>
      <c r="I697" s="29">
        <v>56</v>
      </c>
      <c r="J697" s="40">
        <v>13.32</v>
      </c>
      <c r="K697" s="37">
        <v>9.99</v>
      </c>
      <c r="L697" s="37">
        <f t="shared" si="10"/>
        <v>3.33</v>
      </c>
    </row>
    <row r="698" spans="1:12" x14ac:dyDescent="0.3">
      <c r="A698" s="29">
        <v>46572</v>
      </c>
      <c r="B698" s="31" t="s">
        <v>177</v>
      </c>
      <c r="C698" s="29"/>
      <c r="D698" s="38"/>
      <c r="E698" s="39">
        <v>44550</v>
      </c>
      <c r="F698" s="29">
        <v>0</v>
      </c>
      <c r="G698" s="31" t="s">
        <v>13</v>
      </c>
      <c r="H698" s="29" t="s">
        <v>9</v>
      </c>
      <c r="I698" s="29">
        <v>30</v>
      </c>
      <c r="J698" s="40">
        <v>515.9</v>
      </c>
      <c r="K698" s="37">
        <v>386.92499999999995</v>
      </c>
      <c r="L698" s="37">
        <f t="shared" si="10"/>
        <v>128.97500000000002</v>
      </c>
    </row>
    <row r="699" spans="1:12" x14ac:dyDescent="0.3">
      <c r="A699" s="29">
        <v>46572</v>
      </c>
      <c r="B699" s="31" t="s">
        <v>177</v>
      </c>
      <c r="C699" s="29"/>
      <c r="D699" s="38"/>
      <c r="E699" s="39">
        <v>44551</v>
      </c>
      <c r="F699" s="29">
        <v>3</v>
      </c>
      <c r="G699" s="31" t="s">
        <v>13</v>
      </c>
      <c r="H699" s="29" t="s">
        <v>10</v>
      </c>
      <c r="I699" s="29">
        <v>30</v>
      </c>
      <c r="J699" s="40">
        <v>465.4</v>
      </c>
      <c r="K699" s="37">
        <v>349.04999999999995</v>
      </c>
      <c r="L699" s="37">
        <f t="shared" si="10"/>
        <v>116.35000000000002</v>
      </c>
    </row>
    <row r="700" spans="1:12" x14ac:dyDescent="0.3">
      <c r="A700" s="29">
        <v>46572</v>
      </c>
      <c r="B700" s="31" t="s">
        <v>177</v>
      </c>
      <c r="C700" s="29"/>
      <c r="D700" s="38"/>
      <c r="E700" s="39">
        <v>44582</v>
      </c>
      <c r="F700" s="29">
        <v>3</v>
      </c>
      <c r="G700" s="31" t="s">
        <v>13</v>
      </c>
      <c r="H700" s="29" t="s">
        <v>10</v>
      </c>
      <c r="I700" s="29">
        <v>30</v>
      </c>
      <c r="J700" s="40">
        <v>465.4</v>
      </c>
      <c r="K700" s="37">
        <v>349.04999999999995</v>
      </c>
      <c r="L700" s="37">
        <f t="shared" si="10"/>
        <v>116.35000000000002</v>
      </c>
    </row>
    <row r="701" spans="1:12" x14ac:dyDescent="0.3">
      <c r="A701" s="29">
        <v>46581</v>
      </c>
      <c r="B701" s="31" t="s">
        <v>33</v>
      </c>
      <c r="C701" s="29"/>
      <c r="D701" s="38"/>
      <c r="E701" s="39">
        <v>44587</v>
      </c>
      <c r="F701" s="29">
        <v>0</v>
      </c>
      <c r="G701" s="31" t="s">
        <v>13</v>
      </c>
      <c r="H701" s="29" t="s">
        <v>9</v>
      </c>
      <c r="I701" s="29">
        <v>56</v>
      </c>
      <c r="J701" s="40">
        <v>14881.08</v>
      </c>
      <c r="K701" s="37">
        <v>11309.620800000001</v>
      </c>
      <c r="L701" s="37">
        <f t="shared" si="10"/>
        <v>3571.4591999999993</v>
      </c>
    </row>
    <row r="702" spans="1:12" x14ac:dyDescent="0.3">
      <c r="A702" s="29">
        <v>46690</v>
      </c>
      <c r="B702" s="31" t="s">
        <v>144</v>
      </c>
      <c r="C702" s="29"/>
      <c r="D702" s="38"/>
      <c r="E702" s="39">
        <v>44547</v>
      </c>
      <c r="F702" s="29">
        <v>0</v>
      </c>
      <c r="G702" s="31" t="s">
        <v>2</v>
      </c>
      <c r="H702" s="29" t="s">
        <v>9</v>
      </c>
      <c r="I702" s="29">
        <v>30</v>
      </c>
      <c r="J702" s="40">
        <v>1.67</v>
      </c>
      <c r="K702" s="37">
        <v>1.2691999999999999</v>
      </c>
      <c r="L702" s="37">
        <f t="shared" si="10"/>
        <v>0.40080000000000005</v>
      </c>
    </row>
    <row r="703" spans="1:12" x14ac:dyDescent="0.3">
      <c r="A703" s="29">
        <v>46690</v>
      </c>
      <c r="B703" s="31" t="s">
        <v>144</v>
      </c>
      <c r="C703" s="29"/>
      <c r="D703" s="38"/>
      <c r="E703" s="39">
        <v>44578</v>
      </c>
      <c r="F703" s="29">
        <v>0</v>
      </c>
      <c r="G703" s="31" t="s">
        <v>2</v>
      </c>
      <c r="H703" s="29" t="s">
        <v>9</v>
      </c>
      <c r="I703" s="29">
        <v>30</v>
      </c>
      <c r="J703" s="40">
        <v>1.67</v>
      </c>
      <c r="K703" s="37">
        <v>1.2691999999999999</v>
      </c>
      <c r="L703" s="37">
        <f t="shared" si="10"/>
        <v>0.40080000000000005</v>
      </c>
    </row>
    <row r="704" spans="1:12" x14ac:dyDescent="0.3">
      <c r="A704" s="29">
        <v>46831</v>
      </c>
      <c r="B704" s="31" t="s">
        <v>89</v>
      </c>
      <c r="C704" s="29"/>
      <c r="D704" s="38"/>
      <c r="E704" s="39">
        <v>44571</v>
      </c>
      <c r="F704" s="29">
        <v>0</v>
      </c>
      <c r="G704" s="31" t="s">
        <v>13</v>
      </c>
      <c r="H704" s="29" t="s">
        <v>9</v>
      </c>
      <c r="I704" s="29">
        <v>18</v>
      </c>
      <c r="J704" s="40">
        <v>63.9</v>
      </c>
      <c r="K704" s="37">
        <v>49.841999999999999</v>
      </c>
      <c r="L704" s="37">
        <f t="shared" si="10"/>
        <v>14.058</v>
      </c>
    </row>
    <row r="705" spans="1:12" x14ac:dyDescent="0.3">
      <c r="A705" s="29">
        <v>46922</v>
      </c>
      <c r="B705" s="31" t="s">
        <v>61</v>
      </c>
      <c r="C705" s="29"/>
      <c r="D705" s="38"/>
      <c r="E705" s="39">
        <v>44575</v>
      </c>
      <c r="F705" s="29">
        <v>0</v>
      </c>
      <c r="G705" s="31" t="s">
        <v>2</v>
      </c>
      <c r="H705" s="29" t="s">
        <v>9</v>
      </c>
      <c r="I705" s="29">
        <v>10</v>
      </c>
      <c r="J705" s="40">
        <v>25.88</v>
      </c>
      <c r="K705" s="37">
        <v>19.41</v>
      </c>
      <c r="L705" s="37">
        <f t="shared" si="10"/>
        <v>6.4699999999999989</v>
      </c>
    </row>
    <row r="706" spans="1:12" x14ac:dyDescent="0.3">
      <c r="A706" s="29">
        <v>46931</v>
      </c>
      <c r="B706" s="31" t="s">
        <v>135</v>
      </c>
      <c r="C706" s="29"/>
      <c r="D706" s="38"/>
      <c r="E706" s="39">
        <v>44546</v>
      </c>
      <c r="F706" s="29">
        <v>1</v>
      </c>
      <c r="G706" s="31" t="s">
        <v>2</v>
      </c>
      <c r="H706" s="29" t="s">
        <v>10</v>
      </c>
      <c r="I706" s="29">
        <v>30</v>
      </c>
      <c r="J706" s="40">
        <v>21.55</v>
      </c>
      <c r="K706" s="37">
        <v>16.593500000000002</v>
      </c>
      <c r="L706" s="37">
        <f t="shared" si="10"/>
        <v>4.9564999999999984</v>
      </c>
    </row>
    <row r="707" spans="1:12" x14ac:dyDescent="0.3">
      <c r="A707" s="29">
        <v>46931</v>
      </c>
      <c r="B707" s="31" t="s">
        <v>135</v>
      </c>
      <c r="C707" s="29"/>
      <c r="D707" s="38"/>
      <c r="E707" s="39">
        <v>44577</v>
      </c>
      <c r="F707" s="29">
        <v>1</v>
      </c>
      <c r="G707" s="31" t="s">
        <v>2</v>
      </c>
      <c r="H707" s="29" t="s">
        <v>10</v>
      </c>
      <c r="I707" s="29">
        <v>30</v>
      </c>
      <c r="J707" s="40">
        <v>21.55</v>
      </c>
      <c r="K707" s="37">
        <v>16.593500000000002</v>
      </c>
      <c r="L707" s="37">
        <f t="shared" ref="L707:L738" si="11">J707-K707</f>
        <v>4.9564999999999984</v>
      </c>
    </row>
    <row r="708" spans="1:12" x14ac:dyDescent="0.3">
      <c r="A708" s="29">
        <v>47008</v>
      </c>
      <c r="B708" s="31" t="s">
        <v>61</v>
      </c>
      <c r="C708" s="29"/>
      <c r="D708" s="38"/>
      <c r="E708" s="39">
        <v>44589</v>
      </c>
      <c r="F708" s="29">
        <v>0</v>
      </c>
      <c r="G708" s="31" t="s">
        <v>2</v>
      </c>
      <c r="H708" s="29" t="s">
        <v>9</v>
      </c>
      <c r="I708" s="29">
        <v>10</v>
      </c>
      <c r="J708" s="40">
        <v>3.35</v>
      </c>
      <c r="K708" s="37">
        <v>2.5125000000000002</v>
      </c>
      <c r="L708" s="37">
        <f t="shared" si="11"/>
        <v>0.83749999999999991</v>
      </c>
    </row>
    <row r="709" spans="1:12" x14ac:dyDescent="0.3">
      <c r="A709" s="29">
        <v>47452</v>
      </c>
      <c r="B709" s="31" t="s">
        <v>67</v>
      </c>
      <c r="C709" s="29"/>
      <c r="D709" s="38"/>
      <c r="E709" s="39">
        <v>44550</v>
      </c>
      <c r="F709" s="29">
        <v>8</v>
      </c>
      <c r="G709" s="31" t="s">
        <v>2</v>
      </c>
      <c r="H709" s="29" t="s">
        <v>10</v>
      </c>
      <c r="I709" s="29">
        <v>28</v>
      </c>
      <c r="J709" s="40">
        <v>2.12</v>
      </c>
      <c r="K709" s="37">
        <v>1.7384000000000002</v>
      </c>
      <c r="L709" s="37">
        <f t="shared" si="11"/>
        <v>0.38159999999999994</v>
      </c>
    </row>
    <row r="710" spans="1:12" x14ac:dyDescent="0.3">
      <c r="A710" s="29">
        <v>47452</v>
      </c>
      <c r="B710" s="31" t="s">
        <v>67</v>
      </c>
      <c r="C710" s="29"/>
      <c r="D710" s="38"/>
      <c r="E710" s="39">
        <v>44581</v>
      </c>
      <c r="F710" s="29">
        <v>8</v>
      </c>
      <c r="G710" s="31" t="s">
        <v>2</v>
      </c>
      <c r="H710" s="29" t="s">
        <v>10</v>
      </c>
      <c r="I710" s="29">
        <v>28</v>
      </c>
      <c r="J710" s="40">
        <v>2.12</v>
      </c>
      <c r="K710" s="37">
        <v>1.7384000000000002</v>
      </c>
      <c r="L710" s="37">
        <f t="shared" si="11"/>
        <v>0.38159999999999994</v>
      </c>
    </row>
    <row r="711" spans="1:12" x14ac:dyDescent="0.3">
      <c r="A711" s="29">
        <v>47485</v>
      </c>
      <c r="B711" s="31" t="s">
        <v>158</v>
      </c>
      <c r="C711" s="29"/>
      <c r="D711" s="38"/>
      <c r="E711" s="39">
        <v>44544</v>
      </c>
      <c r="F711" s="29">
        <v>9</v>
      </c>
      <c r="G711" s="31" t="s">
        <v>2</v>
      </c>
      <c r="H711" s="29" t="s">
        <v>10</v>
      </c>
      <c r="I711" s="29">
        <v>30</v>
      </c>
      <c r="J711" s="40">
        <v>7.48</v>
      </c>
      <c r="K711" s="37">
        <v>5.9840000000000009</v>
      </c>
      <c r="L711" s="37">
        <f t="shared" si="11"/>
        <v>1.4959999999999996</v>
      </c>
    </row>
    <row r="712" spans="1:12" x14ac:dyDescent="0.3">
      <c r="A712" s="29">
        <v>47485</v>
      </c>
      <c r="B712" s="31" t="s">
        <v>158</v>
      </c>
      <c r="C712" s="29"/>
      <c r="D712" s="38"/>
      <c r="E712" s="39">
        <v>44544</v>
      </c>
      <c r="F712" s="29">
        <v>9</v>
      </c>
      <c r="G712" s="31" t="s">
        <v>2</v>
      </c>
      <c r="H712" s="29" t="s">
        <v>10</v>
      </c>
      <c r="I712" s="29">
        <v>30</v>
      </c>
      <c r="J712" s="40">
        <v>7.48</v>
      </c>
      <c r="K712" s="37">
        <v>5.9840000000000009</v>
      </c>
      <c r="L712" s="37">
        <f t="shared" si="11"/>
        <v>1.4959999999999996</v>
      </c>
    </row>
    <row r="713" spans="1:12" x14ac:dyDescent="0.3">
      <c r="A713" s="29">
        <v>47643</v>
      </c>
      <c r="B713" s="31" t="s">
        <v>148</v>
      </c>
      <c r="C713" s="29"/>
      <c r="D713" s="38"/>
      <c r="E713" s="39">
        <v>44531</v>
      </c>
      <c r="F713" s="29">
        <v>0</v>
      </c>
      <c r="G713" s="31" t="s">
        <v>2</v>
      </c>
      <c r="H713" s="29" t="s">
        <v>9</v>
      </c>
      <c r="I713" s="29">
        <v>30</v>
      </c>
      <c r="J713" s="40">
        <v>3.97</v>
      </c>
      <c r="K713" s="37">
        <v>2.9775</v>
      </c>
      <c r="L713" s="37">
        <f t="shared" si="11"/>
        <v>0.99250000000000016</v>
      </c>
    </row>
    <row r="714" spans="1:12" x14ac:dyDescent="0.3">
      <c r="A714" s="29">
        <v>47645</v>
      </c>
      <c r="B714" s="31" t="s">
        <v>155</v>
      </c>
      <c r="C714" s="29"/>
      <c r="D714" s="38"/>
      <c r="E714" s="39">
        <v>44569</v>
      </c>
      <c r="F714" s="29">
        <v>5</v>
      </c>
      <c r="G714" s="31" t="s">
        <v>2</v>
      </c>
      <c r="H714" s="29" t="s">
        <v>10</v>
      </c>
      <c r="I714" s="29">
        <v>60</v>
      </c>
      <c r="J714" s="40">
        <v>1.62</v>
      </c>
      <c r="K714" s="37">
        <v>1.3446000000000002</v>
      </c>
      <c r="L714" s="37">
        <f t="shared" si="11"/>
        <v>0.27539999999999987</v>
      </c>
    </row>
    <row r="715" spans="1:12" x14ac:dyDescent="0.3">
      <c r="A715" s="29">
        <v>47891</v>
      </c>
      <c r="B715" s="31" t="s">
        <v>158</v>
      </c>
      <c r="C715" s="29"/>
      <c r="D715" s="38"/>
      <c r="E715" s="39">
        <v>44554</v>
      </c>
      <c r="F715" s="29">
        <v>3</v>
      </c>
      <c r="G715" s="31" t="s">
        <v>2</v>
      </c>
      <c r="H715" s="29" t="s">
        <v>10</v>
      </c>
      <c r="I715" s="29">
        <v>90</v>
      </c>
      <c r="J715" s="40">
        <v>54.34</v>
      </c>
      <c r="K715" s="37">
        <v>43.472000000000008</v>
      </c>
      <c r="L715" s="37">
        <f t="shared" si="11"/>
        <v>10.867999999999995</v>
      </c>
    </row>
    <row r="716" spans="1:12" x14ac:dyDescent="0.3">
      <c r="A716" s="29">
        <v>47912</v>
      </c>
      <c r="B716" s="31" t="s">
        <v>163</v>
      </c>
      <c r="C716" s="29"/>
      <c r="D716" s="38"/>
      <c r="E716" s="39">
        <v>44557</v>
      </c>
      <c r="F716" s="29">
        <v>0</v>
      </c>
      <c r="G716" s="31" t="s">
        <v>2</v>
      </c>
      <c r="H716" s="29" t="s">
        <v>9</v>
      </c>
      <c r="I716" s="29">
        <v>30</v>
      </c>
      <c r="J716" s="40">
        <v>41.35</v>
      </c>
      <c r="K716" s="37">
        <v>32.666499999999999</v>
      </c>
      <c r="L716" s="37">
        <f t="shared" si="11"/>
        <v>8.6835000000000022</v>
      </c>
    </row>
    <row r="717" spans="1:12" x14ac:dyDescent="0.3">
      <c r="A717" s="29">
        <v>47912</v>
      </c>
      <c r="B717" s="31" t="s">
        <v>163</v>
      </c>
      <c r="C717" s="29"/>
      <c r="D717" s="38"/>
      <c r="E717" s="39">
        <v>44588</v>
      </c>
      <c r="F717" s="29">
        <v>0</v>
      </c>
      <c r="G717" s="31" t="s">
        <v>2</v>
      </c>
      <c r="H717" s="29" t="s">
        <v>9</v>
      </c>
      <c r="I717" s="29">
        <v>30</v>
      </c>
      <c r="J717" s="40">
        <v>41.35</v>
      </c>
      <c r="K717" s="37">
        <v>32.666499999999999</v>
      </c>
      <c r="L717" s="37">
        <f t="shared" si="11"/>
        <v>8.6835000000000022</v>
      </c>
    </row>
    <row r="718" spans="1:12" x14ac:dyDescent="0.3">
      <c r="A718" s="29">
        <v>47995</v>
      </c>
      <c r="B718" s="31" t="s">
        <v>125</v>
      </c>
      <c r="C718" s="29"/>
      <c r="D718" s="38"/>
      <c r="E718" s="39">
        <v>44547</v>
      </c>
      <c r="F718" s="29">
        <v>0</v>
      </c>
      <c r="G718" s="31" t="s">
        <v>13</v>
      </c>
      <c r="H718" s="29" t="s">
        <v>9</v>
      </c>
      <c r="I718" s="29">
        <v>4</v>
      </c>
      <c r="J718" s="41">
        <v>5783.3</v>
      </c>
      <c r="K718" s="37">
        <v>4395.308</v>
      </c>
      <c r="L718" s="37">
        <f t="shared" si="11"/>
        <v>1387.9920000000002</v>
      </c>
    </row>
    <row r="719" spans="1:12" x14ac:dyDescent="0.3">
      <c r="A719" s="29">
        <v>47995</v>
      </c>
      <c r="B719" s="31" t="s">
        <v>125</v>
      </c>
      <c r="C719" s="29"/>
      <c r="D719" s="38"/>
      <c r="E719" s="39">
        <v>44578</v>
      </c>
      <c r="F719" s="29">
        <v>0</v>
      </c>
      <c r="G719" s="31" t="s">
        <v>13</v>
      </c>
      <c r="H719" s="29" t="s">
        <v>9</v>
      </c>
      <c r="I719" s="29">
        <v>4</v>
      </c>
      <c r="J719" s="41">
        <v>5783.3</v>
      </c>
      <c r="K719" s="37">
        <v>4395.308</v>
      </c>
      <c r="L719" s="37">
        <f t="shared" si="11"/>
        <v>1387.9920000000002</v>
      </c>
    </row>
    <row r="720" spans="1:12" x14ac:dyDescent="0.3">
      <c r="A720" s="29">
        <v>48169</v>
      </c>
      <c r="B720" s="31" t="s">
        <v>135</v>
      </c>
      <c r="C720" s="29"/>
      <c r="D720" s="38"/>
      <c r="E720" s="39">
        <v>44539</v>
      </c>
      <c r="F720" s="29">
        <v>4</v>
      </c>
      <c r="G720" s="31" t="s">
        <v>2</v>
      </c>
      <c r="H720" s="29" t="s">
        <v>10</v>
      </c>
      <c r="I720" s="29">
        <v>30</v>
      </c>
      <c r="J720" s="40">
        <v>4.68</v>
      </c>
      <c r="K720" s="37">
        <v>3.6035999999999997</v>
      </c>
      <c r="L720" s="37">
        <f t="shared" si="11"/>
        <v>1.0764</v>
      </c>
    </row>
    <row r="721" spans="1:12" x14ac:dyDescent="0.3">
      <c r="A721" s="29">
        <v>48347</v>
      </c>
      <c r="B721" s="31" t="s">
        <v>137</v>
      </c>
      <c r="C721" s="29"/>
      <c r="D721" s="38"/>
      <c r="E721" s="39">
        <v>44543</v>
      </c>
      <c r="F721" s="29">
        <v>1</v>
      </c>
      <c r="G721" s="31" t="s">
        <v>2</v>
      </c>
      <c r="H721" s="29" t="s">
        <v>10</v>
      </c>
      <c r="I721" s="29">
        <v>30</v>
      </c>
      <c r="J721" s="40">
        <v>11</v>
      </c>
      <c r="K721" s="37">
        <v>8.58</v>
      </c>
      <c r="L721" s="37">
        <f t="shared" si="11"/>
        <v>2.42</v>
      </c>
    </row>
    <row r="722" spans="1:12" x14ac:dyDescent="0.3">
      <c r="A722" s="29">
        <v>48429</v>
      </c>
      <c r="B722" s="31" t="s">
        <v>152</v>
      </c>
      <c r="C722" s="29"/>
      <c r="D722" s="38"/>
      <c r="E722" s="39">
        <v>44537</v>
      </c>
      <c r="F722" s="29">
        <v>0</v>
      </c>
      <c r="G722" s="31" t="s">
        <v>2</v>
      </c>
      <c r="H722" s="29" t="s">
        <v>9</v>
      </c>
      <c r="I722" s="29">
        <v>180</v>
      </c>
      <c r="J722" s="40">
        <v>29.5</v>
      </c>
      <c r="K722" s="37">
        <v>23.01</v>
      </c>
      <c r="L722" s="37">
        <f t="shared" si="11"/>
        <v>6.4899999999999984</v>
      </c>
    </row>
    <row r="723" spans="1:12" x14ac:dyDescent="0.3">
      <c r="A723" s="29">
        <v>48654</v>
      </c>
      <c r="B723" s="31" t="s">
        <v>139</v>
      </c>
      <c r="C723" s="29"/>
      <c r="D723" s="38"/>
      <c r="E723" s="39">
        <v>44547</v>
      </c>
      <c r="F723" s="29">
        <v>0</v>
      </c>
      <c r="G723" s="31" t="s">
        <v>2</v>
      </c>
      <c r="H723" s="29" t="s">
        <v>9</v>
      </c>
      <c r="I723" s="29">
        <v>60</v>
      </c>
      <c r="J723" s="40">
        <v>2.35</v>
      </c>
      <c r="K723" s="37">
        <v>1.8800000000000001</v>
      </c>
      <c r="L723" s="37">
        <f t="shared" si="11"/>
        <v>0.47</v>
      </c>
    </row>
    <row r="724" spans="1:12" x14ac:dyDescent="0.3">
      <c r="A724" s="29">
        <v>48654</v>
      </c>
      <c r="B724" s="31" t="s">
        <v>139</v>
      </c>
      <c r="C724" s="29"/>
      <c r="D724" s="38"/>
      <c r="E724" s="39">
        <v>44547</v>
      </c>
      <c r="F724" s="29">
        <v>0</v>
      </c>
      <c r="G724" s="31" t="s">
        <v>2</v>
      </c>
      <c r="H724" s="29" t="s">
        <v>9</v>
      </c>
      <c r="I724" s="29">
        <v>60</v>
      </c>
      <c r="J724" s="40">
        <v>11</v>
      </c>
      <c r="K724" s="37">
        <v>8.8000000000000007</v>
      </c>
      <c r="L724" s="37">
        <f t="shared" si="11"/>
        <v>2.1999999999999993</v>
      </c>
    </row>
    <row r="725" spans="1:12" x14ac:dyDescent="0.3">
      <c r="A725" s="29">
        <v>48654</v>
      </c>
      <c r="B725" s="31" t="s">
        <v>139</v>
      </c>
      <c r="C725" s="29"/>
      <c r="D725" s="38"/>
      <c r="E725" s="39">
        <v>44578</v>
      </c>
      <c r="F725" s="29">
        <v>0</v>
      </c>
      <c r="G725" s="31" t="s">
        <v>2</v>
      </c>
      <c r="H725" s="29" t="s">
        <v>9</v>
      </c>
      <c r="I725" s="29">
        <v>60</v>
      </c>
      <c r="J725" s="40">
        <v>11</v>
      </c>
      <c r="K725" s="37">
        <v>8.8000000000000007</v>
      </c>
      <c r="L725" s="37">
        <f t="shared" si="11"/>
        <v>2.1999999999999993</v>
      </c>
    </row>
    <row r="726" spans="1:12" x14ac:dyDescent="0.3">
      <c r="A726" s="29">
        <v>48689</v>
      </c>
      <c r="B726" s="31" t="s">
        <v>61</v>
      </c>
      <c r="C726" s="29"/>
      <c r="D726" s="38"/>
      <c r="E726" s="39">
        <v>44566</v>
      </c>
      <c r="F726" s="29">
        <v>2</v>
      </c>
      <c r="G726" s="31" t="s">
        <v>2</v>
      </c>
      <c r="H726" s="29" t="s">
        <v>10</v>
      </c>
      <c r="I726" s="29">
        <v>30</v>
      </c>
      <c r="J726" s="40">
        <v>31.7</v>
      </c>
      <c r="K726" s="37">
        <v>23.774999999999999</v>
      </c>
      <c r="L726" s="37">
        <f t="shared" si="11"/>
        <v>7.9250000000000007</v>
      </c>
    </row>
    <row r="727" spans="1:12" x14ac:dyDescent="0.3">
      <c r="A727" s="29">
        <v>48774</v>
      </c>
      <c r="B727" s="31" t="s">
        <v>148</v>
      </c>
      <c r="C727" s="29"/>
      <c r="D727" s="38"/>
      <c r="E727" s="39">
        <v>44552</v>
      </c>
      <c r="F727" s="29">
        <v>3</v>
      </c>
      <c r="G727" s="31" t="s">
        <v>2</v>
      </c>
      <c r="H727" s="29" t="s">
        <v>10</v>
      </c>
      <c r="I727" s="29">
        <v>30</v>
      </c>
      <c r="J727" s="40">
        <v>3.34</v>
      </c>
      <c r="K727" s="37">
        <v>2.5049999999999999</v>
      </c>
      <c r="L727" s="37">
        <f t="shared" si="11"/>
        <v>0.83499999999999996</v>
      </c>
    </row>
    <row r="728" spans="1:12" x14ac:dyDescent="0.3">
      <c r="A728" s="29">
        <v>48969</v>
      </c>
      <c r="B728" s="31" t="s">
        <v>69</v>
      </c>
      <c r="C728" s="29"/>
      <c r="D728" s="38"/>
      <c r="E728" s="39">
        <v>44585</v>
      </c>
      <c r="F728" s="29">
        <v>0</v>
      </c>
      <c r="G728" s="31" t="s">
        <v>2</v>
      </c>
      <c r="H728" s="29" t="s">
        <v>9</v>
      </c>
      <c r="I728" s="29">
        <v>21</v>
      </c>
      <c r="J728" s="40">
        <v>0.87</v>
      </c>
      <c r="K728" s="37">
        <v>0.73949999999999994</v>
      </c>
      <c r="L728" s="37">
        <f t="shared" si="11"/>
        <v>0.13050000000000006</v>
      </c>
    </row>
    <row r="729" spans="1:12" x14ac:dyDescent="0.3">
      <c r="A729" s="29">
        <v>49114</v>
      </c>
      <c r="B729" s="31" t="s">
        <v>142</v>
      </c>
      <c r="C729" s="29"/>
      <c r="D729" s="38"/>
      <c r="E729" s="39">
        <v>44536</v>
      </c>
      <c r="F729" s="29">
        <v>4</v>
      </c>
      <c r="G729" s="31" t="s">
        <v>2</v>
      </c>
      <c r="H729" s="29" t="s">
        <v>10</v>
      </c>
      <c r="I729" s="29">
        <v>30</v>
      </c>
      <c r="J729" s="40">
        <v>1.58</v>
      </c>
      <c r="K729" s="37">
        <v>1.2640000000000002</v>
      </c>
      <c r="L729" s="37">
        <f t="shared" si="11"/>
        <v>0.31599999999999984</v>
      </c>
    </row>
    <row r="730" spans="1:12" x14ac:dyDescent="0.3">
      <c r="A730" s="29">
        <v>49149</v>
      </c>
      <c r="B730" s="31" t="s">
        <v>31</v>
      </c>
      <c r="C730" s="29"/>
      <c r="D730" s="38"/>
      <c r="E730" s="39">
        <v>44543</v>
      </c>
      <c r="F730" s="29">
        <v>3</v>
      </c>
      <c r="G730" s="31" t="s">
        <v>13</v>
      </c>
      <c r="H730" s="29" t="s">
        <v>10</v>
      </c>
      <c r="I730" s="29">
        <v>120</v>
      </c>
      <c r="J730" s="41">
        <v>11858.43</v>
      </c>
      <c r="K730" s="37">
        <v>9130.9911000000011</v>
      </c>
      <c r="L730" s="37">
        <f t="shared" si="11"/>
        <v>2727.4388999999992</v>
      </c>
    </row>
    <row r="731" spans="1:12" x14ac:dyDescent="0.3">
      <c r="A731" s="29">
        <v>49149</v>
      </c>
      <c r="B731" s="31" t="s">
        <v>31</v>
      </c>
      <c r="C731" s="29"/>
      <c r="D731" s="38"/>
      <c r="E731" s="39">
        <v>44586</v>
      </c>
      <c r="F731" s="29">
        <v>4</v>
      </c>
      <c r="G731" s="31" t="s">
        <v>13</v>
      </c>
      <c r="H731" s="29" t="s">
        <v>10</v>
      </c>
      <c r="I731" s="29">
        <v>120</v>
      </c>
      <c r="J731" s="40">
        <v>12644.27</v>
      </c>
      <c r="K731" s="37">
        <v>9736.0879000000004</v>
      </c>
      <c r="L731" s="37">
        <f t="shared" si="11"/>
        <v>2908.1821</v>
      </c>
    </row>
    <row r="732" spans="1:12" x14ac:dyDescent="0.3">
      <c r="A732" s="29">
        <v>49619</v>
      </c>
      <c r="B732" s="31" t="s">
        <v>59</v>
      </c>
      <c r="C732" s="29"/>
      <c r="D732" s="38"/>
      <c r="E732" s="39">
        <v>44566</v>
      </c>
      <c r="F732" s="29">
        <v>0</v>
      </c>
      <c r="G732" s="31" t="s">
        <v>2</v>
      </c>
      <c r="H732" s="29" t="s">
        <v>9</v>
      </c>
      <c r="I732" s="29">
        <v>60</v>
      </c>
      <c r="J732" s="40">
        <v>4.46</v>
      </c>
      <c r="K732" s="37">
        <v>3.7464</v>
      </c>
      <c r="L732" s="37">
        <f t="shared" si="11"/>
        <v>0.71360000000000001</v>
      </c>
    </row>
    <row r="733" spans="1:12" x14ac:dyDescent="0.3">
      <c r="A733" s="29">
        <v>49739</v>
      </c>
      <c r="B733" s="31" t="s">
        <v>65</v>
      </c>
      <c r="C733" s="29"/>
      <c r="D733" s="38"/>
      <c r="E733" s="39">
        <v>44559</v>
      </c>
      <c r="F733" s="29">
        <v>0</v>
      </c>
      <c r="G733" s="31" t="s">
        <v>2</v>
      </c>
      <c r="H733" s="29" t="s">
        <v>9</v>
      </c>
      <c r="I733" s="29">
        <v>20</v>
      </c>
      <c r="J733" s="40">
        <v>7.33</v>
      </c>
      <c r="K733" s="37">
        <v>5.6440999999999999</v>
      </c>
      <c r="L733" s="37">
        <f t="shared" si="11"/>
        <v>1.6859000000000002</v>
      </c>
    </row>
    <row r="734" spans="1:12" x14ac:dyDescent="0.3">
      <c r="A734" s="29">
        <v>49739</v>
      </c>
      <c r="B734" s="31" t="s">
        <v>65</v>
      </c>
      <c r="C734" s="29"/>
      <c r="D734" s="38"/>
      <c r="E734" s="39">
        <v>44589</v>
      </c>
      <c r="F734" s="29">
        <v>0</v>
      </c>
      <c r="G734" s="31" t="s">
        <v>2</v>
      </c>
      <c r="H734" s="29" t="s">
        <v>9</v>
      </c>
      <c r="I734" s="29">
        <v>20</v>
      </c>
      <c r="J734" s="40">
        <v>7.33</v>
      </c>
      <c r="K734" s="37">
        <v>5.6440999999999999</v>
      </c>
      <c r="L734" s="37">
        <f t="shared" si="11"/>
        <v>1.6859000000000002</v>
      </c>
    </row>
    <row r="735" spans="1:12" x14ac:dyDescent="0.3">
      <c r="A735" s="29">
        <v>49842</v>
      </c>
      <c r="B735" s="31" t="s">
        <v>46</v>
      </c>
      <c r="C735" s="29"/>
      <c r="D735" s="38"/>
      <c r="E735" s="39">
        <v>44587</v>
      </c>
      <c r="F735" s="29">
        <v>9</v>
      </c>
      <c r="G735" s="31" t="s">
        <v>13</v>
      </c>
      <c r="H735" s="29" t="s">
        <v>10</v>
      </c>
      <c r="I735" s="29">
        <v>2</v>
      </c>
      <c r="J735" s="40">
        <v>6096.25</v>
      </c>
      <c r="K735" s="37">
        <v>4816.0375000000004</v>
      </c>
      <c r="L735" s="37">
        <f t="shared" si="11"/>
        <v>1280.2124999999996</v>
      </c>
    </row>
    <row r="736" spans="1:12" x14ac:dyDescent="0.3">
      <c r="A736" s="29">
        <v>49867</v>
      </c>
      <c r="B736" s="31" t="s">
        <v>67</v>
      </c>
      <c r="C736" s="29"/>
      <c r="D736" s="38"/>
      <c r="E736" s="39">
        <v>44575</v>
      </c>
      <c r="F736" s="29">
        <v>2</v>
      </c>
      <c r="G736" s="31" t="s">
        <v>2</v>
      </c>
      <c r="H736" s="29" t="s">
        <v>10</v>
      </c>
      <c r="I736" s="29">
        <v>90</v>
      </c>
      <c r="J736" s="40">
        <v>6.97</v>
      </c>
      <c r="K736" s="37">
        <v>5.7153999999999998</v>
      </c>
      <c r="L736" s="37">
        <f t="shared" si="11"/>
        <v>1.2545999999999999</v>
      </c>
    </row>
    <row r="737" spans="1:12" x14ac:dyDescent="0.3">
      <c r="A737" s="29">
        <v>49961</v>
      </c>
      <c r="B737" s="31" t="s">
        <v>93</v>
      </c>
      <c r="C737" s="29"/>
      <c r="D737" s="38"/>
      <c r="E737" s="39">
        <v>44588</v>
      </c>
      <c r="F737" s="29">
        <v>0</v>
      </c>
      <c r="G737" s="31" t="s">
        <v>13</v>
      </c>
      <c r="H737" s="29" t="s">
        <v>9</v>
      </c>
      <c r="I737" s="29">
        <v>30</v>
      </c>
      <c r="J737" s="40">
        <v>480.46</v>
      </c>
      <c r="K737" s="37">
        <v>403.58639999999997</v>
      </c>
      <c r="L737" s="37">
        <f t="shared" si="11"/>
        <v>76.87360000000001</v>
      </c>
    </row>
    <row r="738" spans="1:12" x14ac:dyDescent="0.3">
      <c r="A738" s="29">
        <v>99383</v>
      </c>
      <c r="B738" s="31" t="s">
        <v>25</v>
      </c>
      <c r="C738" s="29"/>
      <c r="D738" s="38"/>
      <c r="E738" s="39">
        <v>44589</v>
      </c>
      <c r="F738" s="29">
        <v>7</v>
      </c>
      <c r="G738" s="31" t="s">
        <v>13</v>
      </c>
      <c r="H738" s="29" t="s">
        <v>10</v>
      </c>
      <c r="I738" s="29">
        <v>28</v>
      </c>
      <c r="J738" s="40">
        <v>15797.31</v>
      </c>
      <c r="K738" s="37">
        <v>12953.7942</v>
      </c>
      <c r="L738" s="37">
        <f t="shared" si="11"/>
        <v>2843.5157999999992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Invalid selection.  Please check." prompt="Enter the Drug Name" xr:uid="{00000000-0002-0000-0A00-000000000000}">
          <x14:formula1>
            <xm:f>DrugList!$A$2:$A$85</xm:f>
          </x14:formula1>
          <xm:sqref>B2:B738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738"/>
  <sheetViews>
    <sheetView workbookViewId="0">
      <selection activeCell="D1" sqref="D1"/>
    </sheetView>
  </sheetViews>
  <sheetFormatPr defaultRowHeight="14.4" x14ac:dyDescent="0.3"/>
  <cols>
    <col min="1" max="1" width="8.44140625" customWidth="1"/>
    <col min="2" max="2" width="40" bestFit="1" customWidth="1"/>
    <col min="3" max="3" width="19.5546875" customWidth="1"/>
    <col min="4" max="4" width="15.33203125" bestFit="1" customWidth="1"/>
  </cols>
  <sheetData>
    <row r="1" spans="1:4" ht="43.2" x14ac:dyDescent="0.3">
      <c r="A1" s="27" t="s">
        <v>183</v>
      </c>
      <c r="B1" s="6" t="s">
        <v>0</v>
      </c>
      <c r="C1" s="6" t="s">
        <v>4</v>
      </c>
      <c r="D1" s="7" t="s">
        <v>3</v>
      </c>
    </row>
    <row r="2" spans="1:4" x14ac:dyDescent="0.3">
      <c r="A2" s="28">
        <v>1034</v>
      </c>
      <c r="B2" s="1" t="s">
        <v>210</v>
      </c>
      <c r="C2" s="8" t="s">
        <v>211</v>
      </c>
      <c r="D2" s="11">
        <v>62405530006540</v>
      </c>
    </row>
    <row r="3" spans="1:4" x14ac:dyDescent="0.3">
      <c r="A3" s="28">
        <v>1034</v>
      </c>
      <c r="B3" s="1" t="s">
        <v>210</v>
      </c>
      <c r="C3" s="8" t="s">
        <v>211</v>
      </c>
      <c r="D3" s="11">
        <v>62405530006540</v>
      </c>
    </row>
    <row r="4" spans="1:4" x14ac:dyDescent="0.3">
      <c r="A4" s="28">
        <v>1061</v>
      </c>
      <c r="B4" s="1" t="s">
        <v>198</v>
      </c>
      <c r="C4" s="8" t="s">
        <v>199</v>
      </c>
      <c r="D4" s="11">
        <v>12109904290315</v>
      </c>
    </row>
    <row r="5" spans="1:4" x14ac:dyDescent="0.3">
      <c r="A5" s="28">
        <v>1109</v>
      </c>
      <c r="B5" s="1" t="s">
        <v>208</v>
      </c>
      <c r="C5" s="8" t="s">
        <v>209</v>
      </c>
      <c r="D5" s="11">
        <v>12109903150320</v>
      </c>
    </row>
    <row r="6" spans="1:4" x14ac:dyDescent="0.3">
      <c r="A6" s="28">
        <v>1199</v>
      </c>
      <c r="B6" s="1" t="s">
        <v>208</v>
      </c>
      <c r="C6" s="8" t="s">
        <v>209</v>
      </c>
      <c r="D6" s="11">
        <v>12109903150320</v>
      </c>
    </row>
    <row r="7" spans="1:4" x14ac:dyDescent="0.3">
      <c r="A7" s="28">
        <v>1221</v>
      </c>
      <c r="B7" s="1" t="s">
        <v>204</v>
      </c>
      <c r="C7" s="8" t="s">
        <v>205</v>
      </c>
      <c r="D7" s="11">
        <v>62405525006540</v>
      </c>
    </row>
    <row r="8" spans="1:4" x14ac:dyDescent="0.3">
      <c r="A8" s="28">
        <v>1243</v>
      </c>
      <c r="B8" s="1" t="s">
        <v>202</v>
      </c>
      <c r="C8" s="8" t="s">
        <v>203</v>
      </c>
      <c r="D8" s="11">
        <v>12109903390320</v>
      </c>
    </row>
    <row r="9" spans="1:4" x14ac:dyDescent="0.3">
      <c r="A9" s="28">
        <v>1281</v>
      </c>
      <c r="B9" s="1" t="s">
        <v>194</v>
      </c>
      <c r="C9" s="8" t="s">
        <v>195</v>
      </c>
      <c r="D9" s="11">
        <v>62405525006540</v>
      </c>
    </row>
    <row r="10" spans="1:4" x14ac:dyDescent="0.3">
      <c r="A10" s="28">
        <v>1303</v>
      </c>
      <c r="B10" s="1" t="s">
        <v>196</v>
      </c>
      <c r="C10" s="8" t="s">
        <v>197</v>
      </c>
      <c r="D10" s="11">
        <v>12109902300320</v>
      </c>
    </row>
    <row r="11" spans="1:4" x14ac:dyDescent="0.3">
      <c r="A11" s="28">
        <v>1303</v>
      </c>
      <c r="B11" s="1" t="s">
        <v>196</v>
      </c>
      <c r="C11" s="8" t="s">
        <v>197</v>
      </c>
      <c r="D11" s="11">
        <v>12109902300320</v>
      </c>
    </row>
    <row r="12" spans="1:4" x14ac:dyDescent="0.3">
      <c r="A12" s="28">
        <v>1440</v>
      </c>
      <c r="B12" s="1" t="s">
        <v>200</v>
      </c>
      <c r="C12" s="8" t="s">
        <v>201</v>
      </c>
      <c r="D12" s="11">
        <v>12103060100330</v>
      </c>
    </row>
    <row r="13" spans="1:4" x14ac:dyDescent="0.3">
      <c r="A13" s="28">
        <v>1590</v>
      </c>
      <c r="B13" s="1" t="s">
        <v>192</v>
      </c>
      <c r="C13" s="8" t="s">
        <v>193</v>
      </c>
      <c r="D13" s="11">
        <v>12109903240330</v>
      </c>
    </row>
    <row r="14" spans="1:4" x14ac:dyDescent="0.3">
      <c r="A14" s="28">
        <v>1592</v>
      </c>
      <c r="B14" s="1" t="s">
        <v>204</v>
      </c>
      <c r="C14" s="8" t="s">
        <v>205</v>
      </c>
      <c r="D14" s="11">
        <v>62405525006540</v>
      </c>
    </row>
    <row r="15" spans="1:4" x14ac:dyDescent="0.3">
      <c r="A15" s="28">
        <v>1688</v>
      </c>
      <c r="B15" s="1" t="s">
        <v>204</v>
      </c>
      <c r="C15" s="8" t="s">
        <v>205</v>
      </c>
      <c r="D15" s="11">
        <v>62405525006540</v>
      </c>
    </row>
    <row r="16" spans="1:4" x14ac:dyDescent="0.3">
      <c r="A16" s="28">
        <v>1688</v>
      </c>
      <c r="B16" s="1" t="s">
        <v>204</v>
      </c>
      <c r="C16" s="8" t="s">
        <v>205</v>
      </c>
      <c r="D16" s="11">
        <v>62405525006540</v>
      </c>
    </row>
    <row r="17" spans="1:4" x14ac:dyDescent="0.3">
      <c r="A17" s="28">
        <v>1785</v>
      </c>
      <c r="B17" s="1" t="s">
        <v>194</v>
      </c>
      <c r="C17" s="8" t="s">
        <v>195</v>
      </c>
      <c r="D17" s="11">
        <v>62405525006540</v>
      </c>
    </row>
    <row r="18" spans="1:4" x14ac:dyDescent="0.3">
      <c r="A18" s="28">
        <v>1811</v>
      </c>
      <c r="B18" s="1" t="s">
        <v>192</v>
      </c>
      <c r="C18" s="8" t="s">
        <v>193</v>
      </c>
      <c r="D18" s="11">
        <v>12109903240330</v>
      </c>
    </row>
    <row r="19" spans="1:4" x14ac:dyDescent="0.3">
      <c r="A19" s="28">
        <v>1819</v>
      </c>
      <c r="B19" s="1" t="s">
        <v>200</v>
      </c>
      <c r="C19" s="8" t="s">
        <v>201</v>
      </c>
      <c r="D19" s="11">
        <v>12103060100330</v>
      </c>
    </row>
    <row r="20" spans="1:4" x14ac:dyDescent="0.3">
      <c r="A20" s="28">
        <v>1819</v>
      </c>
      <c r="B20" s="1" t="s">
        <v>200</v>
      </c>
      <c r="C20" s="8" t="s">
        <v>201</v>
      </c>
      <c r="D20" s="11">
        <v>12103060100330</v>
      </c>
    </row>
    <row r="21" spans="1:4" x14ac:dyDescent="0.3">
      <c r="A21" s="28">
        <v>1889</v>
      </c>
      <c r="B21" s="1" t="s">
        <v>198</v>
      </c>
      <c r="C21" s="8" t="s">
        <v>199</v>
      </c>
      <c r="D21" s="11">
        <v>12109904290315</v>
      </c>
    </row>
    <row r="22" spans="1:4" x14ac:dyDescent="0.3">
      <c r="A22" s="28">
        <v>1904</v>
      </c>
      <c r="B22" s="1" t="s">
        <v>208</v>
      </c>
      <c r="C22" s="8" t="s">
        <v>209</v>
      </c>
      <c r="D22" s="11">
        <v>12109903150320</v>
      </c>
    </row>
    <row r="23" spans="1:4" x14ac:dyDescent="0.3">
      <c r="A23" s="28">
        <v>1962</v>
      </c>
      <c r="B23" s="1" t="s">
        <v>202</v>
      </c>
      <c r="C23" s="8" t="s">
        <v>203</v>
      </c>
      <c r="D23" s="11">
        <v>12109903390320</v>
      </c>
    </row>
    <row r="24" spans="1:4" x14ac:dyDescent="0.3">
      <c r="A24" s="28">
        <v>2292</v>
      </c>
      <c r="B24" s="1" t="s">
        <v>196</v>
      </c>
      <c r="C24" s="8" t="s">
        <v>197</v>
      </c>
      <c r="D24" s="11">
        <v>12109902300320</v>
      </c>
    </row>
    <row r="25" spans="1:4" x14ac:dyDescent="0.3">
      <c r="A25" s="28">
        <v>2292</v>
      </c>
      <c r="B25" s="1" t="s">
        <v>196</v>
      </c>
      <c r="C25" s="8" t="s">
        <v>197</v>
      </c>
      <c r="D25" s="11">
        <v>12109902300320</v>
      </c>
    </row>
    <row r="26" spans="1:4" x14ac:dyDescent="0.3">
      <c r="A26" s="28">
        <v>2365</v>
      </c>
      <c r="B26" s="1" t="s">
        <v>192</v>
      </c>
      <c r="C26" s="8" t="s">
        <v>193</v>
      </c>
      <c r="D26" s="11">
        <v>12109903240330</v>
      </c>
    </row>
    <row r="27" spans="1:4" x14ac:dyDescent="0.3">
      <c r="A27" s="28">
        <v>2367</v>
      </c>
      <c r="B27" s="1" t="s">
        <v>198</v>
      </c>
      <c r="C27" s="8" t="s">
        <v>199</v>
      </c>
      <c r="D27" s="11">
        <v>12109904290315</v>
      </c>
    </row>
    <row r="28" spans="1:4" x14ac:dyDescent="0.3">
      <c r="A28" s="28">
        <v>2774</v>
      </c>
      <c r="B28" s="1" t="s">
        <v>194</v>
      </c>
      <c r="C28" s="8" t="s">
        <v>195</v>
      </c>
      <c r="D28" s="11">
        <v>62405525006540</v>
      </c>
    </row>
    <row r="29" spans="1:4" x14ac:dyDescent="0.3">
      <c r="A29" s="28">
        <v>2980</v>
      </c>
      <c r="B29" s="1" t="s">
        <v>192</v>
      </c>
      <c r="C29" s="8" t="s">
        <v>193</v>
      </c>
      <c r="D29" s="11">
        <v>12109903240330</v>
      </c>
    </row>
    <row r="30" spans="1:4" x14ac:dyDescent="0.3">
      <c r="A30" s="28">
        <v>3218</v>
      </c>
      <c r="B30" s="1" t="s">
        <v>192</v>
      </c>
      <c r="C30" s="8" t="s">
        <v>193</v>
      </c>
      <c r="D30" s="11">
        <v>12109903240330</v>
      </c>
    </row>
    <row r="31" spans="1:4" x14ac:dyDescent="0.3">
      <c r="A31" s="28">
        <v>3665</v>
      </c>
      <c r="B31" s="1" t="s">
        <v>202</v>
      </c>
      <c r="C31" s="8" t="s">
        <v>203</v>
      </c>
      <c r="D31" s="11">
        <v>12109903390320</v>
      </c>
    </row>
    <row r="32" spans="1:4" x14ac:dyDescent="0.3">
      <c r="A32" s="28">
        <v>3792</v>
      </c>
      <c r="B32" s="1" t="s">
        <v>198</v>
      </c>
      <c r="C32" s="8" t="s">
        <v>199</v>
      </c>
      <c r="D32" s="11">
        <v>12109904290315</v>
      </c>
    </row>
    <row r="33" spans="1:4" x14ac:dyDescent="0.3">
      <c r="A33" s="28">
        <v>3937</v>
      </c>
      <c r="B33" s="1" t="s">
        <v>208</v>
      </c>
      <c r="C33" s="8" t="s">
        <v>209</v>
      </c>
      <c r="D33" s="11">
        <v>12109903150320</v>
      </c>
    </row>
    <row r="34" spans="1:4" x14ac:dyDescent="0.3">
      <c r="A34" s="28">
        <v>3959</v>
      </c>
      <c r="B34" s="1" t="s">
        <v>208</v>
      </c>
      <c r="C34" s="8" t="s">
        <v>209</v>
      </c>
      <c r="D34" s="11">
        <v>12109903150320</v>
      </c>
    </row>
    <row r="35" spans="1:4" x14ac:dyDescent="0.3">
      <c r="A35" s="28">
        <v>3982</v>
      </c>
      <c r="B35" s="1" t="s">
        <v>194</v>
      </c>
      <c r="C35" s="8" t="s">
        <v>195</v>
      </c>
      <c r="D35" s="11">
        <v>62405525006540</v>
      </c>
    </row>
    <row r="36" spans="1:4" x14ac:dyDescent="0.3">
      <c r="A36" s="28">
        <v>4250</v>
      </c>
      <c r="B36" s="1" t="s">
        <v>187</v>
      </c>
      <c r="C36" s="8" t="s">
        <v>188</v>
      </c>
      <c r="D36" s="11">
        <v>62404070000330</v>
      </c>
    </row>
    <row r="37" spans="1:4" x14ac:dyDescent="0.3">
      <c r="A37" s="28">
        <v>4250</v>
      </c>
      <c r="B37" s="1" t="s">
        <v>187</v>
      </c>
      <c r="C37" s="8" t="s">
        <v>188</v>
      </c>
      <c r="D37" s="11">
        <v>62404070000330</v>
      </c>
    </row>
    <row r="38" spans="1:4" x14ac:dyDescent="0.3">
      <c r="A38" s="28">
        <v>4418</v>
      </c>
      <c r="B38" s="1" t="s">
        <v>192</v>
      </c>
      <c r="C38" s="8" t="s">
        <v>193</v>
      </c>
      <c r="D38" s="11">
        <v>12109903240330</v>
      </c>
    </row>
    <row r="39" spans="1:4" x14ac:dyDescent="0.3">
      <c r="A39" s="28">
        <v>4552</v>
      </c>
      <c r="B39" s="1" t="s">
        <v>192</v>
      </c>
      <c r="C39" s="8" t="s">
        <v>193</v>
      </c>
      <c r="D39" s="11">
        <v>12109903240330</v>
      </c>
    </row>
    <row r="40" spans="1:4" x14ac:dyDescent="0.3">
      <c r="A40" s="28">
        <v>4560</v>
      </c>
      <c r="B40" s="1" t="s">
        <v>206</v>
      </c>
      <c r="C40" s="8" t="s">
        <v>207</v>
      </c>
      <c r="D40" s="11">
        <v>12103015100320</v>
      </c>
    </row>
    <row r="41" spans="1:4" x14ac:dyDescent="0.3">
      <c r="A41" s="28">
        <v>4641</v>
      </c>
      <c r="B41" s="1" t="s">
        <v>206</v>
      </c>
      <c r="C41" s="8" t="s">
        <v>207</v>
      </c>
      <c r="D41" s="11">
        <v>12103015100320</v>
      </c>
    </row>
    <row r="42" spans="1:4" x14ac:dyDescent="0.3">
      <c r="A42" s="28">
        <v>4791</v>
      </c>
      <c r="B42" s="1" t="s">
        <v>208</v>
      </c>
      <c r="C42" s="8" t="s">
        <v>209</v>
      </c>
      <c r="D42" s="11">
        <v>12109903150320</v>
      </c>
    </row>
    <row r="43" spans="1:4" x14ac:dyDescent="0.3">
      <c r="A43" s="28">
        <v>4791</v>
      </c>
      <c r="B43" s="1" t="s">
        <v>208</v>
      </c>
      <c r="C43" s="8" t="s">
        <v>209</v>
      </c>
      <c r="D43" s="11">
        <v>12109903150320</v>
      </c>
    </row>
    <row r="44" spans="1:4" x14ac:dyDescent="0.3">
      <c r="A44" s="28">
        <v>4799</v>
      </c>
      <c r="B44" s="1" t="s">
        <v>198</v>
      </c>
      <c r="C44" s="8" t="s">
        <v>199</v>
      </c>
      <c r="D44" s="11">
        <v>12109904290315</v>
      </c>
    </row>
    <row r="45" spans="1:4" x14ac:dyDescent="0.3">
      <c r="A45" s="28">
        <v>4852</v>
      </c>
      <c r="B45" s="1" t="s">
        <v>202</v>
      </c>
      <c r="C45" s="8" t="s">
        <v>203</v>
      </c>
      <c r="D45" s="11">
        <v>12109903390320</v>
      </c>
    </row>
    <row r="46" spans="1:4" x14ac:dyDescent="0.3">
      <c r="A46" s="28">
        <v>4852</v>
      </c>
      <c r="B46" s="1" t="s">
        <v>202</v>
      </c>
      <c r="C46" s="8" t="s">
        <v>203</v>
      </c>
      <c r="D46" s="11">
        <v>12109903390320</v>
      </c>
    </row>
    <row r="47" spans="1:4" x14ac:dyDescent="0.3">
      <c r="A47" s="28">
        <v>4899</v>
      </c>
      <c r="B47" s="1" t="s">
        <v>192</v>
      </c>
      <c r="C47" s="8" t="s">
        <v>193</v>
      </c>
      <c r="D47" s="11">
        <v>12109903240330</v>
      </c>
    </row>
    <row r="48" spans="1:4" x14ac:dyDescent="0.3">
      <c r="A48" s="28">
        <v>5085</v>
      </c>
      <c r="B48" s="1" t="s">
        <v>208</v>
      </c>
      <c r="C48" s="8" t="s">
        <v>209</v>
      </c>
      <c r="D48" s="11">
        <v>12109903150320</v>
      </c>
    </row>
    <row r="49" spans="1:4" x14ac:dyDescent="0.3">
      <c r="A49" s="28">
        <v>5085</v>
      </c>
      <c r="B49" s="1" t="s">
        <v>208</v>
      </c>
      <c r="C49" s="8" t="s">
        <v>209</v>
      </c>
      <c r="D49" s="11">
        <v>12109903150320</v>
      </c>
    </row>
    <row r="50" spans="1:4" x14ac:dyDescent="0.3">
      <c r="A50" s="28">
        <v>5102</v>
      </c>
      <c r="B50" s="1" t="s">
        <v>202</v>
      </c>
      <c r="C50" s="8" t="s">
        <v>203</v>
      </c>
      <c r="D50" s="11">
        <v>12109903390320</v>
      </c>
    </row>
    <row r="51" spans="1:4" x14ac:dyDescent="0.3">
      <c r="A51" s="28">
        <v>5127</v>
      </c>
      <c r="B51" s="1" t="s">
        <v>206</v>
      </c>
      <c r="C51" s="8" t="s">
        <v>207</v>
      </c>
      <c r="D51" s="11">
        <v>12103015100320</v>
      </c>
    </row>
    <row r="52" spans="1:4" x14ac:dyDescent="0.3">
      <c r="A52" s="28">
        <v>5267</v>
      </c>
      <c r="B52" s="1" t="s">
        <v>187</v>
      </c>
      <c r="C52" s="8" t="s">
        <v>188</v>
      </c>
      <c r="D52" s="11">
        <v>62404070000330</v>
      </c>
    </row>
    <row r="53" spans="1:4" x14ac:dyDescent="0.3">
      <c r="A53" s="28">
        <v>5267</v>
      </c>
      <c r="B53" s="1" t="s">
        <v>187</v>
      </c>
      <c r="C53" s="8" t="s">
        <v>188</v>
      </c>
      <c r="D53" s="11">
        <v>62404070000330</v>
      </c>
    </row>
    <row r="54" spans="1:4" x14ac:dyDescent="0.3">
      <c r="A54" s="28">
        <v>5451</v>
      </c>
      <c r="B54" s="1" t="s">
        <v>198</v>
      </c>
      <c r="C54" s="8" t="s">
        <v>199</v>
      </c>
      <c r="D54" s="11">
        <v>12109904290315</v>
      </c>
    </row>
    <row r="55" spans="1:4" x14ac:dyDescent="0.3">
      <c r="A55" s="28">
        <v>5510</v>
      </c>
      <c r="B55" s="1" t="s">
        <v>206</v>
      </c>
      <c r="C55" s="8" t="s">
        <v>207</v>
      </c>
      <c r="D55" s="11">
        <v>12103015100320</v>
      </c>
    </row>
    <row r="56" spans="1:4" x14ac:dyDescent="0.3">
      <c r="A56" s="28">
        <v>5510</v>
      </c>
      <c r="B56" s="1" t="s">
        <v>206</v>
      </c>
      <c r="C56" s="8" t="s">
        <v>207</v>
      </c>
      <c r="D56" s="11">
        <v>12103015100320</v>
      </c>
    </row>
    <row r="57" spans="1:4" x14ac:dyDescent="0.3">
      <c r="A57" s="28">
        <v>5627</v>
      </c>
      <c r="B57" s="1" t="s">
        <v>202</v>
      </c>
      <c r="C57" s="8" t="s">
        <v>203</v>
      </c>
      <c r="D57" s="11">
        <v>12109903390320</v>
      </c>
    </row>
    <row r="58" spans="1:4" x14ac:dyDescent="0.3">
      <c r="A58" s="28">
        <v>5720</v>
      </c>
      <c r="B58" s="1" t="s">
        <v>204</v>
      </c>
      <c r="C58" s="8" t="s">
        <v>205</v>
      </c>
      <c r="D58" s="11">
        <v>62405525006540</v>
      </c>
    </row>
    <row r="59" spans="1:4" x14ac:dyDescent="0.3">
      <c r="A59" s="28">
        <v>5782</v>
      </c>
      <c r="B59" s="1" t="s">
        <v>206</v>
      </c>
      <c r="C59" s="8" t="s">
        <v>207</v>
      </c>
      <c r="D59" s="11">
        <v>12103015100320</v>
      </c>
    </row>
    <row r="60" spans="1:4" x14ac:dyDescent="0.3">
      <c r="A60" s="28">
        <v>5782</v>
      </c>
      <c r="B60" s="1" t="s">
        <v>206</v>
      </c>
      <c r="C60" s="8" t="s">
        <v>207</v>
      </c>
      <c r="D60" s="11">
        <v>12103015100320</v>
      </c>
    </row>
    <row r="61" spans="1:4" x14ac:dyDescent="0.3">
      <c r="A61" s="28">
        <v>5912</v>
      </c>
      <c r="B61" s="1" t="s">
        <v>202</v>
      </c>
      <c r="C61" s="8" t="s">
        <v>203</v>
      </c>
      <c r="D61" s="11">
        <v>12109903390320</v>
      </c>
    </row>
    <row r="62" spans="1:4" x14ac:dyDescent="0.3">
      <c r="A62" s="28">
        <v>5912</v>
      </c>
      <c r="B62" s="1" t="s">
        <v>202</v>
      </c>
      <c r="C62" s="8" t="s">
        <v>203</v>
      </c>
      <c r="D62" s="11">
        <v>12109903390320</v>
      </c>
    </row>
    <row r="63" spans="1:4" x14ac:dyDescent="0.3">
      <c r="A63" s="28">
        <v>5964</v>
      </c>
      <c r="B63" s="1" t="s">
        <v>192</v>
      </c>
      <c r="C63" s="8" t="s">
        <v>193</v>
      </c>
      <c r="D63" s="11">
        <v>12109903240330</v>
      </c>
    </row>
    <row r="64" spans="1:4" x14ac:dyDescent="0.3">
      <c r="A64" s="28">
        <v>6091</v>
      </c>
      <c r="B64" s="1" t="s">
        <v>204</v>
      </c>
      <c r="C64" s="8" t="s">
        <v>205</v>
      </c>
      <c r="D64" s="11">
        <v>62405525006540</v>
      </c>
    </row>
    <row r="65" spans="1:4" x14ac:dyDescent="0.3">
      <c r="A65" s="28">
        <v>6268</v>
      </c>
      <c r="B65" s="1" t="s">
        <v>189</v>
      </c>
      <c r="C65" s="8" t="s">
        <v>190</v>
      </c>
      <c r="D65" s="11">
        <v>62404070000320</v>
      </c>
    </row>
    <row r="66" spans="1:4" x14ac:dyDescent="0.3">
      <c r="A66" s="28">
        <v>6308</v>
      </c>
      <c r="B66" s="1" t="s">
        <v>192</v>
      </c>
      <c r="C66" s="8" t="s">
        <v>193</v>
      </c>
      <c r="D66" s="11">
        <v>12109903240330</v>
      </c>
    </row>
    <row r="67" spans="1:4" x14ac:dyDescent="0.3">
      <c r="A67" s="28">
        <v>6308</v>
      </c>
      <c r="B67" s="1" t="s">
        <v>192</v>
      </c>
      <c r="C67" s="8" t="s">
        <v>193</v>
      </c>
      <c r="D67" s="11">
        <v>12109903240330</v>
      </c>
    </row>
    <row r="68" spans="1:4" x14ac:dyDescent="0.3">
      <c r="A68" s="28">
        <v>6396</v>
      </c>
      <c r="B68" s="1" t="s">
        <v>208</v>
      </c>
      <c r="C68" s="8" t="s">
        <v>209</v>
      </c>
      <c r="D68" s="11">
        <v>12109903150320</v>
      </c>
    </row>
    <row r="69" spans="1:4" x14ac:dyDescent="0.3">
      <c r="A69" s="28">
        <v>6435</v>
      </c>
      <c r="B69" s="1" t="s">
        <v>212</v>
      </c>
      <c r="C69" s="8" t="s">
        <v>213</v>
      </c>
      <c r="D69" s="11">
        <v>12109902300320</v>
      </c>
    </row>
    <row r="70" spans="1:4" x14ac:dyDescent="0.3">
      <c r="A70" s="28">
        <v>6825</v>
      </c>
      <c r="B70" s="1" t="s">
        <v>192</v>
      </c>
      <c r="C70" s="8" t="s">
        <v>193</v>
      </c>
      <c r="D70" s="11">
        <v>12109903240330</v>
      </c>
    </row>
    <row r="71" spans="1:4" x14ac:dyDescent="0.3">
      <c r="A71" s="28">
        <v>6978</v>
      </c>
      <c r="B71" s="1" t="s">
        <v>202</v>
      </c>
      <c r="C71" s="8" t="s">
        <v>203</v>
      </c>
      <c r="D71" s="11">
        <v>12109903390320</v>
      </c>
    </row>
    <row r="72" spans="1:4" x14ac:dyDescent="0.3">
      <c r="A72" s="28">
        <v>7082</v>
      </c>
      <c r="B72" s="1" t="s">
        <v>200</v>
      </c>
      <c r="C72" s="8" t="s">
        <v>201</v>
      </c>
      <c r="D72" s="11">
        <v>12103060100330</v>
      </c>
    </row>
    <row r="73" spans="1:4" x14ac:dyDescent="0.3">
      <c r="A73" s="28">
        <v>7082</v>
      </c>
      <c r="B73" s="1" t="s">
        <v>200</v>
      </c>
      <c r="C73" s="8" t="s">
        <v>201</v>
      </c>
      <c r="D73" s="11">
        <v>12103060100330</v>
      </c>
    </row>
    <row r="74" spans="1:4" x14ac:dyDescent="0.3">
      <c r="A74" s="28">
        <v>7120</v>
      </c>
      <c r="B74" s="1" t="s">
        <v>192</v>
      </c>
      <c r="C74" s="8" t="s">
        <v>193</v>
      </c>
      <c r="D74" s="11">
        <v>12109903240330</v>
      </c>
    </row>
    <row r="75" spans="1:4" x14ac:dyDescent="0.3">
      <c r="A75" s="28">
        <v>7139</v>
      </c>
      <c r="B75" s="1" t="s">
        <v>206</v>
      </c>
      <c r="C75" s="8" t="s">
        <v>207</v>
      </c>
      <c r="D75" s="11">
        <v>12103015100320</v>
      </c>
    </row>
    <row r="76" spans="1:4" x14ac:dyDescent="0.3">
      <c r="A76" s="28">
        <v>7250</v>
      </c>
      <c r="B76" s="1" t="s">
        <v>208</v>
      </c>
      <c r="C76" s="8" t="s">
        <v>209</v>
      </c>
      <c r="D76" s="11">
        <v>12109903150320</v>
      </c>
    </row>
    <row r="77" spans="1:4" x14ac:dyDescent="0.3">
      <c r="A77" s="28">
        <v>7252</v>
      </c>
      <c r="B77" s="1" t="s">
        <v>194</v>
      </c>
      <c r="C77" s="8" t="s">
        <v>195</v>
      </c>
      <c r="D77" s="11">
        <v>62405525006540</v>
      </c>
    </row>
    <row r="78" spans="1:4" x14ac:dyDescent="0.3">
      <c r="A78" s="28">
        <v>7260</v>
      </c>
      <c r="B78" s="1" t="s">
        <v>198</v>
      </c>
      <c r="C78" s="8" t="s">
        <v>199</v>
      </c>
      <c r="D78" s="11">
        <v>12109904290315</v>
      </c>
    </row>
    <row r="79" spans="1:4" x14ac:dyDescent="0.3">
      <c r="A79" s="28">
        <v>7504</v>
      </c>
      <c r="B79" s="1" t="s">
        <v>192</v>
      </c>
      <c r="C79" s="8" t="s">
        <v>193</v>
      </c>
      <c r="D79" s="11">
        <v>12109903240330</v>
      </c>
    </row>
    <row r="80" spans="1:4" x14ac:dyDescent="0.3">
      <c r="A80" s="28">
        <v>7596</v>
      </c>
      <c r="B80" s="1" t="s">
        <v>196</v>
      </c>
      <c r="C80" s="8" t="s">
        <v>197</v>
      </c>
      <c r="D80" s="11">
        <v>12109902300320</v>
      </c>
    </row>
    <row r="81" spans="1:4" x14ac:dyDescent="0.3">
      <c r="A81" s="28">
        <v>7596</v>
      </c>
      <c r="B81" s="1" t="s">
        <v>196</v>
      </c>
      <c r="C81" s="8" t="s">
        <v>197</v>
      </c>
      <c r="D81" s="11">
        <v>12109902300320</v>
      </c>
    </row>
    <row r="82" spans="1:4" x14ac:dyDescent="0.3">
      <c r="A82" s="28">
        <v>7623</v>
      </c>
      <c r="B82" s="1" t="s">
        <v>210</v>
      </c>
      <c r="C82" s="8" t="s">
        <v>211</v>
      </c>
      <c r="D82" s="11">
        <v>62405530006540</v>
      </c>
    </row>
    <row r="83" spans="1:4" x14ac:dyDescent="0.3">
      <c r="A83" s="28">
        <v>7631</v>
      </c>
      <c r="B83" s="1" t="s">
        <v>192</v>
      </c>
      <c r="C83" s="8" t="s">
        <v>193</v>
      </c>
      <c r="D83" s="11">
        <v>12109903240330</v>
      </c>
    </row>
    <row r="84" spans="1:4" x14ac:dyDescent="0.3">
      <c r="A84" s="28">
        <v>7631</v>
      </c>
      <c r="B84" s="1" t="s">
        <v>192</v>
      </c>
      <c r="C84" s="8" t="s">
        <v>193</v>
      </c>
      <c r="D84" s="11">
        <v>12109903240330</v>
      </c>
    </row>
    <row r="85" spans="1:4" x14ac:dyDescent="0.3">
      <c r="A85" s="28">
        <v>7677</v>
      </c>
      <c r="B85" s="1" t="s">
        <v>192</v>
      </c>
      <c r="C85" s="8" t="s">
        <v>193</v>
      </c>
      <c r="D85" s="11">
        <v>12109903240330</v>
      </c>
    </row>
    <row r="86" spans="1:4" x14ac:dyDescent="0.3">
      <c r="A86" s="28">
        <v>7757</v>
      </c>
      <c r="B86" s="1" t="s">
        <v>204</v>
      </c>
      <c r="C86" s="8" t="s">
        <v>205</v>
      </c>
      <c r="D86" s="11">
        <v>62405525006540</v>
      </c>
    </row>
    <row r="87" spans="1:4" x14ac:dyDescent="0.3">
      <c r="A87" s="28">
        <v>7765</v>
      </c>
      <c r="B87" s="1" t="s">
        <v>208</v>
      </c>
      <c r="C87" s="8" t="s">
        <v>209</v>
      </c>
      <c r="D87" s="11">
        <v>12109903150320</v>
      </c>
    </row>
    <row r="88" spans="1:4" x14ac:dyDescent="0.3">
      <c r="A88" s="28">
        <v>7765</v>
      </c>
      <c r="B88" s="1" t="s">
        <v>208</v>
      </c>
      <c r="C88" s="8" t="s">
        <v>209</v>
      </c>
      <c r="D88" s="11">
        <v>12109903150320</v>
      </c>
    </row>
    <row r="89" spans="1:4" x14ac:dyDescent="0.3">
      <c r="A89" s="28">
        <v>7990</v>
      </c>
      <c r="B89" s="1" t="s">
        <v>208</v>
      </c>
      <c r="C89" s="8" t="s">
        <v>209</v>
      </c>
      <c r="D89" s="11">
        <v>12109903150320</v>
      </c>
    </row>
    <row r="90" spans="1:4" x14ac:dyDescent="0.3">
      <c r="A90" s="28">
        <v>7990</v>
      </c>
      <c r="B90" s="1" t="s">
        <v>208</v>
      </c>
      <c r="C90" s="8" t="s">
        <v>209</v>
      </c>
      <c r="D90" s="11">
        <v>12109903150320</v>
      </c>
    </row>
    <row r="91" spans="1:4" x14ac:dyDescent="0.3">
      <c r="A91" s="28">
        <v>7996</v>
      </c>
      <c r="B91" s="1" t="s">
        <v>210</v>
      </c>
      <c r="C91" s="8" t="s">
        <v>211</v>
      </c>
      <c r="D91" s="11">
        <v>62405530006540</v>
      </c>
    </row>
    <row r="92" spans="1:4" x14ac:dyDescent="0.3">
      <c r="A92" s="28">
        <v>7996</v>
      </c>
      <c r="B92" s="1" t="s">
        <v>210</v>
      </c>
      <c r="C92" s="8" t="s">
        <v>211</v>
      </c>
      <c r="D92" s="11">
        <v>62405530006540</v>
      </c>
    </row>
    <row r="93" spans="1:4" x14ac:dyDescent="0.3">
      <c r="A93" s="28">
        <v>8012</v>
      </c>
      <c r="B93" s="1" t="s">
        <v>200</v>
      </c>
      <c r="C93" s="8" t="s">
        <v>201</v>
      </c>
      <c r="D93" s="11">
        <v>12103060100330</v>
      </c>
    </row>
    <row r="94" spans="1:4" x14ac:dyDescent="0.3">
      <c r="A94" s="28">
        <v>8012</v>
      </c>
      <c r="B94" s="1" t="s">
        <v>200</v>
      </c>
      <c r="C94" s="8" t="s">
        <v>201</v>
      </c>
      <c r="D94" s="11">
        <v>12103060100330</v>
      </c>
    </row>
    <row r="95" spans="1:4" x14ac:dyDescent="0.3">
      <c r="A95" s="28">
        <v>8161</v>
      </c>
      <c r="B95" s="1" t="s">
        <v>198</v>
      </c>
      <c r="C95" s="8" t="s">
        <v>199</v>
      </c>
      <c r="D95" s="11">
        <v>12109904290315</v>
      </c>
    </row>
    <row r="96" spans="1:4" x14ac:dyDescent="0.3">
      <c r="A96" s="28">
        <v>8329</v>
      </c>
      <c r="B96" s="1" t="s">
        <v>208</v>
      </c>
      <c r="C96" s="8" t="s">
        <v>209</v>
      </c>
      <c r="D96" s="11">
        <v>12109903150320</v>
      </c>
    </row>
    <row r="97" spans="1:4" x14ac:dyDescent="0.3">
      <c r="A97" s="28">
        <v>8455</v>
      </c>
      <c r="B97" s="1" t="s">
        <v>206</v>
      </c>
      <c r="C97" s="8" t="s">
        <v>207</v>
      </c>
      <c r="D97" s="11">
        <v>12103015100320</v>
      </c>
    </row>
    <row r="98" spans="1:4" x14ac:dyDescent="0.3">
      <c r="A98" s="28">
        <v>8465</v>
      </c>
      <c r="B98" s="1" t="s">
        <v>202</v>
      </c>
      <c r="C98" s="8" t="s">
        <v>203</v>
      </c>
      <c r="D98" s="11">
        <v>12109903390320</v>
      </c>
    </row>
    <row r="99" spans="1:4" x14ac:dyDescent="0.3">
      <c r="A99" s="28">
        <v>8469</v>
      </c>
      <c r="B99" s="1" t="s">
        <v>192</v>
      </c>
      <c r="C99" s="8" t="s">
        <v>193</v>
      </c>
      <c r="D99" s="11">
        <v>12109903240330</v>
      </c>
    </row>
    <row r="100" spans="1:4" x14ac:dyDescent="0.3">
      <c r="A100" s="28">
        <v>8487</v>
      </c>
      <c r="B100" s="1" t="s">
        <v>194</v>
      </c>
      <c r="C100" s="8" t="s">
        <v>195</v>
      </c>
      <c r="D100" s="11">
        <v>62405525006540</v>
      </c>
    </row>
    <row r="101" spans="1:4" x14ac:dyDescent="0.3">
      <c r="A101" s="28">
        <v>8549</v>
      </c>
      <c r="B101" s="1" t="s">
        <v>192</v>
      </c>
      <c r="C101" s="8" t="s">
        <v>193</v>
      </c>
      <c r="D101" s="11">
        <v>12109903240330</v>
      </c>
    </row>
    <row r="102" spans="1:4" x14ac:dyDescent="0.3">
      <c r="A102" s="28">
        <v>8552</v>
      </c>
      <c r="B102" s="1" t="s">
        <v>208</v>
      </c>
      <c r="C102" s="8" t="s">
        <v>209</v>
      </c>
      <c r="D102" s="11">
        <v>12109903150320</v>
      </c>
    </row>
    <row r="103" spans="1:4" x14ac:dyDescent="0.3">
      <c r="A103" s="28">
        <v>8601</v>
      </c>
      <c r="B103" s="1" t="s">
        <v>198</v>
      </c>
      <c r="C103" s="8" t="s">
        <v>199</v>
      </c>
      <c r="D103" s="11">
        <v>12109904290315</v>
      </c>
    </row>
    <row r="104" spans="1:4" x14ac:dyDescent="0.3">
      <c r="A104" s="28">
        <v>8759</v>
      </c>
      <c r="B104" s="1" t="s">
        <v>200</v>
      </c>
      <c r="C104" s="8" t="s">
        <v>201</v>
      </c>
      <c r="D104" s="11">
        <v>12103060100330</v>
      </c>
    </row>
    <row r="105" spans="1:4" x14ac:dyDescent="0.3">
      <c r="A105" s="28">
        <v>8773</v>
      </c>
      <c r="B105" s="1" t="s">
        <v>192</v>
      </c>
      <c r="C105" s="8" t="s">
        <v>193</v>
      </c>
      <c r="D105" s="11">
        <v>12109903240330</v>
      </c>
    </row>
    <row r="106" spans="1:4" x14ac:dyDescent="0.3">
      <c r="A106" s="28">
        <v>8787</v>
      </c>
      <c r="B106" s="1" t="s">
        <v>208</v>
      </c>
      <c r="C106" s="8" t="s">
        <v>209</v>
      </c>
      <c r="D106" s="11">
        <v>12109903150320</v>
      </c>
    </row>
    <row r="107" spans="1:4" x14ac:dyDescent="0.3">
      <c r="A107" s="28">
        <v>8787</v>
      </c>
      <c r="B107" s="1" t="s">
        <v>208</v>
      </c>
      <c r="C107" s="8" t="s">
        <v>209</v>
      </c>
      <c r="D107" s="11">
        <v>12109903150320</v>
      </c>
    </row>
    <row r="108" spans="1:4" x14ac:dyDescent="0.3">
      <c r="A108" s="28">
        <v>8894</v>
      </c>
      <c r="B108" s="1" t="s">
        <v>208</v>
      </c>
      <c r="C108" s="8" t="s">
        <v>209</v>
      </c>
      <c r="D108" s="11">
        <v>12109903150320</v>
      </c>
    </row>
    <row r="109" spans="1:4" x14ac:dyDescent="0.3">
      <c r="A109" s="28">
        <v>8930</v>
      </c>
      <c r="B109" s="1" t="s">
        <v>189</v>
      </c>
      <c r="C109" s="8" t="s">
        <v>190</v>
      </c>
      <c r="D109" s="11">
        <v>62404070000320</v>
      </c>
    </row>
    <row r="110" spans="1:4" x14ac:dyDescent="0.3">
      <c r="A110" s="28">
        <v>9015</v>
      </c>
      <c r="B110" s="1" t="s">
        <v>192</v>
      </c>
      <c r="C110" s="8" t="s">
        <v>193</v>
      </c>
      <c r="D110" s="11">
        <v>12109903240330</v>
      </c>
    </row>
    <row r="111" spans="1:4" x14ac:dyDescent="0.3">
      <c r="A111" s="28">
        <v>9042</v>
      </c>
      <c r="B111" s="1" t="s">
        <v>192</v>
      </c>
      <c r="C111" s="8" t="s">
        <v>193</v>
      </c>
      <c r="D111" s="11">
        <v>12109903240330</v>
      </c>
    </row>
    <row r="112" spans="1:4" x14ac:dyDescent="0.3">
      <c r="A112" s="28">
        <v>9097</v>
      </c>
      <c r="B112" s="1" t="s">
        <v>202</v>
      </c>
      <c r="C112" s="8" t="s">
        <v>203</v>
      </c>
      <c r="D112" s="11">
        <v>12109903390320</v>
      </c>
    </row>
    <row r="113" spans="1:4" x14ac:dyDescent="0.3">
      <c r="A113" s="28">
        <v>9106</v>
      </c>
      <c r="B113" s="1" t="s">
        <v>202</v>
      </c>
      <c r="C113" s="8" t="s">
        <v>203</v>
      </c>
      <c r="D113" s="11">
        <v>12109903390320</v>
      </c>
    </row>
    <row r="114" spans="1:4" x14ac:dyDescent="0.3">
      <c r="A114" s="28">
        <v>9111</v>
      </c>
      <c r="B114" s="1" t="s">
        <v>192</v>
      </c>
      <c r="C114" s="8" t="s">
        <v>193</v>
      </c>
      <c r="D114" s="11">
        <v>12109903240330</v>
      </c>
    </row>
    <row r="115" spans="1:4" x14ac:dyDescent="0.3">
      <c r="A115" s="28">
        <v>9166</v>
      </c>
      <c r="B115" s="1" t="s">
        <v>202</v>
      </c>
      <c r="C115" s="8" t="s">
        <v>203</v>
      </c>
      <c r="D115" s="11">
        <v>12109903390320</v>
      </c>
    </row>
    <row r="116" spans="1:4" x14ac:dyDescent="0.3">
      <c r="A116" s="28">
        <v>9188</v>
      </c>
      <c r="B116" s="1" t="s">
        <v>192</v>
      </c>
      <c r="C116" s="8" t="s">
        <v>193</v>
      </c>
      <c r="D116" s="11">
        <v>12109903240330</v>
      </c>
    </row>
    <row r="117" spans="1:4" x14ac:dyDescent="0.3">
      <c r="A117" s="28">
        <v>9242</v>
      </c>
      <c r="B117" s="1" t="s">
        <v>192</v>
      </c>
      <c r="C117" s="8" t="s">
        <v>193</v>
      </c>
      <c r="D117" s="11">
        <v>12109903240330</v>
      </c>
    </row>
    <row r="118" spans="1:4" x14ac:dyDescent="0.3">
      <c r="A118" s="28">
        <v>9242</v>
      </c>
      <c r="B118" s="1" t="s">
        <v>192</v>
      </c>
      <c r="C118" s="8" t="s">
        <v>193</v>
      </c>
      <c r="D118" s="11">
        <v>12109903240330</v>
      </c>
    </row>
    <row r="119" spans="1:4" x14ac:dyDescent="0.3">
      <c r="A119" s="28">
        <v>9293</v>
      </c>
      <c r="B119" s="1" t="s">
        <v>208</v>
      </c>
      <c r="C119" s="8" t="s">
        <v>209</v>
      </c>
      <c r="D119" s="11">
        <v>12109903150320</v>
      </c>
    </row>
    <row r="120" spans="1:4" x14ac:dyDescent="0.3">
      <c r="A120" s="28">
        <v>9303</v>
      </c>
      <c r="B120" s="1" t="s">
        <v>189</v>
      </c>
      <c r="C120" s="8" t="s">
        <v>190</v>
      </c>
      <c r="D120" s="11">
        <v>62404070000320</v>
      </c>
    </row>
    <row r="121" spans="1:4" x14ac:dyDescent="0.3">
      <c r="A121" s="28">
        <v>9324</v>
      </c>
      <c r="B121" s="1" t="s">
        <v>206</v>
      </c>
      <c r="C121" s="8" t="s">
        <v>207</v>
      </c>
      <c r="D121" s="11">
        <v>12103015100320</v>
      </c>
    </row>
    <row r="122" spans="1:4" x14ac:dyDescent="0.3">
      <c r="A122" s="28">
        <v>9465</v>
      </c>
      <c r="B122" s="1" t="s">
        <v>198</v>
      </c>
      <c r="C122" s="8" t="s">
        <v>199</v>
      </c>
      <c r="D122" s="11">
        <v>12109904290315</v>
      </c>
    </row>
    <row r="123" spans="1:4" x14ac:dyDescent="0.3">
      <c r="A123" s="28">
        <v>9521</v>
      </c>
      <c r="B123" s="1" t="s">
        <v>194</v>
      </c>
      <c r="C123" s="8" t="s">
        <v>195</v>
      </c>
      <c r="D123" s="11">
        <v>62405525006540</v>
      </c>
    </row>
    <row r="124" spans="1:4" x14ac:dyDescent="0.3">
      <c r="A124" s="28">
        <v>9521</v>
      </c>
      <c r="B124" s="1" t="s">
        <v>194</v>
      </c>
      <c r="C124" s="8" t="s">
        <v>195</v>
      </c>
      <c r="D124" s="11">
        <v>62405525006540</v>
      </c>
    </row>
    <row r="125" spans="1:4" x14ac:dyDescent="0.3">
      <c r="A125" s="28">
        <v>9532</v>
      </c>
      <c r="B125" s="1" t="s">
        <v>210</v>
      </c>
      <c r="C125" s="8" t="s">
        <v>211</v>
      </c>
      <c r="D125" s="11">
        <v>62405530006540</v>
      </c>
    </row>
    <row r="126" spans="1:4" x14ac:dyDescent="0.3">
      <c r="A126" s="28">
        <v>9532</v>
      </c>
      <c r="B126" s="1" t="s">
        <v>210</v>
      </c>
      <c r="C126" s="8" t="s">
        <v>211</v>
      </c>
      <c r="D126" s="11">
        <v>62405530006540</v>
      </c>
    </row>
    <row r="127" spans="1:4" x14ac:dyDescent="0.3">
      <c r="A127" s="28">
        <v>9611</v>
      </c>
      <c r="B127" s="1" t="s">
        <v>192</v>
      </c>
      <c r="C127" s="8" t="s">
        <v>193</v>
      </c>
      <c r="D127" s="11">
        <v>12109903240330</v>
      </c>
    </row>
    <row r="128" spans="1:4" x14ac:dyDescent="0.3">
      <c r="A128" s="28">
        <v>9659</v>
      </c>
      <c r="B128" s="1" t="s">
        <v>192</v>
      </c>
      <c r="C128" s="8" t="s">
        <v>193</v>
      </c>
      <c r="D128" s="11">
        <v>12109903240330</v>
      </c>
    </row>
    <row r="129" spans="1:4" x14ac:dyDescent="0.3">
      <c r="A129" s="28">
        <v>9689</v>
      </c>
      <c r="B129" s="1" t="s">
        <v>204</v>
      </c>
      <c r="C129" s="8" t="s">
        <v>205</v>
      </c>
      <c r="D129" s="11">
        <v>62405525006540</v>
      </c>
    </row>
    <row r="130" spans="1:4" x14ac:dyDescent="0.3">
      <c r="A130" s="28">
        <v>9855</v>
      </c>
      <c r="B130" s="1" t="s">
        <v>200</v>
      </c>
      <c r="C130" s="8" t="s">
        <v>201</v>
      </c>
      <c r="D130" s="11">
        <v>12103060100330</v>
      </c>
    </row>
    <row r="131" spans="1:4" x14ac:dyDescent="0.3">
      <c r="A131" s="28">
        <v>9961</v>
      </c>
      <c r="B131" s="1" t="s">
        <v>202</v>
      </c>
      <c r="C131" s="8" t="s">
        <v>203</v>
      </c>
      <c r="D131" s="11">
        <v>12109903390320</v>
      </c>
    </row>
    <row r="132" spans="1:4" x14ac:dyDescent="0.3">
      <c r="A132" s="28">
        <v>9961</v>
      </c>
      <c r="B132" s="1" t="s">
        <v>202</v>
      </c>
      <c r="C132" s="8" t="s">
        <v>203</v>
      </c>
      <c r="D132" s="11">
        <v>12109903390320</v>
      </c>
    </row>
    <row r="133" spans="1:4" x14ac:dyDescent="0.3">
      <c r="A133" s="29">
        <v>10345</v>
      </c>
      <c r="B133" t="s">
        <v>55</v>
      </c>
      <c r="C133" s="2" t="s">
        <v>56</v>
      </c>
      <c r="D133" s="3">
        <v>66603065107530</v>
      </c>
    </row>
    <row r="134" spans="1:4" x14ac:dyDescent="0.3">
      <c r="A134" s="29">
        <v>10743</v>
      </c>
      <c r="B134" t="s">
        <v>67</v>
      </c>
      <c r="C134" s="2" t="s">
        <v>134</v>
      </c>
      <c r="D134" s="3">
        <v>41550020100320</v>
      </c>
    </row>
    <row r="135" spans="1:4" x14ac:dyDescent="0.3">
      <c r="A135" s="29">
        <v>10743</v>
      </c>
      <c r="B135" t="s">
        <v>67</v>
      </c>
      <c r="C135" s="2" t="s">
        <v>68</v>
      </c>
      <c r="D135" s="3">
        <v>41550020100320</v>
      </c>
    </row>
    <row r="136" spans="1:4" x14ac:dyDescent="0.3">
      <c r="A136" s="29">
        <v>10832</v>
      </c>
      <c r="B136" t="s">
        <v>158</v>
      </c>
      <c r="C136" s="2" t="s">
        <v>159</v>
      </c>
      <c r="D136" s="3">
        <v>33200030057530</v>
      </c>
    </row>
    <row r="137" spans="1:4" x14ac:dyDescent="0.3">
      <c r="A137" s="29">
        <v>10832</v>
      </c>
      <c r="B137" t="s">
        <v>158</v>
      </c>
      <c r="C137" s="2" t="s">
        <v>159</v>
      </c>
      <c r="D137" s="3">
        <v>33200030057530</v>
      </c>
    </row>
    <row r="138" spans="1:4" x14ac:dyDescent="0.3">
      <c r="A138" s="29">
        <v>10946</v>
      </c>
      <c r="B138" t="s">
        <v>46</v>
      </c>
      <c r="C138" s="2" t="s">
        <v>48</v>
      </c>
      <c r="D138" s="3" t="s">
        <v>47</v>
      </c>
    </row>
    <row r="139" spans="1:4" x14ac:dyDescent="0.3">
      <c r="A139" s="29">
        <v>10956</v>
      </c>
      <c r="B139" t="s">
        <v>128</v>
      </c>
      <c r="C139" s="2" t="s">
        <v>130</v>
      </c>
      <c r="D139" s="3" t="s">
        <v>129</v>
      </c>
    </row>
    <row r="140" spans="1:4" x14ac:dyDescent="0.3">
      <c r="A140" s="29">
        <v>10956</v>
      </c>
      <c r="B140" t="s">
        <v>52</v>
      </c>
      <c r="C140" s="2" t="s">
        <v>54</v>
      </c>
      <c r="D140" s="3" t="s">
        <v>53</v>
      </c>
    </row>
    <row r="141" spans="1:4" x14ac:dyDescent="0.3">
      <c r="A141" s="29">
        <v>11105</v>
      </c>
      <c r="B141" t="s">
        <v>161</v>
      </c>
      <c r="C141" s="2" t="s">
        <v>162</v>
      </c>
      <c r="D141" s="3">
        <v>49270060006520</v>
      </c>
    </row>
    <row r="142" spans="1:4" x14ac:dyDescent="0.3">
      <c r="A142" s="29">
        <v>11105</v>
      </c>
      <c r="B142" t="s">
        <v>161</v>
      </c>
      <c r="C142" s="2" t="s">
        <v>162</v>
      </c>
      <c r="D142" s="3">
        <v>49270060006520</v>
      </c>
    </row>
    <row r="143" spans="1:4" x14ac:dyDescent="0.3">
      <c r="A143" s="29">
        <v>11240</v>
      </c>
      <c r="B143" t="s">
        <v>142</v>
      </c>
      <c r="C143" s="2" t="s">
        <v>143</v>
      </c>
      <c r="D143" s="3">
        <v>85158020100320</v>
      </c>
    </row>
    <row r="144" spans="1:4" x14ac:dyDescent="0.3">
      <c r="A144" s="29">
        <v>11281</v>
      </c>
      <c r="B144" t="s">
        <v>65</v>
      </c>
      <c r="C144" s="2" t="s">
        <v>131</v>
      </c>
      <c r="D144" s="3">
        <v>2100020000110</v>
      </c>
    </row>
    <row r="145" spans="1:4" x14ac:dyDescent="0.3">
      <c r="A145" s="29">
        <v>11281</v>
      </c>
      <c r="B145" t="s">
        <v>65</v>
      </c>
      <c r="C145" s="2" t="s">
        <v>131</v>
      </c>
      <c r="D145" s="3">
        <v>2100020000110</v>
      </c>
    </row>
    <row r="146" spans="1:4" x14ac:dyDescent="0.3">
      <c r="A146" s="29">
        <v>11512</v>
      </c>
      <c r="B146" t="s">
        <v>65</v>
      </c>
      <c r="C146" s="2" t="s">
        <v>66</v>
      </c>
      <c r="D146" s="3">
        <v>2100020000110</v>
      </c>
    </row>
    <row r="147" spans="1:4" x14ac:dyDescent="0.3">
      <c r="A147" s="29">
        <v>11512</v>
      </c>
      <c r="B147" t="s">
        <v>65</v>
      </c>
      <c r="C147" s="2" t="s">
        <v>66</v>
      </c>
      <c r="D147" s="3">
        <v>2100020000110</v>
      </c>
    </row>
    <row r="148" spans="1:4" x14ac:dyDescent="0.3">
      <c r="A148" s="29">
        <v>11575</v>
      </c>
      <c r="B148" t="s">
        <v>73</v>
      </c>
      <c r="C148" s="2" t="s">
        <v>74</v>
      </c>
      <c r="D148" s="3">
        <v>37600040000303</v>
      </c>
    </row>
    <row r="149" spans="1:4" x14ac:dyDescent="0.3">
      <c r="A149" s="29">
        <v>11590</v>
      </c>
      <c r="B149" t="s">
        <v>49</v>
      </c>
      <c r="C149" s="2" t="s">
        <v>51</v>
      </c>
      <c r="D149" s="3" t="s">
        <v>50</v>
      </c>
    </row>
    <row r="150" spans="1:4" x14ac:dyDescent="0.3">
      <c r="A150" s="29">
        <v>11590</v>
      </c>
      <c r="B150" t="s">
        <v>49</v>
      </c>
      <c r="C150" s="2" t="s">
        <v>51</v>
      </c>
      <c r="D150" s="3" t="s">
        <v>50</v>
      </c>
    </row>
    <row r="151" spans="1:4" x14ac:dyDescent="0.3">
      <c r="A151" s="29">
        <v>11641</v>
      </c>
      <c r="B151" t="s">
        <v>168</v>
      </c>
      <c r="C151" s="2" t="s">
        <v>169</v>
      </c>
      <c r="D151" s="3">
        <v>58120080100305</v>
      </c>
    </row>
    <row r="152" spans="1:4" x14ac:dyDescent="0.3">
      <c r="A152" s="29">
        <v>11641</v>
      </c>
      <c r="B152" t="s">
        <v>168</v>
      </c>
      <c r="C152" s="2" t="s">
        <v>169</v>
      </c>
      <c r="D152" s="3">
        <v>58120080100305</v>
      </c>
    </row>
    <row r="153" spans="1:4" x14ac:dyDescent="0.3">
      <c r="A153" s="29">
        <v>11698</v>
      </c>
      <c r="B153" t="s">
        <v>144</v>
      </c>
      <c r="C153" s="2" t="s">
        <v>145</v>
      </c>
      <c r="D153" s="3">
        <v>75100050100303</v>
      </c>
    </row>
    <row r="154" spans="1:4" x14ac:dyDescent="0.3">
      <c r="A154" s="29">
        <v>11698</v>
      </c>
      <c r="B154" t="s">
        <v>144</v>
      </c>
      <c r="C154" s="2" t="s">
        <v>145</v>
      </c>
      <c r="D154" s="3">
        <v>75100050100303</v>
      </c>
    </row>
    <row r="155" spans="1:4" x14ac:dyDescent="0.3">
      <c r="A155" s="29">
        <v>11809</v>
      </c>
      <c r="B155" t="s">
        <v>152</v>
      </c>
      <c r="C155" s="2" t="s">
        <v>153</v>
      </c>
      <c r="D155" s="3">
        <v>36100030000310</v>
      </c>
    </row>
    <row r="156" spans="1:4" x14ac:dyDescent="0.3">
      <c r="A156" s="29">
        <v>11818</v>
      </c>
      <c r="B156" t="s">
        <v>59</v>
      </c>
      <c r="C156" s="2" t="s">
        <v>60</v>
      </c>
      <c r="D156" s="3">
        <v>33300007000320</v>
      </c>
    </row>
    <row r="157" spans="1:4" x14ac:dyDescent="0.3">
      <c r="A157" s="29">
        <v>11818</v>
      </c>
      <c r="B157" t="s">
        <v>59</v>
      </c>
      <c r="C157" s="2" t="s">
        <v>60</v>
      </c>
      <c r="D157" s="3">
        <v>33300007000320</v>
      </c>
    </row>
    <row r="158" spans="1:4" x14ac:dyDescent="0.3">
      <c r="A158" s="29">
        <v>11970</v>
      </c>
      <c r="B158" t="s">
        <v>155</v>
      </c>
      <c r="C158" s="2" t="s">
        <v>156</v>
      </c>
      <c r="D158" s="3">
        <v>27250050000350</v>
      </c>
    </row>
    <row r="159" spans="1:4" x14ac:dyDescent="0.3">
      <c r="A159" s="29">
        <v>11970</v>
      </c>
      <c r="B159" t="s">
        <v>155</v>
      </c>
      <c r="C159" s="2" t="s">
        <v>156</v>
      </c>
      <c r="D159" s="3">
        <v>27250050000350</v>
      </c>
    </row>
    <row r="160" spans="1:4" x14ac:dyDescent="0.3">
      <c r="A160" s="29">
        <v>11989</v>
      </c>
      <c r="B160" t="s">
        <v>121</v>
      </c>
      <c r="C160" s="2" t="s">
        <v>122</v>
      </c>
      <c r="D160" s="3">
        <v>21534940000320</v>
      </c>
    </row>
    <row r="161" spans="1:4" x14ac:dyDescent="0.3">
      <c r="A161" s="29">
        <v>11989</v>
      </c>
      <c r="B161" t="s">
        <v>121</v>
      </c>
      <c r="C161" s="2" t="s">
        <v>122</v>
      </c>
      <c r="D161" s="3">
        <v>21534940000320</v>
      </c>
    </row>
    <row r="162" spans="1:4" x14ac:dyDescent="0.3">
      <c r="A162" s="29">
        <v>12064</v>
      </c>
      <c r="B162" t="s">
        <v>170</v>
      </c>
      <c r="C162" s="2" t="s">
        <v>171</v>
      </c>
      <c r="D162" s="3">
        <v>36150080000330</v>
      </c>
    </row>
    <row r="163" spans="1:4" x14ac:dyDescent="0.3">
      <c r="A163" s="29">
        <v>12121</v>
      </c>
      <c r="B163" t="s">
        <v>75</v>
      </c>
      <c r="C163" s="2" t="s">
        <v>76</v>
      </c>
      <c r="D163" s="3">
        <v>57200040100310</v>
      </c>
    </row>
    <row r="164" spans="1:4" x14ac:dyDescent="0.3">
      <c r="A164" s="29">
        <v>12308</v>
      </c>
      <c r="B164" t="s">
        <v>65</v>
      </c>
      <c r="C164" s="2" t="s">
        <v>132</v>
      </c>
      <c r="D164" s="3">
        <v>2100020000110</v>
      </c>
    </row>
    <row r="165" spans="1:4" x14ac:dyDescent="0.3">
      <c r="A165" s="29">
        <v>12337</v>
      </c>
      <c r="B165" t="s">
        <v>172</v>
      </c>
      <c r="C165" s="2" t="s">
        <v>173</v>
      </c>
      <c r="D165" s="3">
        <v>36150080000340</v>
      </c>
    </row>
    <row r="166" spans="1:4" x14ac:dyDescent="0.3">
      <c r="A166" s="29">
        <v>12337</v>
      </c>
      <c r="B166" t="s">
        <v>172</v>
      </c>
      <c r="C166" s="2" t="s">
        <v>173</v>
      </c>
      <c r="D166" s="3">
        <v>36150080000340</v>
      </c>
    </row>
    <row r="167" spans="1:4" x14ac:dyDescent="0.3">
      <c r="A167" s="29">
        <v>12378</v>
      </c>
      <c r="B167" t="s">
        <v>152</v>
      </c>
      <c r="C167" s="2" t="s">
        <v>153</v>
      </c>
      <c r="D167" s="3">
        <v>36100030000310</v>
      </c>
    </row>
    <row r="168" spans="1:4" x14ac:dyDescent="0.3">
      <c r="A168" s="29">
        <v>12428</v>
      </c>
      <c r="B168" t="s">
        <v>75</v>
      </c>
      <c r="C168" s="2" t="s">
        <v>77</v>
      </c>
      <c r="D168" s="3">
        <v>57200040100310</v>
      </c>
    </row>
    <row r="169" spans="1:4" x14ac:dyDescent="0.3">
      <c r="A169" s="29">
        <v>12499</v>
      </c>
      <c r="B169" t="s">
        <v>152</v>
      </c>
      <c r="C169" s="2" t="s">
        <v>153</v>
      </c>
      <c r="D169" s="3">
        <v>36100030000310</v>
      </c>
    </row>
    <row r="170" spans="1:4" x14ac:dyDescent="0.3">
      <c r="A170" s="29">
        <v>12499</v>
      </c>
      <c r="B170" t="s">
        <v>152</v>
      </c>
      <c r="C170" s="2" t="s">
        <v>153</v>
      </c>
      <c r="D170" s="3">
        <v>36100030000310</v>
      </c>
    </row>
    <row r="171" spans="1:4" x14ac:dyDescent="0.3">
      <c r="A171" s="29">
        <v>12525</v>
      </c>
      <c r="B171" t="s">
        <v>144</v>
      </c>
      <c r="C171" s="2" t="s">
        <v>145</v>
      </c>
      <c r="D171" s="3">
        <v>75100050100303</v>
      </c>
    </row>
    <row r="172" spans="1:4" x14ac:dyDescent="0.3">
      <c r="A172" s="29">
        <v>12525</v>
      </c>
      <c r="B172" t="s">
        <v>144</v>
      </c>
      <c r="C172" s="2" t="s">
        <v>145</v>
      </c>
      <c r="D172" s="3">
        <v>75100050100303</v>
      </c>
    </row>
    <row r="173" spans="1:4" x14ac:dyDescent="0.3">
      <c r="A173" s="29">
        <v>12576</v>
      </c>
      <c r="B173" t="s">
        <v>137</v>
      </c>
      <c r="C173" s="2" t="s">
        <v>138</v>
      </c>
      <c r="D173" s="3">
        <v>58160020100320</v>
      </c>
    </row>
    <row r="174" spans="1:4" x14ac:dyDescent="0.3">
      <c r="A174" s="29">
        <v>12587</v>
      </c>
      <c r="B174" t="s">
        <v>67</v>
      </c>
      <c r="C174" s="2" t="s">
        <v>68</v>
      </c>
      <c r="D174" s="3">
        <v>41550020100320</v>
      </c>
    </row>
    <row r="175" spans="1:4" x14ac:dyDescent="0.3">
      <c r="A175" s="29">
        <v>12587</v>
      </c>
      <c r="B175" t="s">
        <v>67</v>
      </c>
      <c r="C175" s="2" t="s">
        <v>68</v>
      </c>
      <c r="D175" s="3">
        <v>41550020100320</v>
      </c>
    </row>
    <row r="176" spans="1:4" x14ac:dyDescent="0.3">
      <c r="A176" s="29">
        <v>12611</v>
      </c>
      <c r="B176" t="s">
        <v>155</v>
      </c>
      <c r="C176" s="2" t="s">
        <v>156</v>
      </c>
      <c r="D176" s="3">
        <v>27250050000350</v>
      </c>
    </row>
    <row r="177" spans="1:4" x14ac:dyDescent="0.3">
      <c r="A177" s="29">
        <v>12753</v>
      </c>
      <c r="B177" t="s">
        <v>67</v>
      </c>
      <c r="C177" s="2" t="s">
        <v>134</v>
      </c>
      <c r="D177" s="3">
        <v>41550020100320</v>
      </c>
    </row>
    <row r="178" spans="1:4" x14ac:dyDescent="0.3">
      <c r="A178" s="29">
        <v>13096</v>
      </c>
      <c r="B178" t="s">
        <v>150</v>
      </c>
      <c r="C178" s="2" t="s">
        <v>151</v>
      </c>
      <c r="D178" s="3">
        <v>72600030000110</v>
      </c>
    </row>
    <row r="179" spans="1:4" x14ac:dyDescent="0.3">
      <c r="A179" s="29">
        <v>13142</v>
      </c>
      <c r="B179" t="s">
        <v>103</v>
      </c>
      <c r="C179" s="2" t="s">
        <v>105</v>
      </c>
      <c r="D179" s="3" t="s">
        <v>104</v>
      </c>
    </row>
    <row r="180" spans="1:4" x14ac:dyDescent="0.3">
      <c r="A180" s="29">
        <v>13220</v>
      </c>
      <c r="B180" t="s">
        <v>158</v>
      </c>
      <c r="C180" s="2" t="s">
        <v>159</v>
      </c>
      <c r="D180" s="3">
        <v>33200030057530</v>
      </c>
    </row>
    <row r="181" spans="1:4" x14ac:dyDescent="0.3">
      <c r="A181" s="29">
        <v>13381</v>
      </c>
      <c r="B181" t="s">
        <v>123</v>
      </c>
      <c r="C181" s="2" t="s">
        <v>124</v>
      </c>
      <c r="D181" s="3">
        <v>21470080000360</v>
      </c>
    </row>
    <row r="182" spans="1:4" x14ac:dyDescent="0.3">
      <c r="A182" s="29">
        <v>13381</v>
      </c>
      <c r="B182" t="s">
        <v>123</v>
      </c>
      <c r="C182" s="2" t="s">
        <v>124</v>
      </c>
      <c r="D182" s="3">
        <v>21470080000360</v>
      </c>
    </row>
    <row r="183" spans="1:4" x14ac:dyDescent="0.3">
      <c r="A183" s="29">
        <v>13438</v>
      </c>
      <c r="B183" t="s">
        <v>93</v>
      </c>
      <c r="C183" s="2" t="s">
        <v>94</v>
      </c>
      <c r="D183" s="3">
        <v>83370060000340</v>
      </c>
    </row>
    <row r="184" spans="1:4" x14ac:dyDescent="0.3">
      <c r="A184" s="29">
        <v>13581</v>
      </c>
      <c r="B184" t="s">
        <v>46</v>
      </c>
      <c r="C184" s="2" t="s">
        <v>48</v>
      </c>
      <c r="D184" s="3" t="s">
        <v>47</v>
      </c>
    </row>
    <row r="185" spans="1:4" x14ac:dyDescent="0.3">
      <c r="A185" s="29">
        <v>13735</v>
      </c>
      <c r="B185" t="s">
        <v>179</v>
      </c>
      <c r="C185" s="2" t="s">
        <v>182</v>
      </c>
      <c r="D185" s="3">
        <v>83370060000320</v>
      </c>
    </row>
    <row r="186" spans="1:4" x14ac:dyDescent="0.3">
      <c r="A186" s="29">
        <v>13735</v>
      </c>
      <c r="B186" t="s">
        <v>179</v>
      </c>
      <c r="C186" s="2" t="s">
        <v>182</v>
      </c>
      <c r="D186" s="3">
        <v>83370060000320</v>
      </c>
    </row>
    <row r="187" spans="1:4" x14ac:dyDescent="0.3">
      <c r="A187" s="29">
        <v>14086</v>
      </c>
      <c r="B187" t="s">
        <v>46</v>
      </c>
      <c r="C187" s="2" t="s">
        <v>48</v>
      </c>
      <c r="D187" s="3" t="s">
        <v>47</v>
      </c>
    </row>
    <row r="188" spans="1:4" x14ac:dyDescent="0.3">
      <c r="A188" s="29">
        <v>14086</v>
      </c>
      <c r="B188" t="s">
        <v>46</v>
      </c>
      <c r="C188" s="2" t="s">
        <v>48</v>
      </c>
      <c r="D188" s="3" t="s">
        <v>47</v>
      </c>
    </row>
    <row r="189" spans="1:4" x14ac:dyDescent="0.3">
      <c r="A189" s="29">
        <v>14199</v>
      </c>
      <c r="B189" t="s">
        <v>83</v>
      </c>
      <c r="C189" s="2" t="s">
        <v>84</v>
      </c>
      <c r="D189" s="3">
        <v>22100045000315</v>
      </c>
    </row>
    <row r="190" spans="1:4" x14ac:dyDescent="0.3">
      <c r="A190" s="29">
        <v>14250</v>
      </c>
      <c r="B190" t="s">
        <v>179</v>
      </c>
      <c r="C190" s="2" t="s">
        <v>181</v>
      </c>
      <c r="D190" s="3">
        <v>83370060000320</v>
      </c>
    </row>
    <row r="191" spans="1:4" x14ac:dyDescent="0.3">
      <c r="A191" s="29">
        <v>14250</v>
      </c>
      <c r="B191" t="s">
        <v>93</v>
      </c>
      <c r="C191" s="2" t="s">
        <v>94</v>
      </c>
      <c r="D191" s="3">
        <v>83370060000340</v>
      </c>
    </row>
    <row r="192" spans="1:4" x14ac:dyDescent="0.3">
      <c r="A192" s="29">
        <v>14303</v>
      </c>
      <c r="B192" t="s">
        <v>85</v>
      </c>
      <c r="C192" s="2" t="s">
        <v>167</v>
      </c>
      <c r="D192" s="3">
        <v>39400060100310</v>
      </c>
    </row>
    <row r="193" spans="1:4" x14ac:dyDescent="0.3">
      <c r="A193" s="29">
        <v>14414</v>
      </c>
      <c r="B193" t="s">
        <v>19</v>
      </c>
      <c r="C193" s="2" t="s">
        <v>20</v>
      </c>
      <c r="D193" s="3">
        <v>21531060000340</v>
      </c>
    </row>
    <row r="194" spans="1:4" x14ac:dyDescent="0.3">
      <c r="A194" s="29">
        <v>14445</v>
      </c>
      <c r="B194" t="s">
        <v>65</v>
      </c>
      <c r="C194" s="2" t="s">
        <v>66</v>
      </c>
      <c r="D194" s="3">
        <v>2100020000110</v>
      </c>
    </row>
    <row r="195" spans="1:4" x14ac:dyDescent="0.3">
      <c r="A195" s="29">
        <v>14502</v>
      </c>
      <c r="B195" t="s">
        <v>67</v>
      </c>
      <c r="C195" s="2" t="s">
        <v>68</v>
      </c>
      <c r="D195" s="3">
        <v>41550020100320</v>
      </c>
    </row>
    <row r="196" spans="1:4" x14ac:dyDescent="0.3">
      <c r="A196" s="29">
        <v>14767</v>
      </c>
      <c r="B196" t="s">
        <v>121</v>
      </c>
      <c r="C196" s="2" t="s">
        <v>122</v>
      </c>
      <c r="D196" s="3">
        <v>21534940000320</v>
      </c>
    </row>
    <row r="197" spans="1:4" x14ac:dyDescent="0.3">
      <c r="A197" s="29">
        <v>14780</v>
      </c>
      <c r="B197" t="s">
        <v>115</v>
      </c>
      <c r="C197" s="2" t="s">
        <v>116</v>
      </c>
      <c r="D197" s="3">
        <v>21531820000380</v>
      </c>
    </row>
    <row r="198" spans="1:4" x14ac:dyDescent="0.3">
      <c r="A198" s="29">
        <v>14875</v>
      </c>
      <c r="B198" t="s">
        <v>23</v>
      </c>
      <c r="C198" s="2" t="s">
        <v>24</v>
      </c>
      <c r="D198" s="3">
        <v>21531835100340</v>
      </c>
    </row>
    <row r="199" spans="1:4" x14ac:dyDescent="0.3">
      <c r="A199" s="29">
        <v>14975</v>
      </c>
      <c r="B199" t="s">
        <v>177</v>
      </c>
      <c r="C199" s="2" t="s">
        <v>178</v>
      </c>
      <c r="D199" s="3">
        <v>44100080100120</v>
      </c>
    </row>
    <row r="200" spans="1:4" x14ac:dyDescent="0.3">
      <c r="A200" s="29">
        <v>15016</v>
      </c>
      <c r="B200" t="s">
        <v>46</v>
      </c>
      <c r="C200" s="2" t="s">
        <v>48</v>
      </c>
      <c r="D200" s="3" t="s">
        <v>47</v>
      </c>
    </row>
    <row r="201" spans="1:4" x14ac:dyDescent="0.3">
      <c r="A201" s="29">
        <v>15016</v>
      </c>
      <c r="B201" t="s">
        <v>46</v>
      </c>
      <c r="C201" s="2" t="s">
        <v>48</v>
      </c>
      <c r="D201" s="3" t="s">
        <v>47</v>
      </c>
    </row>
    <row r="202" spans="1:4" x14ac:dyDescent="0.3">
      <c r="A202" s="29">
        <v>15110</v>
      </c>
      <c r="B202" t="s">
        <v>81</v>
      </c>
      <c r="C202" s="2" t="s">
        <v>82</v>
      </c>
      <c r="D202" s="3">
        <v>65100075100320</v>
      </c>
    </row>
    <row r="203" spans="1:4" x14ac:dyDescent="0.3">
      <c r="A203" s="29">
        <v>15156</v>
      </c>
      <c r="B203" t="s">
        <v>172</v>
      </c>
      <c r="C203" s="2" t="s">
        <v>173</v>
      </c>
      <c r="D203" s="3">
        <v>36150080000340</v>
      </c>
    </row>
    <row r="204" spans="1:4" x14ac:dyDescent="0.3">
      <c r="A204" s="29">
        <v>15280</v>
      </c>
      <c r="B204" t="s">
        <v>78</v>
      </c>
      <c r="C204" s="2" t="s">
        <v>79</v>
      </c>
      <c r="D204" s="3">
        <v>27700050000320</v>
      </c>
    </row>
    <row r="205" spans="1:4" x14ac:dyDescent="0.3">
      <c r="A205" s="29">
        <v>15452</v>
      </c>
      <c r="B205" t="s">
        <v>170</v>
      </c>
      <c r="C205" s="2" t="s">
        <v>171</v>
      </c>
      <c r="D205" s="3">
        <v>36150080000330</v>
      </c>
    </row>
    <row r="206" spans="1:4" x14ac:dyDescent="0.3">
      <c r="A206" s="29">
        <v>15482</v>
      </c>
      <c r="B206" t="s">
        <v>40</v>
      </c>
      <c r="C206" s="2" t="s">
        <v>42</v>
      </c>
      <c r="D206" s="3" t="s">
        <v>41</v>
      </c>
    </row>
    <row r="207" spans="1:4" x14ac:dyDescent="0.3">
      <c r="A207" s="29">
        <v>15501</v>
      </c>
      <c r="B207" t="s">
        <v>17</v>
      </c>
      <c r="C207" s="2" t="s">
        <v>18</v>
      </c>
      <c r="D207" s="3">
        <v>21300005000350</v>
      </c>
    </row>
    <row r="208" spans="1:4" x14ac:dyDescent="0.3">
      <c r="A208" s="29">
        <v>15501</v>
      </c>
      <c r="B208" t="s">
        <v>17</v>
      </c>
      <c r="C208" s="2" t="s">
        <v>18</v>
      </c>
      <c r="D208" s="3">
        <v>21300005000350</v>
      </c>
    </row>
    <row r="209" spans="1:4" x14ac:dyDescent="0.3">
      <c r="A209" s="29">
        <v>15555</v>
      </c>
      <c r="B209" t="s">
        <v>59</v>
      </c>
      <c r="C209" s="2" t="s">
        <v>60</v>
      </c>
      <c r="D209" s="3">
        <v>33300007000320</v>
      </c>
    </row>
    <row r="210" spans="1:4" x14ac:dyDescent="0.3">
      <c r="A210" s="29">
        <v>15639</v>
      </c>
      <c r="B210" t="s">
        <v>65</v>
      </c>
      <c r="C210" s="2" t="s">
        <v>131</v>
      </c>
      <c r="D210" s="3">
        <v>2100020000110</v>
      </c>
    </row>
    <row r="211" spans="1:4" x14ac:dyDescent="0.3">
      <c r="A211" s="29">
        <v>15639</v>
      </c>
      <c r="B211" t="s">
        <v>65</v>
      </c>
      <c r="C211" s="2" t="s">
        <v>131</v>
      </c>
      <c r="D211" s="3">
        <v>2100020000110</v>
      </c>
    </row>
    <row r="212" spans="1:4" x14ac:dyDescent="0.3">
      <c r="A212" s="29">
        <v>15692</v>
      </c>
      <c r="B212" t="s">
        <v>97</v>
      </c>
      <c r="C212" s="2" t="s">
        <v>98</v>
      </c>
      <c r="D212" s="3">
        <v>21532133000340</v>
      </c>
    </row>
    <row r="213" spans="1:4" x14ac:dyDescent="0.3">
      <c r="A213" s="29">
        <v>15692</v>
      </c>
      <c r="B213" t="s">
        <v>97</v>
      </c>
      <c r="C213" s="2" t="s">
        <v>98</v>
      </c>
      <c r="D213" s="3">
        <v>21532133000340</v>
      </c>
    </row>
    <row r="214" spans="1:4" x14ac:dyDescent="0.3">
      <c r="A214" s="29">
        <v>16047</v>
      </c>
      <c r="B214" t="s">
        <v>135</v>
      </c>
      <c r="C214" s="2" t="s">
        <v>136</v>
      </c>
      <c r="D214" s="3">
        <v>37600025000305</v>
      </c>
    </row>
    <row r="215" spans="1:4" x14ac:dyDescent="0.3">
      <c r="A215" s="29">
        <v>16047</v>
      </c>
      <c r="B215" t="s">
        <v>135</v>
      </c>
      <c r="C215" s="2" t="s">
        <v>136</v>
      </c>
      <c r="D215" s="3">
        <v>37600025000305</v>
      </c>
    </row>
    <row r="216" spans="1:4" x14ac:dyDescent="0.3">
      <c r="A216" s="29">
        <v>16328</v>
      </c>
      <c r="B216" t="s">
        <v>85</v>
      </c>
      <c r="C216" s="2" t="s">
        <v>167</v>
      </c>
      <c r="D216" s="3">
        <v>39400060100310</v>
      </c>
    </row>
    <row r="217" spans="1:4" x14ac:dyDescent="0.3">
      <c r="A217" s="29">
        <v>16346</v>
      </c>
      <c r="B217" t="s">
        <v>83</v>
      </c>
      <c r="C217" s="2" t="s">
        <v>84</v>
      </c>
      <c r="D217" s="3">
        <v>22100045000315</v>
      </c>
    </row>
    <row r="218" spans="1:4" x14ac:dyDescent="0.3">
      <c r="A218" s="29">
        <v>16369</v>
      </c>
      <c r="B218" t="s">
        <v>165</v>
      </c>
      <c r="C218" s="2" t="s">
        <v>166</v>
      </c>
      <c r="D218" s="3">
        <v>49270070100620</v>
      </c>
    </row>
    <row r="219" spans="1:4" x14ac:dyDescent="0.3">
      <c r="A219" s="29">
        <v>16423</v>
      </c>
      <c r="B219" t="s">
        <v>78</v>
      </c>
      <c r="C219" s="2" t="s">
        <v>79</v>
      </c>
      <c r="D219" s="3">
        <v>27700050000320</v>
      </c>
    </row>
    <row r="220" spans="1:4" x14ac:dyDescent="0.3">
      <c r="A220" s="29">
        <v>16446</v>
      </c>
      <c r="B220" t="s">
        <v>142</v>
      </c>
      <c r="C220" s="2" t="s">
        <v>143</v>
      </c>
      <c r="D220" s="3">
        <v>85158020100320</v>
      </c>
    </row>
    <row r="221" spans="1:4" x14ac:dyDescent="0.3">
      <c r="A221" s="29">
        <v>16446</v>
      </c>
      <c r="B221" t="s">
        <v>142</v>
      </c>
      <c r="C221" s="2" t="s">
        <v>143</v>
      </c>
      <c r="D221" s="3">
        <v>85158020100320</v>
      </c>
    </row>
    <row r="222" spans="1:4" x14ac:dyDescent="0.3">
      <c r="A222" s="29">
        <v>16556</v>
      </c>
      <c r="B222" t="s">
        <v>97</v>
      </c>
      <c r="C222" s="2" t="s">
        <v>98</v>
      </c>
      <c r="D222" s="3">
        <v>21532133000340</v>
      </c>
    </row>
    <row r="223" spans="1:4" x14ac:dyDescent="0.3">
      <c r="A223" s="29">
        <v>16606</v>
      </c>
      <c r="B223" t="s">
        <v>19</v>
      </c>
      <c r="C223" s="2" t="s">
        <v>20</v>
      </c>
      <c r="D223" s="3">
        <v>21531060000340</v>
      </c>
    </row>
    <row r="224" spans="1:4" x14ac:dyDescent="0.3">
      <c r="A224" s="29">
        <v>16692</v>
      </c>
      <c r="B224" t="s">
        <v>144</v>
      </c>
      <c r="C224" s="2" t="s">
        <v>145</v>
      </c>
      <c r="D224" s="3">
        <v>75100050100303</v>
      </c>
    </row>
    <row r="225" spans="1:4" x14ac:dyDescent="0.3">
      <c r="A225" s="29">
        <v>16692</v>
      </c>
      <c r="B225" t="s">
        <v>144</v>
      </c>
      <c r="C225" s="2" t="s">
        <v>145</v>
      </c>
      <c r="D225" s="3">
        <v>75100050100303</v>
      </c>
    </row>
    <row r="226" spans="1:4" x14ac:dyDescent="0.3">
      <c r="A226" s="29">
        <v>16755</v>
      </c>
      <c r="B226" t="s">
        <v>148</v>
      </c>
      <c r="C226" s="2" t="s">
        <v>149</v>
      </c>
      <c r="D226" s="3">
        <v>36100020100315</v>
      </c>
    </row>
    <row r="227" spans="1:4" x14ac:dyDescent="0.3">
      <c r="A227" s="29">
        <v>16782</v>
      </c>
      <c r="B227" t="s">
        <v>46</v>
      </c>
      <c r="C227" s="2" t="s">
        <v>48</v>
      </c>
      <c r="D227" s="3" t="s">
        <v>47</v>
      </c>
    </row>
    <row r="228" spans="1:4" x14ac:dyDescent="0.3">
      <c r="A228" s="29">
        <v>16782</v>
      </c>
      <c r="B228" t="s">
        <v>46</v>
      </c>
      <c r="C228" s="2" t="s">
        <v>48</v>
      </c>
      <c r="D228" s="3" t="s">
        <v>47</v>
      </c>
    </row>
    <row r="229" spans="1:4" x14ac:dyDescent="0.3">
      <c r="A229" s="29">
        <v>16818</v>
      </c>
      <c r="B229" t="s">
        <v>146</v>
      </c>
      <c r="C229" s="2" t="s">
        <v>147</v>
      </c>
      <c r="D229" s="3">
        <v>83370010000330</v>
      </c>
    </row>
    <row r="230" spans="1:4" x14ac:dyDescent="0.3">
      <c r="A230" s="29">
        <v>16838</v>
      </c>
      <c r="B230" t="s">
        <v>155</v>
      </c>
      <c r="C230" s="2" t="s">
        <v>156</v>
      </c>
      <c r="D230" s="3">
        <v>27250050000350</v>
      </c>
    </row>
    <row r="231" spans="1:4" x14ac:dyDescent="0.3">
      <c r="A231" s="29">
        <v>16838</v>
      </c>
      <c r="B231" t="s">
        <v>155</v>
      </c>
      <c r="C231" s="2" t="s">
        <v>156</v>
      </c>
      <c r="D231" s="3">
        <v>27250050000350</v>
      </c>
    </row>
    <row r="232" spans="1:4" x14ac:dyDescent="0.3">
      <c r="A232" s="29">
        <v>16889</v>
      </c>
      <c r="B232" t="s">
        <v>168</v>
      </c>
      <c r="C232" s="2" t="s">
        <v>169</v>
      </c>
      <c r="D232" s="3">
        <v>58120080100305</v>
      </c>
    </row>
    <row r="233" spans="1:4" x14ac:dyDescent="0.3">
      <c r="A233" s="29">
        <v>16889</v>
      </c>
      <c r="B233" t="s">
        <v>168</v>
      </c>
      <c r="C233" s="2" t="s">
        <v>169</v>
      </c>
      <c r="D233" s="3">
        <v>58120080100305</v>
      </c>
    </row>
    <row r="234" spans="1:4" x14ac:dyDescent="0.3">
      <c r="A234" s="29">
        <v>17015</v>
      </c>
      <c r="B234" t="s">
        <v>163</v>
      </c>
      <c r="C234" s="2" t="s">
        <v>164</v>
      </c>
      <c r="D234" s="3">
        <v>50250065007240</v>
      </c>
    </row>
    <row r="235" spans="1:4" x14ac:dyDescent="0.3">
      <c r="A235" s="29">
        <v>17015</v>
      </c>
      <c r="B235" t="s">
        <v>163</v>
      </c>
      <c r="C235" s="2" t="s">
        <v>164</v>
      </c>
      <c r="D235" s="3">
        <v>50250065007240</v>
      </c>
    </row>
    <row r="236" spans="1:4" x14ac:dyDescent="0.3">
      <c r="A236" s="29">
        <v>17029</v>
      </c>
      <c r="B236" t="s">
        <v>29</v>
      </c>
      <c r="C236" s="2" t="s">
        <v>30</v>
      </c>
      <c r="D236" s="3">
        <v>21360068200330</v>
      </c>
    </row>
    <row r="237" spans="1:4" x14ac:dyDescent="0.3">
      <c r="A237" s="29">
        <v>17132</v>
      </c>
      <c r="B237" t="s">
        <v>43</v>
      </c>
      <c r="C237" s="2" t="s">
        <v>45</v>
      </c>
      <c r="D237" s="3" t="s">
        <v>44</v>
      </c>
    </row>
    <row r="238" spans="1:4" x14ac:dyDescent="0.3">
      <c r="A238" s="29">
        <v>17162</v>
      </c>
      <c r="B238" t="s">
        <v>85</v>
      </c>
      <c r="C238" s="2" t="s">
        <v>167</v>
      </c>
      <c r="D238" s="3">
        <v>39400060100310</v>
      </c>
    </row>
    <row r="239" spans="1:4" x14ac:dyDescent="0.3">
      <c r="A239" s="29">
        <v>17162</v>
      </c>
      <c r="B239" t="s">
        <v>85</v>
      </c>
      <c r="C239" s="2" t="s">
        <v>167</v>
      </c>
      <c r="D239" s="3">
        <v>39400060100310</v>
      </c>
    </row>
    <row r="240" spans="1:4" x14ac:dyDescent="0.3">
      <c r="A240" s="29">
        <v>17167</v>
      </c>
      <c r="B240" t="s">
        <v>7</v>
      </c>
      <c r="C240" s="2" t="s">
        <v>8</v>
      </c>
      <c r="D240" s="3">
        <v>21406010200320</v>
      </c>
    </row>
    <row r="241" spans="1:4" x14ac:dyDescent="0.3">
      <c r="A241" s="29">
        <v>17189</v>
      </c>
      <c r="B241" t="s">
        <v>46</v>
      </c>
      <c r="C241" s="2" t="s">
        <v>48</v>
      </c>
      <c r="D241" s="3" t="s">
        <v>47</v>
      </c>
    </row>
    <row r="242" spans="1:4" x14ac:dyDescent="0.3">
      <c r="A242" s="29">
        <v>17199</v>
      </c>
      <c r="B242" t="s">
        <v>135</v>
      </c>
      <c r="C242" s="2" t="s">
        <v>136</v>
      </c>
      <c r="D242" s="3">
        <v>37600025000305</v>
      </c>
    </row>
    <row r="243" spans="1:4" x14ac:dyDescent="0.3">
      <c r="A243" s="29">
        <v>17199</v>
      </c>
      <c r="B243" t="s">
        <v>135</v>
      </c>
      <c r="C243" s="2" t="s">
        <v>136</v>
      </c>
      <c r="D243" s="3">
        <v>37600025000305</v>
      </c>
    </row>
    <row r="244" spans="1:4" x14ac:dyDescent="0.3">
      <c r="A244" s="29">
        <v>17205</v>
      </c>
      <c r="B244" t="s">
        <v>139</v>
      </c>
      <c r="C244" s="2" t="s">
        <v>141</v>
      </c>
      <c r="D244" s="3">
        <v>36201010100305</v>
      </c>
    </row>
    <row r="245" spans="1:4" x14ac:dyDescent="0.3">
      <c r="A245" s="29">
        <v>17205</v>
      </c>
      <c r="B245" t="s">
        <v>139</v>
      </c>
      <c r="C245" s="2" t="s">
        <v>141</v>
      </c>
      <c r="D245" s="3">
        <v>36201010100305</v>
      </c>
    </row>
    <row r="246" spans="1:4" x14ac:dyDescent="0.3">
      <c r="A246" s="29">
        <v>17311</v>
      </c>
      <c r="B246" t="s">
        <v>7</v>
      </c>
      <c r="C246" s="2" t="s">
        <v>8</v>
      </c>
      <c r="D246" s="3">
        <v>21406010200320</v>
      </c>
    </row>
    <row r="247" spans="1:4" x14ac:dyDescent="0.3">
      <c r="A247" s="29">
        <v>17447</v>
      </c>
      <c r="B247" t="s">
        <v>85</v>
      </c>
      <c r="C247" s="2" t="s">
        <v>167</v>
      </c>
      <c r="D247" s="3">
        <v>39400060100310</v>
      </c>
    </row>
    <row r="248" spans="1:4" x14ac:dyDescent="0.3">
      <c r="A248" s="29">
        <v>17447</v>
      </c>
      <c r="B248" t="s">
        <v>85</v>
      </c>
      <c r="C248" s="2" t="s">
        <v>167</v>
      </c>
      <c r="D248" s="3">
        <v>39400060100310</v>
      </c>
    </row>
    <row r="249" spans="1:4" x14ac:dyDescent="0.3">
      <c r="A249" s="29">
        <v>17477</v>
      </c>
      <c r="B249" t="s">
        <v>163</v>
      </c>
      <c r="C249" s="2" t="s">
        <v>164</v>
      </c>
      <c r="D249" s="3">
        <v>50250065007240</v>
      </c>
    </row>
    <row r="250" spans="1:4" x14ac:dyDescent="0.3">
      <c r="A250" s="29">
        <v>17497</v>
      </c>
      <c r="B250" t="s">
        <v>139</v>
      </c>
      <c r="C250" s="2" t="s">
        <v>141</v>
      </c>
      <c r="D250" s="3">
        <v>36201010100305</v>
      </c>
    </row>
    <row r="251" spans="1:4" x14ac:dyDescent="0.3">
      <c r="A251" s="29">
        <v>17678</v>
      </c>
      <c r="B251" t="s">
        <v>135</v>
      </c>
      <c r="C251" s="2" t="s">
        <v>136</v>
      </c>
      <c r="D251" s="3">
        <v>37600025000305</v>
      </c>
    </row>
    <row r="252" spans="1:4" x14ac:dyDescent="0.3">
      <c r="A252" s="29">
        <v>17745</v>
      </c>
      <c r="B252" t="s">
        <v>135</v>
      </c>
      <c r="C252" s="2" t="s">
        <v>136</v>
      </c>
      <c r="D252" s="3">
        <v>37600025000305</v>
      </c>
    </row>
    <row r="253" spans="1:4" x14ac:dyDescent="0.3">
      <c r="A253" s="29">
        <v>17882</v>
      </c>
      <c r="B253" t="s">
        <v>170</v>
      </c>
      <c r="C253" s="2" t="s">
        <v>171</v>
      </c>
      <c r="D253" s="3">
        <v>36150080000330</v>
      </c>
    </row>
    <row r="254" spans="1:4" x14ac:dyDescent="0.3">
      <c r="A254" s="29">
        <v>17882</v>
      </c>
      <c r="B254" t="s">
        <v>170</v>
      </c>
      <c r="C254" s="2" t="s">
        <v>171</v>
      </c>
      <c r="D254" s="3">
        <v>36150080000330</v>
      </c>
    </row>
    <row r="255" spans="1:4" x14ac:dyDescent="0.3">
      <c r="A255" s="29">
        <v>18063</v>
      </c>
      <c r="B255" t="s">
        <v>7</v>
      </c>
      <c r="C255" s="2" t="s">
        <v>8</v>
      </c>
      <c r="D255" s="3">
        <v>21406010200320</v>
      </c>
    </row>
    <row r="256" spans="1:4" x14ac:dyDescent="0.3">
      <c r="A256" s="29">
        <v>18063</v>
      </c>
      <c r="B256" t="s">
        <v>7</v>
      </c>
      <c r="C256" s="2" t="s">
        <v>8</v>
      </c>
      <c r="D256" s="3">
        <v>21406010200320</v>
      </c>
    </row>
    <row r="257" spans="1:4" x14ac:dyDescent="0.3">
      <c r="A257" s="29">
        <v>18155</v>
      </c>
      <c r="B257" t="s">
        <v>146</v>
      </c>
      <c r="C257" s="2" t="s">
        <v>147</v>
      </c>
      <c r="D257" s="3">
        <v>83370010000330</v>
      </c>
    </row>
    <row r="258" spans="1:4" x14ac:dyDescent="0.3">
      <c r="A258" s="29">
        <v>18155</v>
      </c>
      <c r="B258" t="s">
        <v>146</v>
      </c>
      <c r="C258" s="2" t="s">
        <v>147</v>
      </c>
      <c r="D258" s="3">
        <v>83370010000330</v>
      </c>
    </row>
    <row r="259" spans="1:4" x14ac:dyDescent="0.3">
      <c r="A259" s="29">
        <v>18173</v>
      </c>
      <c r="B259" t="s">
        <v>163</v>
      </c>
      <c r="C259" s="2" t="s">
        <v>164</v>
      </c>
      <c r="D259" s="3">
        <v>50250065007240</v>
      </c>
    </row>
    <row r="260" spans="1:4" x14ac:dyDescent="0.3">
      <c r="A260" s="29">
        <v>18173</v>
      </c>
      <c r="B260" t="s">
        <v>163</v>
      </c>
      <c r="C260" s="2" t="s">
        <v>164</v>
      </c>
      <c r="D260" s="3">
        <v>50250065007240</v>
      </c>
    </row>
    <row r="261" spans="1:4" x14ac:dyDescent="0.3">
      <c r="A261" s="29">
        <v>18209</v>
      </c>
      <c r="B261" t="s">
        <v>174</v>
      </c>
      <c r="C261" s="2" t="s">
        <v>176</v>
      </c>
      <c r="D261" s="3">
        <v>27700050000310</v>
      </c>
    </row>
    <row r="262" spans="1:4" x14ac:dyDescent="0.3">
      <c r="A262" s="29">
        <v>18223</v>
      </c>
      <c r="B262" t="s">
        <v>38</v>
      </c>
      <c r="C262" s="2" t="s">
        <v>39</v>
      </c>
      <c r="D262" s="3">
        <v>52505020106440</v>
      </c>
    </row>
    <row r="263" spans="1:4" x14ac:dyDescent="0.3">
      <c r="A263" s="29">
        <v>18431</v>
      </c>
      <c r="B263" t="s">
        <v>148</v>
      </c>
      <c r="C263" s="2" t="s">
        <v>149</v>
      </c>
      <c r="D263" s="3">
        <v>36100020100315</v>
      </c>
    </row>
    <row r="264" spans="1:4" x14ac:dyDescent="0.3">
      <c r="A264" s="29">
        <v>18431</v>
      </c>
      <c r="B264" t="s">
        <v>148</v>
      </c>
      <c r="C264" s="2" t="s">
        <v>149</v>
      </c>
      <c r="D264" s="3">
        <v>36100020100315</v>
      </c>
    </row>
    <row r="265" spans="1:4" x14ac:dyDescent="0.3">
      <c r="A265" s="29">
        <v>18593</v>
      </c>
      <c r="B265" t="s">
        <v>99</v>
      </c>
      <c r="C265" s="2" t="s">
        <v>101</v>
      </c>
      <c r="D265" s="3" t="s">
        <v>100</v>
      </c>
    </row>
    <row r="266" spans="1:4" x14ac:dyDescent="0.3">
      <c r="A266" s="29">
        <v>18625</v>
      </c>
      <c r="B266" t="s">
        <v>67</v>
      </c>
      <c r="C266" s="2" t="s">
        <v>68</v>
      </c>
      <c r="D266" s="3">
        <v>41550020100320</v>
      </c>
    </row>
    <row r="267" spans="1:4" x14ac:dyDescent="0.3">
      <c r="A267" s="29">
        <v>18625</v>
      </c>
      <c r="B267" t="s">
        <v>67</v>
      </c>
      <c r="C267" s="2" t="s">
        <v>68</v>
      </c>
      <c r="D267" s="3">
        <v>41550020100320</v>
      </c>
    </row>
    <row r="268" spans="1:4" x14ac:dyDescent="0.3">
      <c r="A268" s="29">
        <v>18645</v>
      </c>
      <c r="B268" t="s">
        <v>17</v>
      </c>
      <c r="C268" s="2" t="s">
        <v>18</v>
      </c>
      <c r="D268" s="3">
        <v>21300005000350</v>
      </c>
    </row>
    <row r="269" spans="1:4" x14ac:dyDescent="0.3">
      <c r="A269" s="29">
        <v>18645</v>
      </c>
      <c r="B269" t="s">
        <v>17</v>
      </c>
      <c r="C269" s="2" t="s">
        <v>18</v>
      </c>
      <c r="D269" s="3">
        <v>21300005000350</v>
      </c>
    </row>
    <row r="270" spans="1:4" x14ac:dyDescent="0.3">
      <c r="A270" s="29">
        <v>18777</v>
      </c>
      <c r="B270" t="s">
        <v>150</v>
      </c>
      <c r="C270" s="2" t="s">
        <v>151</v>
      </c>
      <c r="D270" s="3">
        <v>72600030000110</v>
      </c>
    </row>
    <row r="271" spans="1:4" x14ac:dyDescent="0.3">
      <c r="A271" s="29">
        <v>18777</v>
      </c>
      <c r="B271" t="s">
        <v>150</v>
      </c>
      <c r="C271" s="2" t="s">
        <v>151</v>
      </c>
      <c r="D271" s="3">
        <v>72600030000110</v>
      </c>
    </row>
    <row r="272" spans="1:4" x14ac:dyDescent="0.3">
      <c r="A272" s="29">
        <v>18864</v>
      </c>
      <c r="B272" t="s">
        <v>67</v>
      </c>
      <c r="C272" s="2" t="s">
        <v>68</v>
      </c>
      <c r="D272" s="3">
        <v>41550020100320</v>
      </c>
    </row>
    <row r="273" spans="1:4" x14ac:dyDescent="0.3">
      <c r="A273" s="29">
        <v>18887</v>
      </c>
      <c r="B273" t="s">
        <v>65</v>
      </c>
      <c r="C273" s="2" t="s">
        <v>66</v>
      </c>
      <c r="D273" s="3">
        <v>2100020000110</v>
      </c>
    </row>
    <row r="274" spans="1:4" x14ac:dyDescent="0.3">
      <c r="A274" s="29">
        <v>19254</v>
      </c>
      <c r="B274" t="s">
        <v>179</v>
      </c>
      <c r="C274" s="2" t="s">
        <v>180</v>
      </c>
      <c r="D274" s="3">
        <v>83370060000320</v>
      </c>
    </row>
    <row r="275" spans="1:4" x14ac:dyDescent="0.3">
      <c r="A275" s="29">
        <v>19256</v>
      </c>
      <c r="B275" t="s">
        <v>67</v>
      </c>
      <c r="C275" s="2" t="s">
        <v>68</v>
      </c>
      <c r="D275" s="3">
        <v>41550020100320</v>
      </c>
    </row>
    <row r="276" spans="1:4" x14ac:dyDescent="0.3">
      <c r="A276" s="29">
        <v>19256</v>
      </c>
      <c r="B276" t="s">
        <v>67</v>
      </c>
      <c r="C276" s="2" t="s">
        <v>68</v>
      </c>
      <c r="D276" s="3">
        <v>41550020100320</v>
      </c>
    </row>
    <row r="277" spans="1:4" x14ac:dyDescent="0.3">
      <c r="A277" s="29">
        <v>19288</v>
      </c>
      <c r="B277" t="s">
        <v>67</v>
      </c>
      <c r="C277" s="2" t="s">
        <v>68</v>
      </c>
      <c r="D277" s="3">
        <v>41550020100320</v>
      </c>
    </row>
    <row r="278" spans="1:4" x14ac:dyDescent="0.3">
      <c r="A278" s="29">
        <v>19426</v>
      </c>
      <c r="B278" t="s">
        <v>150</v>
      </c>
      <c r="C278" s="2" t="s">
        <v>151</v>
      </c>
      <c r="D278" s="3">
        <v>72600030000110</v>
      </c>
    </row>
    <row r="279" spans="1:4" x14ac:dyDescent="0.3">
      <c r="A279" s="29">
        <v>19509</v>
      </c>
      <c r="B279" t="s">
        <v>158</v>
      </c>
      <c r="C279" s="2" t="s">
        <v>159</v>
      </c>
      <c r="D279" s="3">
        <v>33200030057530</v>
      </c>
    </row>
    <row r="280" spans="1:4" x14ac:dyDescent="0.3">
      <c r="A280" s="29">
        <v>19509</v>
      </c>
      <c r="B280" t="s">
        <v>158</v>
      </c>
      <c r="C280" s="2" t="s">
        <v>159</v>
      </c>
      <c r="D280" s="3">
        <v>33200030057530</v>
      </c>
    </row>
    <row r="281" spans="1:4" x14ac:dyDescent="0.3">
      <c r="A281" s="29">
        <v>19509</v>
      </c>
      <c r="B281" t="s">
        <v>158</v>
      </c>
      <c r="C281" s="2" t="s">
        <v>159</v>
      </c>
      <c r="D281" s="3">
        <v>33200030057530</v>
      </c>
    </row>
    <row r="282" spans="1:4" x14ac:dyDescent="0.3">
      <c r="A282" s="29">
        <v>19581</v>
      </c>
      <c r="B282" t="s">
        <v>137</v>
      </c>
      <c r="C282" s="2" t="s">
        <v>138</v>
      </c>
      <c r="D282" s="3">
        <v>58160020100320</v>
      </c>
    </row>
    <row r="283" spans="1:4" x14ac:dyDescent="0.3">
      <c r="A283" s="29">
        <v>19874</v>
      </c>
      <c r="B283" t="s">
        <v>139</v>
      </c>
      <c r="C283" s="2" t="s">
        <v>141</v>
      </c>
      <c r="D283" s="3">
        <v>36201010100305</v>
      </c>
    </row>
    <row r="284" spans="1:4" x14ac:dyDescent="0.3">
      <c r="A284" s="29">
        <v>20048</v>
      </c>
      <c r="B284" t="s">
        <v>161</v>
      </c>
      <c r="C284" s="2" t="s">
        <v>162</v>
      </c>
      <c r="D284" s="3">
        <v>49270060006520</v>
      </c>
    </row>
    <row r="285" spans="1:4" x14ac:dyDescent="0.3">
      <c r="A285" s="29">
        <v>20048</v>
      </c>
      <c r="B285" t="s">
        <v>161</v>
      </c>
      <c r="C285" s="2" t="s">
        <v>162</v>
      </c>
      <c r="D285" s="3">
        <v>49270060006520</v>
      </c>
    </row>
    <row r="286" spans="1:4" x14ac:dyDescent="0.3">
      <c r="A286" s="29">
        <v>20067</v>
      </c>
      <c r="B286" t="s">
        <v>161</v>
      </c>
      <c r="C286" s="2" t="s">
        <v>162</v>
      </c>
      <c r="D286" s="3">
        <v>49270060006520</v>
      </c>
    </row>
    <row r="287" spans="1:4" x14ac:dyDescent="0.3">
      <c r="A287" s="29">
        <v>20085</v>
      </c>
      <c r="B287" t="s">
        <v>179</v>
      </c>
      <c r="C287" s="2" t="s">
        <v>181</v>
      </c>
      <c r="D287" s="3">
        <v>83370060000320</v>
      </c>
    </row>
    <row r="288" spans="1:4" x14ac:dyDescent="0.3">
      <c r="A288" s="29">
        <v>20292</v>
      </c>
      <c r="B288" t="s">
        <v>49</v>
      </c>
      <c r="C288" s="2" t="s">
        <v>51</v>
      </c>
      <c r="D288" s="3" t="s">
        <v>50</v>
      </c>
    </row>
    <row r="289" spans="1:4" x14ac:dyDescent="0.3">
      <c r="A289" s="29">
        <v>20413</v>
      </c>
      <c r="B289" t="s">
        <v>52</v>
      </c>
      <c r="C289" s="2" t="s">
        <v>54</v>
      </c>
      <c r="D289" s="3" t="s">
        <v>53</v>
      </c>
    </row>
    <row r="290" spans="1:4" x14ac:dyDescent="0.3">
      <c r="A290" s="29">
        <v>20550</v>
      </c>
      <c r="B290" t="s">
        <v>125</v>
      </c>
      <c r="C290" s="2" t="s">
        <v>127</v>
      </c>
      <c r="D290" s="3" t="s">
        <v>126</v>
      </c>
    </row>
    <row r="291" spans="1:4" x14ac:dyDescent="0.3">
      <c r="A291" s="29">
        <v>20558</v>
      </c>
      <c r="B291" t="s">
        <v>29</v>
      </c>
      <c r="C291" s="2" t="s">
        <v>30</v>
      </c>
      <c r="D291" s="3">
        <v>21360068200330</v>
      </c>
    </row>
    <row r="292" spans="1:4" x14ac:dyDescent="0.3">
      <c r="A292" s="29">
        <v>20558</v>
      </c>
      <c r="B292" t="s">
        <v>29</v>
      </c>
      <c r="C292" s="2" t="s">
        <v>30</v>
      </c>
      <c r="D292" s="3">
        <v>21360068200330</v>
      </c>
    </row>
    <row r="293" spans="1:4" x14ac:dyDescent="0.3">
      <c r="A293" s="29">
        <v>20558</v>
      </c>
      <c r="B293" t="s">
        <v>29</v>
      </c>
      <c r="C293" s="2" t="s">
        <v>30</v>
      </c>
      <c r="D293" s="3">
        <v>21360068200330</v>
      </c>
    </row>
    <row r="294" spans="1:4" x14ac:dyDescent="0.3">
      <c r="A294" s="29">
        <v>21443</v>
      </c>
      <c r="B294" t="s">
        <v>135</v>
      </c>
      <c r="C294" s="2" t="s">
        <v>136</v>
      </c>
      <c r="D294" s="3">
        <v>37600025000305</v>
      </c>
    </row>
    <row r="295" spans="1:4" x14ac:dyDescent="0.3">
      <c r="A295" s="29">
        <v>21519</v>
      </c>
      <c r="B295" t="s">
        <v>177</v>
      </c>
      <c r="C295" s="2" t="s">
        <v>178</v>
      </c>
      <c r="D295" s="3">
        <v>44100080100120</v>
      </c>
    </row>
    <row r="296" spans="1:4" x14ac:dyDescent="0.3">
      <c r="A296" s="29">
        <v>21532</v>
      </c>
      <c r="B296" t="s">
        <v>142</v>
      </c>
      <c r="C296" s="2" t="s">
        <v>143</v>
      </c>
      <c r="D296" s="3">
        <v>85158020100320</v>
      </c>
    </row>
    <row r="297" spans="1:4" x14ac:dyDescent="0.3">
      <c r="A297" s="29">
        <v>21546</v>
      </c>
      <c r="B297" t="s">
        <v>55</v>
      </c>
      <c r="C297" s="2" t="s">
        <v>56</v>
      </c>
      <c r="D297" s="3">
        <v>66603065107530</v>
      </c>
    </row>
    <row r="298" spans="1:4" x14ac:dyDescent="0.3">
      <c r="A298" s="29">
        <v>21546</v>
      </c>
      <c r="B298" t="s">
        <v>55</v>
      </c>
      <c r="C298" s="2" t="s">
        <v>56</v>
      </c>
      <c r="D298" s="3">
        <v>66603065107530</v>
      </c>
    </row>
    <row r="299" spans="1:4" x14ac:dyDescent="0.3">
      <c r="A299" s="29">
        <v>21604</v>
      </c>
      <c r="B299" t="s">
        <v>123</v>
      </c>
      <c r="C299" s="2" t="s">
        <v>124</v>
      </c>
      <c r="D299" s="3">
        <v>21470080000360</v>
      </c>
    </row>
    <row r="300" spans="1:4" x14ac:dyDescent="0.3">
      <c r="A300" s="29">
        <v>21604</v>
      </c>
      <c r="B300" t="s">
        <v>123</v>
      </c>
      <c r="C300" s="2" t="s">
        <v>124</v>
      </c>
      <c r="D300" s="3">
        <v>21470080000360</v>
      </c>
    </row>
    <row r="301" spans="1:4" x14ac:dyDescent="0.3">
      <c r="A301" s="29">
        <v>21761</v>
      </c>
      <c r="B301" t="s">
        <v>12</v>
      </c>
      <c r="C301" s="2" t="s">
        <v>14</v>
      </c>
      <c r="D301" s="3">
        <v>21531812000327</v>
      </c>
    </row>
    <row r="302" spans="1:4" x14ac:dyDescent="0.3">
      <c r="A302" s="29">
        <v>21778</v>
      </c>
      <c r="B302" t="s">
        <v>155</v>
      </c>
      <c r="C302" s="2" t="s">
        <v>157</v>
      </c>
      <c r="D302" s="3">
        <v>27250050000350</v>
      </c>
    </row>
    <row r="303" spans="1:4" x14ac:dyDescent="0.3">
      <c r="A303" s="29">
        <v>21778</v>
      </c>
      <c r="B303" t="s">
        <v>155</v>
      </c>
      <c r="C303" s="2" t="s">
        <v>157</v>
      </c>
      <c r="D303" s="3">
        <v>27250050000350</v>
      </c>
    </row>
    <row r="304" spans="1:4" x14ac:dyDescent="0.3">
      <c r="A304" s="29">
        <v>21784</v>
      </c>
      <c r="B304" t="s">
        <v>27</v>
      </c>
      <c r="C304" s="2" t="s">
        <v>28</v>
      </c>
      <c r="D304" s="3">
        <v>21405570000320</v>
      </c>
    </row>
    <row r="305" spans="1:4" x14ac:dyDescent="0.3">
      <c r="A305" s="29">
        <v>21784</v>
      </c>
      <c r="B305" t="s">
        <v>27</v>
      </c>
      <c r="C305" s="2" t="s">
        <v>28</v>
      </c>
      <c r="D305" s="3">
        <v>21405570000320</v>
      </c>
    </row>
    <row r="306" spans="1:4" x14ac:dyDescent="0.3">
      <c r="A306" s="29">
        <v>21987</v>
      </c>
      <c r="B306" t="s">
        <v>148</v>
      </c>
      <c r="C306" s="2" t="s">
        <v>149</v>
      </c>
      <c r="D306" s="3">
        <v>36100020100315</v>
      </c>
    </row>
    <row r="307" spans="1:4" x14ac:dyDescent="0.3">
      <c r="A307" s="29">
        <v>22169</v>
      </c>
      <c r="B307" t="s">
        <v>46</v>
      </c>
      <c r="C307" s="2" t="s">
        <v>48</v>
      </c>
      <c r="D307" s="3" t="s">
        <v>47</v>
      </c>
    </row>
    <row r="308" spans="1:4" x14ac:dyDescent="0.3">
      <c r="A308" s="29">
        <v>22231</v>
      </c>
      <c r="B308" t="s">
        <v>158</v>
      </c>
      <c r="C308" s="2" t="s">
        <v>159</v>
      </c>
      <c r="D308" s="3">
        <v>33200030057530</v>
      </c>
    </row>
    <row r="309" spans="1:4" x14ac:dyDescent="0.3">
      <c r="A309" s="29">
        <v>22369</v>
      </c>
      <c r="B309" t="s">
        <v>179</v>
      </c>
      <c r="C309" s="2" t="s">
        <v>182</v>
      </c>
      <c r="D309" s="3">
        <v>83370060000320</v>
      </c>
    </row>
    <row r="310" spans="1:4" x14ac:dyDescent="0.3">
      <c r="A310" s="29">
        <v>22412</v>
      </c>
      <c r="B310" t="s">
        <v>142</v>
      </c>
      <c r="C310" s="2" t="s">
        <v>143</v>
      </c>
      <c r="D310" s="3">
        <v>85158020100320</v>
      </c>
    </row>
    <row r="311" spans="1:4" x14ac:dyDescent="0.3">
      <c r="A311" s="29">
        <v>22412</v>
      </c>
      <c r="B311" t="s">
        <v>142</v>
      </c>
      <c r="C311" s="2" t="s">
        <v>143</v>
      </c>
      <c r="D311" s="3">
        <v>85158020100320</v>
      </c>
    </row>
    <row r="312" spans="1:4" x14ac:dyDescent="0.3">
      <c r="A312" s="29">
        <v>22542</v>
      </c>
      <c r="B312" t="s">
        <v>174</v>
      </c>
      <c r="C312" s="2" t="s">
        <v>175</v>
      </c>
      <c r="D312" s="3">
        <v>27700050000310</v>
      </c>
    </row>
    <row r="313" spans="1:4" x14ac:dyDescent="0.3">
      <c r="A313" s="29">
        <v>22542</v>
      </c>
      <c r="B313" t="s">
        <v>174</v>
      </c>
      <c r="C313" s="2" t="s">
        <v>175</v>
      </c>
      <c r="D313" s="3">
        <v>27700050000310</v>
      </c>
    </row>
    <row r="314" spans="1:4" x14ac:dyDescent="0.3">
      <c r="A314" s="29">
        <v>22542</v>
      </c>
      <c r="B314" t="s">
        <v>78</v>
      </c>
      <c r="C314" s="2" t="s">
        <v>80</v>
      </c>
      <c r="D314" s="3">
        <v>27700050000320</v>
      </c>
    </row>
    <row r="315" spans="1:4" x14ac:dyDescent="0.3">
      <c r="A315" s="29">
        <v>22552</v>
      </c>
      <c r="B315" t="s">
        <v>67</v>
      </c>
      <c r="C315" s="2" t="s">
        <v>68</v>
      </c>
      <c r="D315" s="3">
        <v>41550020100320</v>
      </c>
    </row>
    <row r="316" spans="1:4" x14ac:dyDescent="0.3">
      <c r="A316" s="29">
        <v>22584</v>
      </c>
      <c r="B316" t="s">
        <v>89</v>
      </c>
      <c r="C316" s="2" t="s">
        <v>90</v>
      </c>
      <c r="D316" s="3">
        <v>44201010103410</v>
      </c>
    </row>
    <row r="317" spans="1:4" x14ac:dyDescent="0.3">
      <c r="A317" s="29">
        <v>22598</v>
      </c>
      <c r="B317" t="s">
        <v>12</v>
      </c>
      <c r="C317" s="2" t="s">
        <v>14</v>
      </c>
      <c r="D317" s="3">
        <v>21531812000327</v>
      </c>
    </row>
    <row r="318" spans="1:4" x14ac:dyDescent="0.3">
      <c r="A318" s="29">
        <v>22601</v>
      </c>
      <c r="B318" t="s">
        <v>85</v>
      </c>
      <c r="C318" s="2" t="s">
        <v>167</v>
      </c>
      <c r="D318" s="3">
        <v>39400060100310</v>
      </c>
    </row>
    <row r="319" spans="1:4" x14ac:dyDescent="0.3">
      <c r="A319" s="29">
        <v>22601</v>
      </c>
      <c r="B319" t="s">
        <v>85</v>
      </c>
      <c r="C319" s="2" t="s">
        <v>167</v>
      </c>
      <c r="D319" s="3">
        <v>39400060100310</v>
      </c>
    </row>
    <row r="320" spans="1:4" x14ac:dyDescent="0.3">
      <c r="A320" s="29">
        <v>22616</v>
      </c>
      <c r="B320" t="s">
        <v>15</v>
      </c>
      <c r="C320" s="2" t="s">
        <v>16</v>
      </c>
      <c r="D320" s="3">
        <v>21533010100330</v>
      </c>
    </row>
    <row r="321" spans="1:4" x14ac:dyDescent="0.3">
      <c r="A321" s="29">
        <v>22744</v>
      </c>
      <c r="B321" t="s">
        <v>137</v>
      </c>
      <c r="C321" s="2" t="s">
        <v>138</v>
      </c>
      <c r="D321" s="3">
        <v>58160020100320</v>
      </c>
    </row>
    <row r="322" spans="1:4" x14ac:dyDescent="0.3">
      <c r="A322" s="29">
        <v>22745</v>
      </c>
      <c r="B322" t="s">
        <v>75</v>
      </c>
      <c r="C322" s="2" t="s">
        <v>77</v>
      </c>
      <c r="D322" s="3">
        <v>57200040100310</v>
      </c>
    </row>
    <row r="323" spans="1:4" x14ac:dyDescent="0.3">
      <c r="A323" s="29">
        <v>22955</v>
      </c>
      <c r="B323" t="s">
        <v>17</v>
      </c>
      <c r="C323" s="2" t="s">
        <v>18</v>
      </c>
      <c r="D323" s="3">
        <v>21300005000350</v>
      </c>
    </row>
    <row r="324" spans="1:4" x14ac:dyDescent="0.3">
      <c r="A324" s="29">
        <v>22955</v>
      </c>
      <c r="B324" t="s">
        <v>17</v>
      </c>
      <c r="C324" s="2" t="s">
        <v>18</v>
      </c>
      <c r="D324" s="3">
        <v>21300005000350</v>
      </c>
    </row>
    <row r="325" spans="1:4" x14ac:dyDescent="0.3">
      <c r="A325" s="29">
        <v>23026</v>
      </c>
      <c r="B325" t="s">
        <v>152</v>
      </c>
      <c r="C325" s="2" t="s">
        <v>153</v>
      </c>
      <c r="D325" s="3">
        <v>36100030000310</v>
      </c>
    </row>
    <row r="326" spans="1:4" x14ac:dyDescent="0.3">
      <c r="A326" s="29">
        <v>23026</v>
      </c>
      <c r="B326" t="s">
        <v>152</v>
      </c>
      <c r="C326" s="2" t="s">
        <v>153</v>
      </c>
      <c r="D326" s="3">
        <v>36100030000310</v>
      </c>
    </row>
    <row r="327" spans="1:4" x14ac:dyDescent="0.3">
      <c r="A327" s="29">
        <v>23055</v>
      </c>
      <c r="B327" t="s">
        <v>85</v>
      </c>
      <c r="C327" s="2" t="s">
        <v>167</v>
      </c>
      <c r="D327" s="3">
        <v>39400060100310</v>
      </c>
    </row>
    <row r="328" spans="1:4" x14ac:dyDescent="0.3">
      <c r="A328" s="29">
        <v>23055</v>
      </c>
      <c r="B328" t="s">
        <v>85</v>
      </c>
      <c r="C328" s="2" t="s">
        <v>86</v>
      </c>
      <c r="D328" s="3">
        <v>39400060100310</v>
      </c>
    </row>
    <row r="329" spans="1:4" x14ac:dyDescent="0.3">
      <c r="A329" s="29">
        <v>23055</v>
      </c>
      <c r="B329" t="s">
        <v>85</v>
      </c>
      <c r="C329" s="2" t="s">
        <v>167</v>
      </c>
      <c r="D329" s="3">
        <v>39400060100310</v>
      </c>
    </row>
    <row r="330" spans="1:4" x14ac:dyDescent="0.3">
      <c r="A330" s="29">
        <v>23100</v>
      </c>
      <c r="B330" t="s">
        <v>161</v>
      </c>
      <c r="C330" s="2" t="s">
        <v>162</v>
      </c>
      <c r="D330" s="3">
        <v>49270060006520</v>
      </c>
    </row>
    <row r="331" spans="1:4" x14ac:dyDescent="0.3">
      <c r="A331" s="29">
        <v>23124</v>
      </c>
      <c r="B331" t="s">
        <v>85</v>
      </c>
      <c r="C331" s="2" t="s">
        <v>167</v>
      </c>
      <c r="D331" s="3">
        <v>39400060100310</v>
      </c>
    </row>
    <row r="332" spans="1:4" x14ac:dyDescent="0.3">
      <c r="A332" s="29">
        <v>23168</v>
      </c>
      <c r="B332" t="s">
        <v>128</v>
      </c>
      <c r="C332" s="2" t="s">
        <v>130</v>
      </c>
      <c r="D332" s="3" t="s">
        <v>129</v>
      </c>
    </row>
    <row r="333" spans="1:4" x14ac:dyDescent="0.3">
      <c r="A333" s="29">
        <v>23253</v>
      </c>
      <c r="B333" t="s">
        <v>81</v>
      </c>
      <c r="C333" s="2" t="s">
        <v>82</v>
      </c>
      <c r="D333" s="3">
        <v>65100075100320</v>
      </c>
    </row>
    <row r="334" spans="1:4" x14ac:dyDescent="0.3">
      <c r="A334" s="29">
        <v>23416</v>
      </c>
      <c r="B334" t="s">
        <v>165</v>
      </c>
      <c r="C334" s="2" t="s">
        <v>166</v>
      </c>
      <c r="D334" s="3">
        <v>49270070100620</v>
      </c>
    </row>
    <row r="335" spans="1:4" x14ac:dyDescent="0.3">
      <c r="A335" s="29">
        <v>23416</v>
      </c>
      <c r="B335" t="s">
        <v>165</v>
      </c>
      <c r="C335" s="2" t="s">
        <v>166</v>
      </c>
      <c r="D335" s="3">
        <v>49270070100620</v>
      </c>
    </row>
    <row r="336" spans="1:4" x14ac:dyDescent="0.3">
      <c r="A336" s="29">
        <v>23416</v>
      </c>
      <c r="B336" t="s">
        <v>165</v>
      </c>
      <c r="C336" s="2" t="s">
        <v>166</v>
      </c>
      <c r="D336" s="3">
        <v>49270070100620</v>
      </c>
    </row>
    <row r="337" spans="1:4" x14ac:dyDescent="0.3">
      <c r="A337" s="29">
        <v>23489</v>
      </c>
      <c r="B337" t="s">
        <v>158</v>
      </c>
      <c r="C337" s="2" t="s">
        <v>159</v>
      </c>
      <c r="D337" s="3">
        <v>33200030057530</v>
      </c>
    </row>
    <row r="338" spans="1:4" x14ac:dyDescent="0.3">
      <c r="A338" s="29">
        <v>23489</v>
      </c>
      <c r="B338" t="s">
        <v>158</v>
      </c>
      <c r="C338" s="2" t="s">
        <v>159</v>
      </c>
      <c r="D338" s="3">
        <v>33200030057530</v>
      </c>
    </row>
    <row r="339" spans="1:4" x14ac:dyDescent="0.3">
      <c r="A339" s="29">
        <v>23544</v>
      </c>
      <c r="B339" t="s">
        <v>146</v>
      </c>
      <c r="C339" s="2" t="s">
        <v>147</v>
      </c>
      <c r="D339" s="3">
        <v>83370010000330</v>
      </c>
    </row>
    <row r="340" spans="1:4" x14ac:dyDescent="0.3">
      <c r="A340" s="29">
        <v>23776</v>
      </c>
      <c r="B340" t="s">
        <v>59</v>
      </c>
      <c r="C340" s="2" t="s">
        <v>60</v>
      </c>
      <c r="D340" s="3">
        <v>33300007000320</v>
      </c>
    </row>
    <row r="341" spans="1:4" x14ac:dyDescent="0.3">
      <c r="A341" s="29">
        <v>23828</v>
      </c>
      <c r="B341" t="s">
        <v>165</v>
      </c>
      <c r="C341" s="2" t="s">
        <v>166</v>
      </c>
      <c r="D341" s="3">
        <v>49270070100620</v>
      </c>
    </row>
    <row r="342" spans="1:4" x14ac:dyDescent="0.3">
      <c r="A342" s="29">
        <v>23828</v>
      </c>
      <c r="B342" t="s">
        <v>165</v>
      </c>
      <c r="C342" s="2" t="s">
        <v>166</v>
      </c>
      <c r="D342" s="3">
        <v>49270070100620</v>
      </c>
    </row>
    <row r="343" spans="1:4" x14ac:dyDescent="0.3">
      <c r="A343" s="29">
        <v>24066</v>
      </c>
      <c r="B343" t="s">
        <v>142</v>
      </c>
      <c r="C343" s="2" t="s">
        <v>143</v>
      </c>
      <c r="D343" s="3">
        <v>85158020100320</v>
      </c>
    </row>
    <row r="344" spans="1:4" x14ac:dyDescent="0.3">
      <c r="A344" s="29">
        <v>24334</v>
      </c>
      <c r="B344" t="s">
        <v>158</v>
      </c>
      <c r="C344" s="2" t="s">
        <v>159</v>
      </c>
      <c r="D344" s="3">
        <v>33200030057530</v>
      </c>
    </row>
    <row r="345" spans="1:4" x14ac:dyDescent="0.3">
      <c r="A345" s="29">
        <v>24388</v>
      </c>
      <c r="B345" t="s">
        <v>146</v>
      </c>
      <c r="C345" s="2" t="s">
        <v>147</v>
      </c>
      <c r="D345" s="3">
        <v>83370010000330</v>
      </c>
    </row>
    <row r="346" spans="1:4" x14ac:dyDescent="0.3">
      <c r="A346" s="29">
        <v>24388</v>
      </c>
      <c r="B346" t="s">
        <v>146</v>
      </c>
      <c r="C346" s="2" t="s">
        <v>147</v>
      </c>
      <c r="D346" s="3">
        <v>83370010000330</v>
      </c>
    </row>
    <row r="347" spans="1:4" x14ac:dyDescent="0.3">
      <c r="A347" s="29">
        <v>24404</v>
      </c>
      <c r="B347" t="s">
        <v>57</v>
      </c>
      <c r="C347" s="2" t="s">
        <v>58</v>
      </c>
      <c r="D347" s="3">
        <v>72600020000305</v>
      </c>
    </row>
    <row r="348" spans="1:4" x14ac:dyDescent="0.3">
      <c r="A348" s="29">
        <v>24407</v>
      </c>
      <c r="B348" t="s">
        <v>179</v>
      </c>
      <c r="C348" s="2" t="s">
        <v>182</v>
      </c>
      <c r="D348" s="3">
        <v>83370060000320</v>
      </c>
    </row>
    <row r="349" spans="1:4" x14ac:dyDescent="0.3">
      <c r="A349" s="29">
        <v>24496</v>
      </c>
      <c r="B349" t="s">
        <v>150</v>
      </c>
      <c r="C349" s="2" t="s">
        <v>151</v>
      </c>
      <c r="D349" s="3">
        <v>72600030000110</v>
      </c>
    </row>
    <row r="350" spans="1:4" x14ac:dyDescent="0.3">
      <c r="A350" s="29">
        <v>24496</v>
      </c>
      <c r="B350" t="s">
        <v>71</v>
      </c>
      <c r="C350" s="2" t="s">
        <v>72</v>
      </c>
      <c r="D350" s="3">
        <v>72600030000130</v>
      </c>
    </row>
    <row r="351" spans="1:4" x14ac:dyDescent="0.3">
      <c r="A351" s="29">
        <v>24551</v>
      </c>
      <c r="B351" t="s">
        <v>135</v>
      </c>
      <c r="C351" s="2" t="s">
        <v>136</v>
      </c>
      <c r="D351" s="3">
        <v>37600025000305</v>
      </c>
    </row>
    <row r="352" spans="1:4" x14ac:dyDescent="0.3">
      <c r="A352" s="29">
        <v>24604</v>
      </c>
      <c r="B352" t="s">
        <v>83</v>
      </c>
      <c r="C352" s="2" t="s">
        <v>84</v>
      </c>
      <c r="D352" s="3">
        <v>22100045000315</v>
      </c>
    </row>
    <row r="353" spans="1:4" x14ac:dyDescent="0.3">
      <c r="A353" s="29">
        <v>24726</v>
      </c>
      <c r="B353" t="s">
        <v>35</v>
      </c>
      <c r="C353" s="2" t="s">
        <v>37</v>
      </c>
      <c r="D353" s="3" t="s">
        <v>36</v>
      </c>
    </row>
    <row r="354" spans="1:4" x14ac:dyDescent="0.3">
      <c r="A354" s="29">
        <v>24726</v>
      </c>
      <c r="B354" t="s">
        <v>35</v>
      </c>
      <c r="C354" s="2" t="s">
        <v>37</v>
      </c>
      <c r="D354" s="3" t="s">
        <v>36</v>
      </c>
    </row>
    <row r="355" spans="1:4" x14ac:dyDescent="0.3">
      <c r="A355" s="29">
        <v>24805</v>
      </c>
      <c r="B355" t="s">
        <v>27</v>
      </c>
      <c r="C355" s="2" t="s">
        <v>28</v>
      </c>
      <c r="D355" s="3">
        <v>21405570000320</v>
      </c>
    </row>
    <row r="356" spans="1:4" x14ac:dyDescent="0.3">
      <c r="A356" s="29">
        <v>24957</v>
      </c>
      <c r="B356" t="s">
        <v>174</v>
      </c>
      <c r="C356" s="2" t="s">
        <v>175</v>
      </c>
      <c r="D356" s="3">
        <v>27700050000310</v>
      </c>
    </row>
    <row r="357" spans="1:4" x14ac:dyDescent="0.3">
      <c r="A357" s="29">
        <v>24957</v>
      </c>
      <c r="B357" t="s">
        <v>174</v>
      </c>
      <c r="C357" s="2" t="s">
        <v>175</v>
      </c>
      <c r="D357" s="3">
        <v>27700050000310</v>
      </c>
    </row>
    <row r="358" spans="1:4" x14ac:dyDescent="0.3">
      <c r="A358" s="29">
        <v>25101</v>
      </c>
      <c r="B358" t="s">
        <v>161</v>
      </c>
      <c r="C358" s="2" t="s">
        <v>162</v>
      </c>
      <c r="D358" s="3">
        <v>49270060006520</v>
      </c>
    </row>
    <row r="359" spans="1:4" x14ac:dyDescent="0.3">
      <c r="A359" s="29">
        <v>25101</v>
      </c>
      <c r="B359" t="s">
        <v>161</v>
      </c>
      <c r="C359" s="2" t="s">
        <v>162</v>
      </c>
      <c r="D359" s="3">
        <v>49270060006520</v>
      </c>
    </row>
    <row r="360" spans="1:4" x14ac:dyDescent="0.3">
      <c r="A360" s="29">
        <v>25196</v>
      </c>
      <c r="B360" t="s">
        <v>85</v>
      </c>
      <c r="C360" s="2" t="s">
        <v>86</v>
      </c>
      <c r="D360" s="3">
        <v>39400060100310</v>
      </c>
    </row>
    <row r="361" spans="1:4" x14ac:dyDescent="0.3">
      <c r="A361" s="29">
        <v>25403</v>
      </c>
      <c r="B361" t="s">
        <v>177</v>
      </c>
      <c r="C361" s="2" t="s">
        <v>178</v>
      </c>
      <c r="D361" s="3">
        <v>44100080100120</v>
      </c>
    </row>
    <row r="362" spans="1:4" x14ac:dyDescent="0.3">
      <c r="A362" s="29">
        <v>25403</v>
      </c>
      <c r="B362" t="s">
        <v>177</v>
      </c>
      <c r="C362" s="2" t="s">
        <v>178</v>
      </c>
      <c r="D362" s="3">
        <v>44100080100120</v>
      </c>
    </row>
    <row r="363" spans="1:4" x14ac:dyDescent="0.3">
      <c r="A363" s="29">
        <v>25512</v>
      </c>
      <c r="B363" t="s">
        <v>152</v>
      </c>
      <c r="C363" s="2" t="s">
        <v>154</v>
      </c>
      <c r="D363" s="3">
        <v>36100030000310</v>
      </c>
    </row>
    <row r="364" spans="1:4" x14ac:dyDescent="0.3">
      <c r="A364" s="29">
        <v>25658</v>
      </c>
      <c r="B364" t="s">
        <v>38</v>
      </c>
      <c r="C364" s="2" t="s">
        <v>39</v>
      </c>
      <c r="D364" s="3">
        <v>52505020106440</v>
      </c>
    </row>
    <row r="365" spans="1:4" x14ac:dyDescent="0.3">
      <c r="A365" s="29">
        <v>25658</v>
      </c>
      <c r="B365" t="s">
        <v>38</v>
      </c>
      <c r="C365" s="2" t="s">
        <v>39</v>
      </c>
      <c r="D365" s="3">
        <v>52505020106440</v>
      </c>
    </row>
    <row r="366" spans="1:4" x14ac:dyDescent="0.3">
      <c r="A366" s="29">
        <v>25881</v>
      </c>
      <c r="B366" t="s">
        <v>158</v>
      </c>
      <c r="C366" s="2" t="s">
        <v>159</v>
      </c>
      <c r="D366" s="3">
        <v>33200030057530</v>
      </c>
    </row>
    <row r="367" spans="1:4" x14ac:dyDescent="0.3">
      <c r="A367" s="29">
        <v>26115</v>
      </c>
      <c r="B367" t="s">
        <v>139</v>
      </c>
      <c r="C367" s="2" t="s">
        <v>140</v>
      </c>
      <c r="D367" s="3">
        <v>36201010100305</v>
      </c>
    </row>
    <row r="368" spans="1:4" x14ac:dyDescent="0.3">
      <c r="A368" s="29">
        <v>26319</v>
      </c>
      <c r="B368" t="s">
        <v>174</v>
      </c>
      <c r="C368" s="2" t="s">
        <v>175</v>
      </c>
      <c r="D368" s="3">
        <v>27700050000310</v>
      </c>
    </row>
    <row r="369" spans="1:4" x14ac:dyDescent="0.3">
      <c r="A369" s="29">
        <v>26411</v>
      </c>
      <c r="B369" t="s">
        <v>97</v>
      </c>
      <c r="C369" s="2" t="s">
        <v>98</v>
      </c>
      <c r="D369" s="3">
        <v>21532133000340</v>
      </c>
    </row>
    <row r="370" spans="1:4" x14ac:dyDescent="0.3">
      <c r="A370" s="29">
        <v>26411</v>
      </c>
      <c r="B370" t="s">
        <v>97</v>
      </c>
      <c r="C370" s="2" t="s">
        <v>98</v>
      </c>
      <c r="D370" s="3">
        <v>21532133000340</v>
      </c>
    </row>
    <row r="371" spans="1:4" x14ac:dyDescent="0.3">
      <c r="A371" s="29">
        <v>26591</v>
      </c>
      <c r="B371" t="s">
        <v>65</v>
      </c>
      <c r="C371" s="2" t="s">
        <v>131</v>
      </c>
      <c r="D371" s="3">
        <v>2100020000110</v>
      </c>
    </row>
    <row r="372" spans="1:4" x14ac:dyDescent="0.3">
      <c r="A372" s="29">
        <v>26591</v>
      </c>
      <c r="B372" t="s">
        <v>65</v>
      </c>
      <c r="C372" s="2" t="s">
        <v>131</v>
      </c>
      <c r="D372" s="3">
        <v>2100020000110</v>
      </c>
    </row>
    <row r="373" spans="1:4" x14ac:dyDescent="0.3">
      <c r="A373" s="29">
        <v>26636</v>
      </c>
      <c r="B373" t="s">
        <v>65</v>
      </c>
      <c r="C373" s="2" t="s">
        <v>66</v>
      </c>
      <c r="D373" s="3">
        <v>2100020000110</v>
      </c>
    </row>
    <row r="374" spans="1:4" x14ac:dyDescent="0.3">
      <c r="A374" s="29">
        <v>26636</v>
      </c>
      <c r="B374" t="s">
        <v>65</v>
      </c>
      <c r="C374" s="2" t="s">
        <v>66</v>
      </c>
      <c r="D374" s="3">
        <v>2100020000110</v>
      </c>
    </row>
    <row r="375" spans="1:4" x14ac:dyDescent="0.3">
      <c r="A375" s="29">
        <v>26827</v>
      </c>
      <c r="B375" t="s">
        <v>163</v>
      </c>
      <c r="C375" s="2" t="s">
        <v>164</v>
      </c>
      <c r="D375" s="3">
        <v>50250065007240</v>
      </c>
    </row>
    <row r="376" spans="1:4" x14ac:dyDescent="0.3">
      <c r="A376" s="29">
        <v>26827</v>
      </c>
      <c r="B376" t="s">
        <v>163</v>
      </c>
      <c r="C376" s="2" t="s">
        <v>164</v>
      </c>
      <c r="D376" s="3">
        <v>50250065007240</v>
      </c>
    </row>
    <row r="377" spans="1:4" x14ac:dyDescent="0.3">
      <c r="A377" s="29">
        <v>26868</v>
      </c>
      <c r="B377" t="s">
        <v>155</v>
      </c>
      <c r="C377" s="2" t="s">
        <v>156</v>
      </c>
      <c r="D377" s="3">
        <v>27250050000350</v>
      </c>
    </row>
    <row r="378" spans="1:4" x14ac:dyDescent="0.3">
      <c r="A378" s="29">
        <v>26945</v>
      </c>
      <c r="B378" t="s">
        <v>67</v>
      </c>
      <c r="C378" s="2" t="s">
        <v>133</v>
      </c>
      <c r="D378" s="3">
        <v>41550020100320</v>
      </c>
    </row>
    <row r="379" spans="1:4" x14ac:dyDescent="0.3">
      <c r="A379" s="29">
        <v>27008</v>
      </c>
      <c r="B379" t="s">
        <v>152</v>
      </c>
      <c r="C379" s="2" t="s">
        <v>153</v>
      </c>
      <c r="D379" s="3">
        <v>36100030000310</v>
      </c>
    </row>
    <row r="380" spans="1:4" x14ac:dyDescent="0.3">
      <c r="A380" s="29">
        <v>27224</v>
      </c>
      <c r="B380" t="s">
        <v>110</v>
      </c>
      <c r="C380" s="2" t="s">
        <v>112</v>
      </c>
      <c r="D380" s="3" t="s">
        <v>111</v>
      </c>
    </row>
    <row r="381" spans="1:4" x14ac:dyDescent="0.3">
      <c r="A381" s="29">
        <v>27224</v>
      </c>
      <c r="B381" t="s">
        <v>110</v>
      </c>
      <c r="C381" s="2" t="s">
        <v>112</v>
      </c>
      <c r="D381" s="3" t="s">
        <v>111</v>
      </c>
    </row>
    <row r="382" spans="1:4" x14ac:dyDescent="0.3">
      <c r="A382" s="29">
        <v>27304</v>
      </c>
      <c r="B382" t="s">
        <v>139</v>
      </c>
      <c r="C382" s="2" t="s">
        <v>141</v>
      </c>
      <c r="D382" s="3">
        <v>36201010100305</v>
      </c>
    </row>
    <row r="383" spans="1:4" x14ac:dyDescent="0.3">
      <c r="A383" s="29">
        <v>27326</v>
      </c>
      <c r="B383" t="s">
        <v>38</v>
      </c>
      <c r="C383" s="2" t="s">
        <v>39</v>
      </c>
      <c r="D383" s="3">
        <v>52505020106440</v>
      </c>
    </row>
    <row r="384" spans="1:4" x14ac:dyDescent="0.3">
      <c r="A384" s="29">
        <v>27326</v>
      </c>
      <c r="B384" t="s">
        <v>38</v>
      </c>
      <c r="C384" s="2" t="s">
        <v>39</v>
      </c>
      <c r="D384" s="3">
        <v>52505020106440</v>
      </c>
    </row>
    <row r="385" spans="1:4" x14ac:dyDescent="0.3">
      <c r="A385" s="29">
        <v>27621</v>
      </c>
      <c r="B385" t="s">
        <v>137</v>
      </c>
      <c r="C385" s="2" t="s">
        <v>138</v>
      </c>
      <c r="D385" s="3">
        <v>58160020100320</v>
      </c>
    </row>
    <row r="386" spans="1:4" x14ac:dyDescent="0.3">
      <c r="A386" s="29">
        <v>27621</v>
      </c>
      <c r="B386" t="s">
        <v>137</v>
      </c>
      <c r="C386" s="2" t="s">
        <v>138</v>
      </c>
      <c r="D386" s="3">
        <v>58160020100320</v>
      </c>
    </row>
    <row r="387" spans="1:4" x14ac:dyDescent="0.3">
      <c r="A387" s="29">
        <v>27707</v>
      </c>
      <c r="B387" t="s">
        <v>177</v>
      </c>
      <c r="C387" s="2" t="s">
        <v>178</v>
      </c>
      <c r="D387" s="3">
        <v>44100080100120</v>
      </c>
    </row>
    <row r="388" spans="1:4" x14ac:dyDescent="0.3">
      <c r="A388" s="29">
        <v>27707</v>
      </c>
      <c r="B388" t="s">
        <v>177</v>
      </c>
      <c r="C388" s="2" t="s">
        <v>178</v>
      </c>
      <c r="D388" s="3">
        <v>44100080100120</v>
      </c>
    </row>
    <row r="389" spans="1:4" x14ac:dyDescent="0.3">
      <c r="A389" s="29">
        <v>27761</v>
      </c>
      <c r="B389" t="s">
        <v>110</v>
      </c>
      <c r="C389" s="2" t="s">
        <v>112</v>
      </c>
      <c r="D389" s="3" t="s">
        <v>111</v>
      </c>
    </row>
    <row r="390" spans="1:4" x14ac:dyDescent="0.3">
      <c r="A390" s="29">
        <v>27839</v>
      </c>
      <c r="B390" t="s">
        <v>135</v>
      </c>
      <c r="C390" s="2" t="s">
        <v>136</v>
      </c>
      <c r="D390" s="3">
        <v>37600025000305</v>
      </c>
    </row>
    <row r="391" spans="1:4" x14ac:dyDescent="0.3">
      <c r="A391" s="29">
        <v>27839</v>
      </c>
      <c r="B391" t="s">
        <v>135</v>
      </c>
      <c r="C391" s="2" t="s">
        <v>136</v>
      </c>
      <c r="D391" s="3">
        <v>37600025000305</v>
      </c>
    </row>
    <row r="392" spans="1:4" x14ac:dyDescent="0.3">
      <c r="A392" s="29">
        <v>27896</v>
      </c>
      <c r="B392" t="s">
        <v>81</v>
      </c>
      <c r="C392" s="2" t="s">
        <v>82</v>
      </c>
      <c r="D392" s="3">
        <v>65100075100320</v>
      </c>
    </row>
    <row r="393" spans="1:4" x14ac:dyDescent="0.3">
      <c r="A393" s="29">
        <v>28021</v>
      </c>
      <c r="B393" t="s">
        <v>65</v>
      </c>
      <c r="C393" s="2" t="s">
        <v>131</v>
      </c>
      <c r="D393" s="3">
        <v>2100020000110</v>
      </c>
    </row>
    <row r="394" spans="1:4" x14ac:dyDescent="0.3">
      <c r="A394" s="29">
        <v>28116</v>
      </c>
      <c r="B394" t="s">
        <v>177</v>
      </c>
      <c r="C394" s="2" t="s">
        <v>178</v>
      </c>
      <c r="D394" s="3">
        <v>44100080100120</v>
      </c>
    </row>
    <row r="395" spans="1:4" x14ac:dyDescent="0.3">
      <c r="A395" s="29">
        <v>28116</v>
      </c>
      <c r="B395" t="s">
        <v>7</v>
      </c>
      <c r="C395" s="2" t="s">
        <v>96</v>
      </c>
      <c r="D395" s="3">
        <v>21406010200320</v>
      </c>
    </row>
    <row r="396" spans="1:4" x14ac:dyDescent="0.3">
      <c r="A396" s="29">
        <v>28116</v>
      </c>
      <c r="B396" t="s">
        <v>177</v>
      </c>
      <c r="C396" s="2" t="s">
        <v>178</v>
      </c>
      <c r="D396" s="3">
        <v>44100080100120</v>
      </c>
    </row>
    <row r="397" spans="1:4" x14ac:dyDescent="0.3">
      <c r="A397" s="29">
        <v>28192</v>
      </c>
      <c r="B397" t="s">
        <v>7</v>
      </c>
      <c r="C397" s="2" t="s">
        <v>8</v>
      </c>
      <c r="D397" s="3">
        <v>21406010200320</v>
      </c>
    </row>
    <row r="398" spans="1:4" x14ac:dyDescent="0.3">
      <c r="A398" s="29">
        <v>28192</v>
      </c>
      <c r="B398" t="s">
        <v>7</v>
      </c>
      <c r="C398" s="2" t="s">
        <v>8</v>
      </c>
      <c r="D398" s="3">
        <v>21406010200320</v>
      </c>
    </row>
    <row r="399" spans="1:4" x14ac:dyDescent="0.3">
      <c r="A399" s="29">
        <v>28192</v>
      </c>
      <c r="B399" t="s">
        <v>7</v>
      </c>
      <c r="C399" s="2" t="s">
        <v>8</v>
      </c>
      <c r="D399" s="3">
        <v>21406010200320</v>
      </c>
    </row>
    <row r="400" spans="1:4" x14ac:dyDescent="0.3">
      <c r="A400" s="29">
        <v>28297</v>
      </c>
      <c r="B400" t="s">
        <v>65</v>
      </c>
      <c r="C400" s="2" t="s">
        <v>66</v>
      </c>
      <c r="D400" s="3">
        <v>2100020000110</v>
      </c>
    </row>
    <row r="401" spans="1:4" x14ac:dyDescent="0.3">
      <c r="A401" s="29">
        <v>28326</v>
      </c>
      <c r="B401" t="s">
        <v>7</v>
      </c>
      <c r="C401" s="2" t="s">
        <v>8</v>
      </c>
      <c r="D401" s="3">
        <v>21406010200320</v>
      </c>
    </row>
    <row r="402" spans="1:4" x14ac:dyDescent="0.3">
      <c r="A402" s="29">
        <v>28338</v>
      </c>
      <c r="B402" t="s">
        <v>85</v>
      </c>
      <c r="C402" s="2" t="s">
        <v>167</v>
      </c>
      <c r="D402" s="3">
        <v>39400060100310</v>
      </c>
    </row>
    <row r="403" spans="1:4" x14ac:dyDescent="0.3">
      <c r="A403" s="29">
        <v>28482</v>
      </c>
      <c r="B403" t="s">
        <v>158</v>
      </c>
      <c r="C403" s="2" t="s">
        <v>159</v>
      </c>
      <c r="D403" s="3">
        <v>33200030057530</v>
      </c>
    </row>
    <row r="404" spans="1:4" x14ac:dyDescent="0.3">
      <c r="A404" s="29">
        <v>28482</v>
      </c>
      <c r="B404" t="s">
        <v>158</v>
      </c>
      <c r="C404" s="2" t="s">
        <v>159</v>
      </c>
      <c r="D404" s="3">
        <v>33200030057530</v>
      </c>
    </row>
    <row r="405" spans="1:4" x14ac:dyDescent="0.3">
      <c r="A405" s="29">
        <v>28606</v>
      </c>
      <c r="B405" t="s">
        <v>29</v>
      </c>
      <c r="C405" s="2" t="s">
        <v>30</v>
      </c>
      <c r="D405" s="3">
        <v>21360068200330</v>
      </c>
    </row>
    <row r="406" spans="1:4" x14ac:dyDescent="0.3">
      <c r="A406" s="29">
        <v>28606</v>
      </c>
      <c r="B406" t="s">
        <v>29</v>
      </c>
      <c r="C406" s="2" t="s">
        <v>30</v>
      </c>
      <c r="D406" s="3">
        <v>21360068200330</v>
      </c>
    </row>
    <row r="407" spans="1:4" x14ac:dyDescent="0.3">
      <c r="A407" s="29">
        <v>28676</v>
      </c>
      <c r="B407" t="s">
        <v>163</v>
      </c>
      <c r="C407" s="2" t="s">
        <v>164</v>
      </c>
      <c r="D407" s="3">
        <v>50250065007240</v>
      </c>
    </row>
    <row r="408" spans="1:4" x14ac:dyDescent="0.3">
      <c r="A408" s="29">
        <v>28732</v>
      </c>
      <c r="B408" t="s">
        <v>155</v>
      </c>
      <c r="C408" s="2" t="s">
        <v>156</v>
      </c>
      <c r="D408" s="3">
        <v>27250050000350</v>
      </c>
    </row>
    <row r="409" spans="1:4" x14ac:dyDescent="0.3">
      <c r="A409" s="29">
        <v>28825</v>
      </c>
      <c r="B409" t="s">
        <v>163</v>
      </c>
      <c r="C409" s="2" t="s">
        <v>164</v>
      </c>
      <c r="D409" s="3">
        <v>50250065007240</v>
      </c>
    </row>
    <row r="410" spans="1:4" x14ac:dyDescent="0.3">
      <c r="A410" s="29">
        <v>28830</v>
      </c>
      <c r="B410" t="s">
        <v>125</v>
      </c>
      <c r="C410" s="2" t="s">
        <v>127</v>
      </c>
      <c r="D410" s="3" t="s">
        <v>126</v>
      </c>
    </row>
    <row r="411" spans="1:4" x14ac:dyDescent="0.3">
      <c r="A411" s="29">
        <v>28830</v>
      </c>
      <c r="B411" t="s">
        <v>125</v>
      </c>
      <c r="C411" s="2" t="s">
        <v>127</v>
      </c>
      <c r="D411" s="3" t="s">
        <v>126</v>
      </c>
    </row>
    <row r="412" spans="1:4" x14ac:dyDescent="0.3">
      <c r="A412" s="29">
        <v>29110</v>
      </c>
      <c r="B412" t="s">
        <v>170</v>
      </c>
      <c r="C412" s="2" t="s">
        <v>171</v>
      </c>
      <c r="D412" s="3">
        <v>36150080000330</v>
      </c>
    </row>
    <row r="413" spans="1:4" x14ac:dyDescent="0.3">
      <c r="A413" s="29">
        <v>29110</v>
      </c>
      <c r="B413" t="s">
        <v>170</v>
      </c>
      <c r="C413" s="2" t="s">
        <v>171</v>
      </c>
      <c r="D413" s="3">
        <v>36150080000330</v>
      </c>
    </row>
    <row r="414" spans="1:4" x14ac:dyDescent="0.3">
      <c r="A414" s="29">
        <v>29110</v>
      </c>
      <c r="B414" t="s">
        <v>170</v>
      </c>
      <c r="C414" s="2" t="s">
        <v>171</v>
      </c>
      <c r="D414" s="3">
        <v>36150080000330</v>
      </c>
    </row>
    <row r="415" spans="1:4" x14ac:dyDescent="0.3">
      <c r="A415" s="29">
        <v>29137</v>
      </c>
      <c r="B415" t="s">
        <v>152</v>
      </c>
      <c r="C415" s="2" t="s">
        <v>153</v>
      </c>
      <c r="D415" s="3">
        <v>36100030000310</v>
      </c>
    </row>
    <row r="416" spans="1:4" x14ac:dyDescent="0.3">
      <c r="A416" s="29">
        <v>29137</v>
      </c>
      <c r="B416" t="s">
        <v>152</v>
      </c>
      <c r="C416" s="2" t="s">
        <v>153</v>
      </c>
      <c r="D416" s="3">
        <v>36100030000310</v>
      </c>
    </row>
    <row r="417" spans="1:4" x14ac:dyDescent="0.3">
      <c r="A417" s="29">
        <v>29139</v>
      </c>
      <c r="B417" t="s">
        <v>59</v>
      </c>
      <c r="C417" s="2" t="s">
        <v>60</v>
      </c>
      <c r="D417" s="3">
        <v>33300007000320</v>
      </c>
    </row>
    <row r="418" spans="1:4" x14ac:dyDescent="0.3">
      <c r="A418" s="29">
        <v>29139</v>
      </c>
      <c r="B418" t="s">
        <v>59</v>
      </c>
      <c r="C418" s="2" t="s">
        <v>60</v>
      </c>
      <c r="D418" s="3">
        <v>33300007000320</v>
      </c>
    </row>
    <row r="419" spans="1:4" x14ac:dyDescent="0.3">
      <c r="A419" s="29">
        <v>29190</v>
      </c>
      <c r="B419" t="s">
        <v>31</v>
      </c>
      <c r="C419" s="2" t="s">
        <v>32</v>
      </c>
      <c r="D419" s="3">
        <v>21402430000120</v>
      </c>
    </row>
    <row r="420" spans="1:4" x14ac:dyDescent="0.3">
      <c r="A420" s="29">
        <v>29190</v>
      </c>
      <c r="B420" t="s">
        <v>31</v>
      </c>
      <c r="C420" s="2" t="s">
        <v>32</v>
      </c>
      <c r="D420" s="3">
        <v>21402430000120</v>
      </c>
    </row>
    <row r="421" spans="1:4" x14ac:dyDescent="0.3">
      <c r="A421" s="29">
        <v>29273</v>
      </c>
      <c r="B421" t="s">
        <v>40</v>
      </c>
      <c r="C421" s="2" t="s">
        <v>42</v>
      </c>
      <c r="D421" s="3" t="s">
        <v>41</v>
      </c>
    </row>
    <row r="422" spans="1:4" x14ac:dyDescent="0.3">
      <c r="A422" s="29">
        <v>29286</v>
      </c>
      <c r="B422" t="s">
        <v>55</v>
      </c>
      <c r="C422" s="2" t="s">
        <v>56</v>
      </c>
      <c r="D422" s="3">
        <v>66603065107530</v>
      </c>
    </row>
    <row r="423" spans="1:4" x14ac:dyDescent="0.3">
      <c r="A423" s="29">
        <v>29295</v>
      </c>
      <c r="B423" t="s">
        <v>108</v>
      </c>
      <c r="C423" s="2" t="s">
        <v>109</v>
      </c>
      <c r="D423" s="3">
        <v>21990002750330</v>
      </c>
    </row>
    <row r="424" spans="1:4" x14ac:dyDescent="0.3">
      <c r="A424" s="29">
        <v>29295</v>
      </c>
      <c r="B424" t="s">
        <v>108</v>
      </c>
      <c r="C424" s="2" t="s">
        <v>109</v>
      </c>
      <c r="D424" s="3">
        <v>21990002750330</v>
      </c>
    </row>
    <row r="425" spans="1:4" x14ac:dyDescent="0.3">
      <c r="A425" s="29">
        <v>29383</v>
      </c>
      <c r="B425" t="s">
        <v>85</v>
      </c>
      <c r="C425" s="2" t="s">
        <v>167</v>
      </c>
      <c r="D425" s="3">
        <v>39400060100310</v>
      </c>
    </row>
    <row r="426" spans="1:4" x14ac:dyDescent="0.3">
      <c r="A426" s="29">
        <v>29383</v>
      </c>
      <c r="B426" t="s">
        <v>85</v>
      </c>
      <c r="C426" s="2" t="s">
        <v>167</v>
      </c>
      <c r="D426" s="3">
        <v>39400060100310</v>
      </c>
    </row>
    <row r="427" spans="1:4" x14ac:dyDescent="0.3">
      <c r="A427" s="29">
        <v>29383</v>
      </c>
      <c r="B427" t="s">
        <v>85</v>
      </c>
      <c r="C427" s="2" t="s">
        <v>86</v>
      </c>
      <c r="D427" s="3">
        <v>39400060100310</v>
      </c>
    </row>
    <row r="428" spans="1:4" x14ac:dyDescent="0.3">
      <c r="A428" s="29">
        <v>29418</v>
      </c>
      <c r="B428" t="s">
        <v>67</v>
      </c>
      <c r="C428" s="2" t="s">
        <v>68</v>
      </c>
      <c r="D428" s="3">
        <v>41550020100320</v>
      </c>
    </row>
    <row r="429" spans="1:4" x14ac:dyDescent="0.3">
      <c r="A429" s="29">
        <v>29769</v>
      </c>
      <c r="B429" t="s">
        <v>40</v>
      </c>
      <c r="C429" s="2" t="s">
        <v>42</v>
      </c>
      <c r="D429" s="3" t="s">
        <v>41</v>
      </c>
    </row>
    <row r="430" spans="1:4" x14ac:dyDescent="0.3">
      <c r="A430" s="29">
        <v>29832</v>
      </c>
      <c r="B430" t="s">
        <v>146</v>
      </c>
      <c r="C430" s="2" t="s">
        <v>147</v>
      </c>
      <c r="D430" s="3">
        <v>83370010000330</v>
      </c>
    </row>
    <row r="431" spans="1:4" x14ac:dyDescent="0.3">
      <c r="A431" s="29">
        <v>29881</v>
      </c>
      <c r="B431" t="s">
        <v>121</v>
      </c>
      <c r="C431" s="2" t="s">
        <v>122</v>
      </c>
      <c r="D431" s="3">
        <v>21534940000320</v>
      </c>
    </row>
    <row r="432" spans="1:4" x14ac:dyDescent="0.3">
      <c r="A432" s="29">
        <v>29881</v>
      </c>
      <c r="B432" t="s">
        <v>121</v>
      </c>
      <c r="C432" s="2" t="s">
        <v>122</v>
      </c>
      <c r="D432" s="3">
        <v>21534940000320</v>
      </c>
    </row>
    <row r="433" spans="1:4" x14ac:dyDescent="0.3">
      <c r="A433" s="29">
        <v>29885</v>
      </c>
      <c r="B433" t="s">
        <v>40</v>
      </c>
      <c r="C433" s="2" t="s">
        <v>42</v>
      </c>
      <c r="D433" s="3" t="s">
        <v>41</v>
      </c>
    </row>
    <row r="434" spans="1:4" x14ac:dyDescent="0.3">
      <c r="A434" s="29">
        <v>29885</v>
      </c>
      <c r="B434" t="s">
        <v>40</v>
      </c>
      <c r="C434" s="2" t="s">
        <v>42</v>
      </c>
      <c r="D434" s="3" t="s">
        <v>41</v>
      </c>
    </row>
    <row r="435" spans="1:4" x14ac:dyDescent="0.3">
      <c r="A435" s="29">
        <v>29885</v>
      </c>
      <c r="B435" t="s">
        <v>40</v>
      </c>
      <c r="C435" s="2" t="s">
        <v>42</v>
      </c>
      <c r="D435" s="3" t="s">
        <v>41</v>
      </c>
    </row>
    <row r="436" spans="1:4" x14ac:dyDescent="0.3">
      <c r="A436" s="29">
        <v>30048</v>
      </c>
      <c r="B436" t="s">
        <v>83</v>
      </c>
      <c r="C436" s="2" t="s">
        <v>84</v>
      </c>
      <c r="D436" s="3">
        <v>22100045000315</v>
      </c>
    </row>
    <row r="437" spans="1:4" x14ac:dyDescent="0.3">
      <c r="A437" s="29">
        <v>30058</v>
      </c>
      <c r="B437" t="s">
        <v>174</v>
      </c>
      <c r="C437" s="2" t="s">
        <v>175</v>
      </c>
      <c r="D437" s="3">
        <v>27700050000310</v>
      </c>
    </row>
    <row r="438" spans="1:4" x14ac:dyDescent="0.3">
      <c r="A438" s="29">
        <v>30058</v>
      </c>
      <c r="B438" t="s">
        <v>174</v>
      </c>
      <c r="C438" s="2" t="s">
        <v>175</v>
      </c>
      <c r="D438" s="3">
        <v>27700050000310</v>
      </c>
    </row>
    <row r="439" spans="1:4" x14ac:dyDescent="0.3">
      <c r="A439" s="29">
        <v>30077</v>
      </c>
      <c r="B439" t="s">
        <v>139</v>
      </c>
      <c r="C439" s="2" t="s">
        <v>141</v>
      </c>
      <c r="D439" s="3">
        <v>36201010100305</v>
      </c>
    </row>
    <row r="440" spans="1:4" x14ac:dyDescent="0.3">
      <c r="A440" s="29">
        <v>30077</v>
      </c>
      <c r="B440" t="s">
        <v>139</v>
      </c>
      <c r="C440" s="2" t="s">
        <v>141</v>
      </c>
      <c r="D440" s="3">
        <v>36201010100305</v>
      </c>
    </row>
    <row r="441" spans="1:4" x14ac:dyDescent="0.3">
      <c r="A441" s="29">
        <v>30411</v>
      </c>
      <c r="B441" t="s">
        <v>106</v>
      </c>
      <c r="C441" s="2" t="s">
        <v>107</v>
      </c>
      <c r="D441" s="3">
        <v>21990002750320</v>
      </c>
    </row>
    <row r="442" spans="1:4" x14ac:dyDescent="0.3">
      <c r="A442" s="29">
        <v>30411</v>
      </c>
      <c r="B442" t="s">
        <v>106</v>
      </c>
      <c r="C442" s="2" t="s">
        <v>107</v>
      </c>
      <c r="D442" s="3">
        <v>21990002750320</v>
      </c>
    </row>
    <row r="443" spans="1:4" x14ac:dyDescent="0.3">
      <c r="A443" s="29">
        <v>30526</v>
      </c>
      <c r="B443" t="s">
        <v>168</v>
      </c>
      <c r="C443" s="2" t="s">
        <v>169</v>
      </c>
      <c r="D443" s="3">
        <v>58120080100305</v>
      </c>
    </row>
    <row r="444" spans="1:4" x14ac:dyDescent="0.3">
      <c r="A444" s="29">
        <v>30526</v>
      </c>
      <c r="B444" t="s">
        <v>168</v>
      </c>
      <c r="C444" s="2" t="s">
        <v>169</v>
      </c>
      <c r="D444" s="3">
        <v>58120080100305</v>
      </c>
    </row>
    <row r="445" spans="1:4" x14ac:dyDescent="0.3">
      <c r="A445" s="29">
        <v>30636</v>
      </c>
      <c r="B445" t="s">
        <v>65</v>
      </c>
      <c r="C445" s="2" t="s">
        <v>66</v>
      </c>
      <c r="D445" s="3">
        <v>2100020000110</v>
      </c>
    </row>
    <row r="446" spans="1:4" x14ac:dyDescent="0.3">
      <c r="A446" s="29">
        <v>30636</v>
      </c>
      <c r="B446" t="s">
        <v>65</v>
      </c>
      <c r="C446" s="2" t="s">
        <v>66</v>
      </c>
      <c r="D446" s="3">
        <v>2100020000110</v>
      </c>
    </row>
    <row r="447" spans="1:4" x14ac:dyDescent="0.3">
      <c r="A447" s="29">
        <v>30675</v>
      </c>
      <c r="B447" t="s">
        <v>179</v>
      </c>
      <c r="C447" s="2" t="s">
        <v>181</v>
      </c>
      <c r="D447" s="3">
        <v>83370060000320</v>
      </c>
    </row>
    <row r="448" spans="1:4" x14ac:dyDescent="0.3">
      <c r="A448" s="29">
        <v>30675</v>
      </c>
      <c r="B448" t="s">
        <v>179</v>
      </c>
      <c r="C448" s="2" t="s">
        <v>181</v>
      </c>
      <c r="D448" s="3">
        <v>83370060000320</v>
      </c>
    </row>
    <row r="449" spans="1:4" x14ac:dyDescent="0.3">
      <c r="A449" s="29">
        <v>30760</v>
      </c>
      <c r="B449" t="s">
        <v>128</v>
      </c>
      <c r="C449" s="2" t="s">
        <v>130</v>
      </c>
      <c r="D449" s="3" t="s">
        <v>129</v>
      </c>
    </row>
    <row r="450" spans="1:4" x14ac:dyDescent="0.3">
      <c r="A450" s="29">
        <v>30760</v>
      </c>
      <c r="B450" t="s">
        <v>128</v>
      </c>
      <c r="C450" s="2" t="s">
        <v>130</v>
      </c>
      <c r="D450" s="3" t="s">
        <v>129</v>
      </c>
    </row>
    <row r="451" spans="1:4" x14ac:dyDescent="0.3">
      <c r="A451" s="29">
        <v>31262</v>
      </c>
      <c r="B451" t="s">
        <v>15</v>
      </c>
      <c r="C451" s="2" t="s">
        <v>16</v>
      </c>
      <c r="D451" s="3">
        <v>21533010100330</v>
      </c>
    </row>
    <row r="452" spans="1:4" x14ac:dyDescent="0.3">
      <c r="A452" s="29">
        <v>31292</v>
      </c>
      <c r="B452" t="s">
        <v>29</v>
      </c>
      <c r="C452" s="2" t="s">
        <v>30</v>
      </c>
      <c r="D452" s="3">
        <v>21360068200330</v>
      </c>
    </row>
    <row r="453" spans="1:4" x14ac:dyDescent="0.3">
      <c r="A453" s="29">
        <v>31304</v>
      </c>
      <c r="B453" t="s">
        <v>148</v>
      </c>
      <c r="C453" s="2" t="s">
        <v>149</v>
      </c>
      <c r="D453" s="3">
        <v>36100020100315</v>
      </c>
    </row>
    <row r="454" spans="1:4" x14ac:dyDescent="0.3">
      <c r="A454" s="29">
        <v>31304</v>
      </c>
      <c r="B454" t="s">
        <v>148</v>
      </c>
      <c r="C454" s="2" t="s">
        <v>149</v>
      </c>
      <c r="D454" s="3">
        <v>36100020100315</v>
      </c>
    </row>
    <row r="455" spans="1:4" x14ac:dyDescent="0.3">
      <c r="A455" s="29">
        <v>31304</v>
      </c>
      <c r="B455" t="s">
        <v>148</v>
      </c>
      <c r="C455" s="2" t="s">
        <v>149</v>
      </c>
      <c r="D455" s="3">
        <v>36100020100315</v>
      </c>
    </row>
    <row r="456" spans="1:4" x14ac:dyDescent="0.3">
      <c r="A456" s="29">
        <v>31491</v>
      </c>
      <c r="B456" t="s">
        <v>73</v>
      </c>
      <c r="C456" s="2" t="s">
        <v>74</v>
      </c>
      <c r="D456" s="3">
        <v>37600040000303</v>
      </c>
    </row>
    <row r="457" spans="1:4" x14ac:dyDescent="0.3">
      <c r="A457" s="29">
        <v>31669</v>
      </c>
      <c r="B457" t="s">
        <v>17</v>
      </c>
      <c r="C457" s="2" t="s">
        <v>18</v>
      </c>
      <c r="D457" s="3">
        <v>21300005000350</v>
      </c>
    </row>
    <row r="458" spans="1:4" x14ac:dyDescent="0.3">
      <c r="A458" s="29">
        <v>31669</v>
      </c>
      <c r="B458" t="s">
        <v>17</v>
      </c>
      <c r="C458" s="2" t="s">
        <v>18</v>
      </c>
      <c r="D458" s="3">
        <v>21300005000350</v>
      </c>
    </row>
    <row r="459" spans="1:4" x14ac:dyDescent="0.3">
      <c r="A459" s="29">
        <v>31683</v>
      </c>
      <c r="B459" t="s">
        <v>155</v>
      </c>
      <c r="C459" s="2" t="s">
        <v>156</v>
      </c>
      <c r="D459" s="3">
        <v>27250050000350</v>
      </c>
    </row>
    <row r="460" spans="1:4" x14ac:dyDescent="0.3">
      <c r="A460" s="29">
        <v>31858</v>
      </c>
      <c r="B460" t="s">
        <v>67</v>
      </c>
      <c r="C460" s="2" t="s">
        <v>68</v>
      </c>
      <c r="D460" s="3">
        <v>41550020100320</v>
      </c>
    </row>
    <row r="461" spans="1:4" x14ac:dyDescent="0.3">
      <c r="A461" s="29">
        <v>31858</v>
      </c>
      <c r="B461" t="s">
        <v>67</v>
      </c>
      <c r="C461" s="2" t="s">
        <v>68</v>
      </c>
      <c r="D461" s="3">
        <v>41550020100320</v>
      </c>
    </row>
    <row r="462" spans="1:4" x14ac:dyDescent="0.3">
      <c r="A462" s="29">
        <v>31858</v>
      </c>
      <c r="B462" t="s">
        <v>67</v>
      </c>
      <c r="C462" s="2" t="s">
        <v>68</v>
      </c>
      <c r="D462" s="3">
        <v>41550020100320</v>
      </c>
    </row>
    <row r="463" spans="1:4" x14ac:dyDescent="0.3">
      <c r="A463" s="29">
        <v>32034</v>
      </c>
      <c r="B463" t="s">
        <v>55</v>
      </c>
      <c r="C463" s="2" t="s">
        <v>56</v>
      </c>
      <c r="D463" s="3">
        <v>66603065107530</v>
      </c>
    </row>
    <row r="464" spans="1:4" x14ac:dyDescent="0.3">
      <c r="A464" s="29">
        <v>32084</v>
      </c>
      <c r="B464" t="s">
        <v>65</v>
      </c>
      <c r="C464" s="2" t="s">
        <v>131</v>
      </c>
      <c r="D464" s="3">
        <v>2100020000110</v>
      </c>
    </row>
    <row r="465" spans="1:4" x14ac:dyDescent="0.3">
      <c r="A465" s="29">
        <v>32084</v>
      </c>
      <c r="B465" t="s">
        <v>65</v>
      </c>
      <c r="C465" s="2" t="s">
        <v>131</v>
      </c>
      <c r="D465" s="3">
        <v>2100020000110</v>
      </c>
    </row>
    <row r="466" spans="1:4" x14ac:dyDescent="0.3">
      <c r="A466" s="29">
        <v>32172</v>
      </c>
      <c r="B466" t="s">
        <v>91</v>
      </c>
      <c r="C466" s="2" t="s">
        <v>92</v>
      </c>
      <c r="D466" s="3">
        <v>83200030200315</v>
      </c>
    </row>
    <row r="467" spans="1:4" x14ac:dyDescent="0.3">
      <c r="A467" s="29">
        <v>32251</v>
      </c>
      <c r="B467" t="s">
        <v>29</v>
      </c>
      <c r="C467" s="2" t="s">
        <v>30</v>
      </c>
      <c r="D467" s="3">
        <v>21360068200330</v>
      </c>
    </row>
    <row r="468" spans="1:4" x14ac:dyDescent="0.3">
      <c r="A468" s="29">
        <v>32251</v>
      </c>
      <c r="B468" t="s">
        <v>29</v>
      </c>
      <c r="C468" s="2" t="s">
        <v>30</v>
      </c>
      <c r="D468" s="3">
        <v>21360068200330</v>
      </c>
    </row>
    <row r="469" spans="1:4" x14ac:dyDescent="0.3">
      <c r="A469" s="29">
        <v>32414</v>
      </c>
      <c r="B469" t="s">
        <v>25</v>
      </c>
      <c r="C469" s="2" t="s">
        <v>26</v>
      </c>
      <c r="D469" s="3">
        <v>21532133000330</v>
      </c>
    </row>
    <row r="470" spans="1:4" x14ac:dyDescent="0.3">
      <c r="A470" s="29">
        <v>32421</v>
      </c>
      <c r="B470" t="s">
        <v>97</v>
      </c>
      <c r="C470" s="2" t="s">
        <v>98</v>
      </c>
      <c r="D470" s="3">
        <v>21532133000340</v>
      </c>
    </row>
    <row r="471" spans="1:4" x14ac:dyDescent="0.3">
      <c r="A471" s="29">
        <v>32421</v>
      </c>
      <c r="B471" t="s">
        <v>25</v>
      </c>
      <c r="C471" s="2" t="s">
        <v>26</v>
      </c>
      <c r="D471" s="3">
        <v>21532133000330</v>
      </c>
    </row>
    <row r="472" spans="1:4" x14ac:dyDescent="0.3">
      <c r="A472" s="29">
        <v>32581</v>
      </c>
      <c r="B472" t="s">
        <v>168</v>
      </c>
      <c r="C472" s="2" t="s">
        <v>169</v>
      </c>
      <c r="D472" s="3">
        <v>58120080100305</v>
      </c>
    </row>
    <row r="473" spans="1:4" x14ac:dyDescent="0.3">
      <c r="A473" s="29">
        <v>32581</v>
      </c>
      <c r="B473" t="s">
        <v>168</v>
      </c>
      <c r="C473" s="2" t="s">
        <v>169</v>
      </c>
      <c r="D473" s="3">
        <v>58120080100305</v>
      </c>
    </row>
    <row r="474" spans="1:4" x14ac:dyDescent="0.3">
      <c r="A474" s="29">
        <v>32601</v>
      </c>
      <c r="B474" t="s">
        <v>89</v>
      </c>
      <c r="C474" s="2" t="s">
        <v>90</v>
      </c>
      <c r="D474" s="3">
        <v>44201010103410</v>
      </c>
    </row>
    <row r="475" spans="1:4" x14ac:dyDescent="0.3">
      <c r="A475" s="29">
        <v>32651</v>
      </c>
      <c r="B475" t="s">
        <v>83</v>
      </c>
      <c r="C475" s="2" t="s">
        <v>84</v>
      </c>
      <c r="D475" s="3">
        <v>22100045000315</v>
      </c>
    </row>
    <row r="476" spans="1:4" x14ac:dyDescent="0.3">
      <c r="A476" s="29">
        <v>32829</v>
      </c>
      <c r="B476" t="s">
        <v>146</v>
      </c>
      <c r="C476" s="2" t="s">
        <v>147</v>
      </c>
      <c r="D476" s="3">
        <v>83370010000330</v>
      </c>
    </row>
    <row r="477" spans="1:4" x14ac:dyDescent="0.3">
      <c r="A477" s="29">
        <v>32884</v>
      </c>
      <c r="B477" t="s">
        <v>146</v>
      </c>
      <c r="C477" s="2" t="s">
        <v>147</v>
      </c>
      <c r="D477" s="3">
        <v>83370010000330</v>
      </c>
    </row>
    <row r="478" spans="1:4" x14ac:dyDescent="0.3">
      <c r="A478" s="29">
        <v>32930</v>
      </c>
      <c r="B478" t="s">
        <v>17</v>
      </c>
      <c r="C478" s="2" t="s">
        <v>18</v>
      </c>
      <c r="D478" s="3">
        <v>21300005000350</v>
      </c>
    </row>
    <row r="479" spans="1:4" x14ac:dyDescent="0.3">
      <c r="A479" s="29">
        <v>32968</v>
      </c>
      <c r="B479" t="s">
        <v>142</v>
      </c>
      <c r="C479" s="2" t="s">
        <v>143</v>
      </c>
      <c r="D479" s="3">
        <v>85158020100320</v>
      </c>
    </row>
    <row r="480" spans="1:4" x14ac:dyDescent="0.3">
      <c r="A480" s="29">
        <v>32968</v>
      </c>
      <c r="B480" t="s">
        <v>142</v>
      </c>
      <c r="C480" s="2" t="s">
        <v>143</v>
      </c>
      <c r="D480" s="3">
        <v>85158020100320</v>
      </c>
    </row>
    <row r="481" spans="1:4" x14ac:dyDescent="0.3">
      <c r="A481" s="29">
        <v>33035</v>
      </c>
      <c r="B481" t="s">
        <v>115</v>
      </c>
      <c r="C481" s="2" t="s">
        <v>116</v>
      </c>
      <c r="D481" s="3">
        <v>21531820000380</v>
      </c>
    </row>
    <row r="482" spans="1:4" x14ac:dyDescent="0.3">
      <c r="A482" s="29">
        <v>33035</v>
      </c>
      <c r="B482" t="s">
        <v>115</v>
      </c>
      <c r="C482" s="2" t="s">
        <v>116</v>
      </c>
      <c r="D482" s="3">
        <v>21531820000380</v>
      </c>
    </row>
    <row r="483" spans="1:4" x14ac:dyDescent="0.3">
      <c r="A483" s="29">
        <v>33035</v>
      </c>
      <c r="B483" t="s">
        <v>115</v>
      </c>
      <c r="C483" s="2" t="s">
        <v>116</v>
      </c>
      <c r="D483" s="3">
        <v>21531820000380</v>
      </c>
    </row>
    <row r="484" spans="1:4" x14ac:dyDescent="0.3">
      <c r="A484" s="29">
        <v>33081</v>
      </c>
      <c r="B484" t="s">
        <v>46</v>
      </c>
      <c r="C484" s="2" t="s">
        <v>48</v>
      </c>
      <c r="D484" s="3" t="s">
        <v>47</v>
      </c>
    </row>
    <row r="485" spans="1:4" x14ac:dyDescent="0.3">
      <c r="A485" s="29">
        <v>33081</v>
      </c>
      <c r="B485" t="s">
        <v>46</v>
      </c>
      <c r="C485" s="2" t="s">
        <v>48</v>
      </c>
      <c r="D485" s="3" t="s">
        <v>47</v>
      </c>
    </row>
    <row r="486" spans="1:4" x14ac:dyDescent="0.3">
      <c r="A486" s="29">
        <v>33081</v>
      </c>
      <c r="B486" t="s">
        <v>46</v>
      </c>
      <c r="C486" s="2" t="s">
        <v>48</v>
      </c>
      <c r="D486" s="3" t="s">
        <v>47</v>
      </c>
    </row>
    <row r="487" spans="1:4" x14ac:dyDescent="0.3">
      <c r="A487" s="29">
        <v>33371</v>
      </c>
      <c r="B487" t="s">
        <v>152</v>
      </c>
      <c r="C487" s="2" t="s">
        <v>154</v>
      </c>
      <c r="D487" s="3">
        <v>36100030000310</v>
      </c>
    </row>
    <row r="488" spans="1:4" x14ac:dyDescent="0.3">
      <c r="A488" s="29">
        <v>33371</v>
      </c>
      <c r="B488" t="s">
        <v>152</v>
      </c>
      <c r="C488" s="2" t="s">
        <v>154</v>
      </c>
      <c r="D488" s="3">
        <v>36100030000310</v>
      </c>
    </row>
    <row r="489" spans="1:4" x14ac:dyDescent="0.3">
      <c r="A489" s="29">
        <v>33399</v>
      </c>
      <c r="B489" t="s">
        <v>83</v>
      </c>
      <c r="C489" s="2" t="s">
        <v>84</v>
      </c>
      <c r="D489" s="3">
        <v>22100045000315</v>
      </c>
    </row>
    <row r="490" spans="1:4" x14ac:dyDescent="0.3">
      <c r="A490" s="29">
        <v>33442</v>
      </c>
      <c r="B490" t="s">
        <v>65</v>
      </c>
      <c r="C490" s="2" t="s">
        <v>66</v>
      </c>
      <c r="D490" s="3">
        <v>2100020000110</v>
      </c>
    </row>
    <row r="491" spans="1:4" x14ac:dyDescent="0.3">
      <c r="A491" s="29">
        <v>33508</v>
      </c>
      <c r="B491" t="s">
        <v>49</v>
      </c>
      <c r="C491" s="2" t="s">
        <v>51</v>
      </c>
      <c r="D491" s="3" t="s">
        <v>50</v>
      </c>
    </row>
    <row r="492" spans="1:4" x14ac:dyDescent="0.3">
      <c r="A492" s="29">
        <v>33564</v>
      </c>
      <c r="B492" t="s">
        <v>81</v>
      </c>
      <c r="C492" s="2" t="s">
        <v>82</v>
      </c>
      <c r="D492" s="3">
        <v>65100075100320</v>
      </c>
    </row>
    <row r="493" spans="1:4" x14ac:dyDescent="0.3">
      <c r="A493" s="29">
        <v>33700</v>
      </c>
      <c r="B493" t="s">
        <v>69</v>
      </c>
      <c r="C493" s="2" t="s">
        <v>70</v>
      </c>
      <c r="D493" s="3">
        <v>37200030000305</v>
      </c>
    </row>
    <row r="494" spans="1:4" x14ac:dyDescent="0.3">
      <c r="A494" s="29">
        <v>33700</v>
      </c>
      <c r="B494" t="s">
        <v>69</v>
      </c>
      <c r="C494" s="2" t="s">
        <v>70</v>
      </c>
      <c r="D494" s="3">
        <v>37200030000305</v>
      </c>
    </row>
    <row r="495" spans="1:4" x14ac:dyDescent="0.3">
      <c r="A495" s="29">
        <v>33817</v>
      </c>
      <c r="B495" t="s">
        <v>40</v>
      </c>
      <c r="C495" s="2" t="s">
        <v>42</v>
      </c>
      <c r="D495" s="3" t="s">
        <v>41</v>
      </c>
    </row>
    <row r="496" spans="1:4" x14ac:dyDescent="0.3">
      <c r="A496" s="29">
        <v>33844</v>
      </c>
      <c r="B496" t="s">
        <v>49</v>
      </c>
      <c r="C496" s="2" t="s">
        <v>51</v>
      </c>
      <c r="D496" s="3" t="s">
        <v>50</v>
      </c>
    </row>
    <row r="497" spans="1:4" x14ac:dyDescent="0.3">
      <c r="A497" s="29">
        <v>33844</v>
      </c>
      <c r="B497" t="s">
        <v>49</v>
      </c>
      <c r="C497" s="2" t="s">
        <v>51</v>
      </c>
      <c r="D497" s="3" t="s">
        <v>50</v>
      </c>
    </row>
    <row r="498" spans="1:4" x14ac:dyDescent="0.3">
      <c r="A498" s="29">
        <v>33954</v>
      </c>
      <c r="B498" t="s">
        <v>110</v>
      </c>
      <c r="C498" s="2" t="s">
        <v>112</v>
      </c>
      <c r="D498" s="3" t="s">
        <v>111</v>
      </c>
    </row>
    <row r="499" spans="1:4" x14ac:dyDescent="0.3">
      <c r="A499" s="29">
        <v>34051</v>
      </c>
      <c r="B499" t="s">
        <v>103</v>
      </c>
      <c r="C499" s="2" t="s">
        <v>105</v>
      </c>
      <c r="D499" s="3" t="s">
        <v>104</v>
      </c>
    </row>
    <row r="500" spans="1:4" x14ac:dyDescent="0.3">
      <c r="A500" s="29">
        <v>34067</v>
      </c>
      <c r="B500" t="s">
        <v>7</v>
      </c>
      <c r="C500" s="2" t="s">
        <v>8</v>
      </c>
      <c r="D500" s="3">
        <v>21406010200320</v>
      </c>
    </row>
    <row r="501" spans="1:4" x14ac:dyDescent="0.3">
      <c r="A501" s="29">
        <v>34094</v>
      </c>
      <c r="B501" t="s">
        <v>128</v>
      </c>
      <c r="C501" s="2" t="s">
        <v>130</v>
      </c>
      <c r="D501" s="3" t="s">
        <v>129</v>
      </c>
    </row>
    <row r="502" spans="1:4" x14ac:dyDescent="0.3">
      <c r="A502" s="29">
        <v>34094</v>
      </c>
      <c r="B502" t="s">
        <v>52</v>
      </c>
      <c r="C502" s="2" t="s">
        <v>54</v>
      </c>
      <c r="D502" s="3" t="s">
        <v>53</v>
      </c>
    </row>
    <row r="503" spans="1:4" x14ac:dyDescent="0.3">
      <c r="A503" s="29">
        <v>34449</v>
      </c>
      <c r="B503" t="s">
        <v>71</v>
      </c>
      <c r="C503" s="2" t="s">
        <v>72</v>
      </c>
      <c r="D503" s="3">
        <v>72600030000130</v>
      </c>
    </row>
    <row r="504" spans="1:4" x14ac:dyDescent="0.3">
      <c r="A504" s="29">
        <v>34455</v>
      </c>
      <c r="B504" t="s">
        <v>119</v>
      </c>
      <c r="C504" s="2" t="s">
        <v>120</v>
      </c>
      <c r="D504" s="3">
        <v>21531820000350</v>
      </c>
    </row>
    <row r="505" spans="1:4" x14ac:dyDescent="0.3">
      <c r="A505" s="29">
        <v>34455</v>
      </c>
      <c r="B505" t="s">
        <v>119</v>
      </c>
      <c r="C505" s="2" t="s">
        <v>120</v>
      </c>
      <c r="D505" s="3">
        <v>21531820000350</v>
      </c>
    </row>
    <row r="506" spans="1:4" x14ac:dyDescent="0.3">
      <c r="A506" s="29">
        <v>34540</v>
      </c>
      <c r="B506" t="s">
        <v>161</v>
      </c>
      <c r="C506" s="2" t="s">
        <v>162</v>
      </c>
      <c r="D506" s="3">
        <v>49270060006520</v>
      </c>
    </row>
    <row r="507" spans="1:4" x14ac:dyDescent="0.3">
      <c r="A507" s="29">
        <v>34540</v>
      </c>
      <c r="B507" t="s">
        <v>161</v>
      </c>
      <c r="C507" s="2" t="s">
        <v>162</v>
      </c>
      <c r="D507" s="3">
        <v>49270060006520</v>
      </c>
    </row>
    <row r="508" spans="1:4" x14ac:dyDescent="0.3">
      <c r="A508" s="29">
        <v>34582</v>
      </c>
      <c r="B508" t="s">
        <v>73</v>
      </c>
      <c r="C508" s="2" t="s">
        <v>74</v>
      </c>
      <c r="D508" s="3">
        <v>37600040000303</v>
      </c>
    </row>
    <row r="509" spans="1:4" x14ac:dyDescent="0.3">
      <c r="A509" s="29">
        <v>34667</v>
      </c>
      <c r="B509" t="s">
        <v>123</v>
      </c>
      <c r="C509" s="2" t="s">
        <v>124</v>
      </c>
      <c r="D509" s="3">
        <v>21470080000360</v>
      </c>
    </row>
    <row r="510" spans="1:4" x14ac:dyDescent="0.3">
      <c r="A510" s="29">
        <v>34667</v>
      </c>
      <c r="B510" t="s">
        <v>123</v>
      </c>
      <c r="C510" s="2" t="s">
        <v>124</v>
      </c>
      <c r="D510" s="3">
        <v>21470080000360</v>
      </c>
    </row>
    <row r="511" spans="1:4" x14ac:dyDescent="0.3">
      <c r="A511" s="29">
        <v>34676</v>
      </c>
      <c r="B511" t="s">
        <v>85</v>
      </c>
      <c r="C511" s="2" t="s">
        <v>86</v>
      </c>
      <c r="D511" s="3">
        <v>39400060100310</v>
      </c>
    </row>
    <row r="512" spans="1:4" x14ac:dyDescent="0.3">
      <c r="A512" s="29">
        <v>34682</v>
      </c>
      <c r="B512" t="s">
        <v>152</v>
      </c>
      <c r="C512" s="2" t="s">
        <v>153</v>
      </c>
      <c r="D512" s="3">
        <v>36100030000310</v>
      </c>
    </row>
    <row r="513" spans="1:4" x14ac:dyDescent="0.3">
      <c r="A513" s="29">
        <v>34821</v>
      </c>
      <c r="B513" t="s">
        <v>21</v>
      </c>
      <c r="C513" s="2" t="s">
        <v>22</v>
      </c>
      <c r="D513" s="3">
        <v>21531875100330</v>
      </c>
    </row>
    <row r="514" spans="1:4" x14ac:dyDescent="0.3">
      <c r="A514" s="29">
        <v>34826</v>
      </c>
      <c r="B514" t="s">
        <v>163</v>
      </c>
      <c r="C514" s="2" t="s">
        <v>164</v>
      </c>
      <c r="D514" s="3">
        <v>50250065007240</v>
      </c>
    </row>
    <row r="515" spans="1:4" x14ac:dyDescent="0.3">
      <c r="A515" s="29">
        <v>34945</v>
      </c>
      <c r="B515" t="s">
        <v>40</v>
      </c>
      <c r="C515" s="2" t="s">
        <v>42</v>
      </c>
      <c r="D515" s="3" t="s">
        <v>41</v>
      </c>
    </row>
    <row r="516" spans="1:4" x14ac:dyDescent="0.3">
      <c r="A516" s="29">
        <v>35052</v>
      </c>
      <c r="B516" t="s">
        <v>165</v>
      </c>
      <c r="C516" s="2" t="s">
        <v>166</v>
      </c>
      <c r="D516" s="3">
        <v>49270070100620</v>
      </c>
    </row>
    <row r="517" spans="1:4" x14ac:dyDescent="0.3">
      <c r="A517" s="29">
        <v>35272</v>
      </c>
      <c r="B517" t="s">
        <v>144</v>
      </c>
      <c r="C517" s="2" t="s">
        <v>145</v>
      </c>
      <c r="D517" s="3">
        <v>75100050100303</v>
      </c>
    </row>
    <row r="518" spans="1:4" x14ac:dyDescent="0.3">
      <c r="A518" s="29">
        <v>35272</v>
      </c>
      <c r="B518" t="s">
        <v>144</v>
      </c>
      <c r="C518" s="2" t="s">
        <v>145</v>
      </c>
      <c r="D518" s="3">
        <v>75100050100303</v>
      </c>
    </row>
    <row r="519" spans="1:4" x14ac:dyDescent="0.3">
      <c r="A519" s="29">
        <v>35309</v>
      </c>
      <c r="B519" t="s">
        <v>99</v>
      </c>
      <c r="C519" s="2" t="s">
        <v>102</v>
      </c>
      <c r="D519" s="3" t="s">
        <v>100</v>
      </c>
    </row>
    <row r="520" spans="1:4" x14ac:dyDescent="0.3">
      <c r="A520" s="29">
        <v>35381</v>
      </c>
      <c r="B520" t="s">
        <v>67</v>
      </c>
      <c r="C520" s="2" t="s">
        <v>68</v>
      </c>
      <c r="D520" s="3">
        <v>41550020100320</v>
      </c>
    </row>
    <row r="521" spans="1:4" x14ac:dyDescent="0.3">
      <c r="A521" s="29">
        <v>35482</v>
      </c>
      <c r="B521" t="s">
        <v>75</v>
      </c>
      <c r="C521" s="2" t="s">
        <v>77</v>
      </c>
      <c r="D521" s="3">
        <v>57200040100310</v>
      </c>
    </row>
    <row r="522" spans="1:4" x14ac:dyDescent="0.3">
      <c r="A522" s="29">
        <v>35487</v>
      </c>
      <c r="B522" t="s">
        <v>67</v>
      </c>
      <c r="C522" s="2" t="s">
        <v>68</v>
      </c>
      <c r="D522" s="3">
        <v>41550020100320</v>
      </c>
    </row>
    <row r="523" spans="1:4" x14ac:dyDescent="0.3">
      <c r="A523" s="29">
        <v>35487</v>
      </c>
      <c r="B523" t="s">
        <v>67</v>
      </c>
      <c r="C523" s="2" t="s">
        <v>68</v>
      </c>
      <c r="D523" s="3">
        <v>41550020100320</v>
      </c>
    </row>
    <row r="524" spans="1:4" x14ac:dyDescent="0.3">
      <c r="A524" s="29">
        <v>35532</v>
      </c>
      <c r="B524" t="s">
        <v>17</v>
      </c>
      <c r="C524" s="2" t="s">
        <v>18</v>
      </c>
      <c r="D524" s="3">
        <v>21300005000350</v>
      </c>
    </row>
    <row r="525" spans="1:4" x14ac:dyDescent="0.3">
      <c r="A525" s="29">
        <v>35559</v>
      </c>
      <c r="B525" t="s">
        <v>161</v>
      </c>
      <c r="C525" s="2" t="s">
        <v>162</v>
      </c>
      <c r="D525" s="3">
        <v>49270060006520</v>
      </c>
    </row>
    <row r="526" spans="1:4" x14ac:dyDescent="0.3">
      <c r="A526" s="29">
        <v>35559</v>
      </c>
      <c r="B526" t="s">
        <v>161</v>
      </c>
      <c r="C526" s="2" t="s">
        <v>162</v>
      </c>
      <c r="D526" s="3">
        <v>49270060006520</v>
      </c>
    </row>
    <row r="527" spans="1:4" x14ac:dyDescent="0.3">
      <c r="A527" s="29">
        <v>35670</v>
      </c>
      <c r="B527" t="s">
        <v>146</v>
      </c>
      <c r="C527" s="2" t="s">
        <v>147</v>
      </c>
      <c r="D527" s="3">
        <v>83370010000330</v>
      </c>
    </row>
    <row r="528" spans="1:4" x14ac:dyDescent="0.3">
      <c r="A528" s="29">
        <v>35670</v>
      </c>
      <c r="B528" t="s">
        <v>146</v>
      </c>
      <c r="C528" s="2" t="s">
        <v>147</v>
      </c>
      <c r="D528" s="3">
        <v>83370010000330</v>
      </c>
    </row>
    <row r="529" spans="1:4" x14ac:dyDescent="0.3">
      <c r="A529" s="29">
        <v>35778</v>
      </c>
      <c r="B529" t="s">
        <v>128</v>
      </c>
      <c r="C529" s="2" t="s">
        <v>130</v>
      </c>
      <c r="D529" s="3" t="s">
        <v>129</v>
      </c>
    </row>
    <row r="530" spans="1:4" x14ac:dyDescent="0.3">
      <c r="A530" s="29">
        <v>35952</v>
      </c>
      <c r="B530" t="s">
        <v>38</v>
      </c>
      <c r="C530" s="2" t="s">
        <v>39</v>
      </c>
      <c r="D530" s="3">
        <v>52505020106440</v>
      </c>
    </row>
    <row r="531" spans="1:4" x14ac:dyDescent="0.3">
      <c r="A531" s="29">
        <v>35952</v>
      </c>
      <c r="B531" t="s">
        <v>38</v>
      </c>
      <c r="C531" s="2" t="s">
        <v>39</v>
      </c>
      <c r="D531" s="3">
        <v>52505020106440</v>
      </c>
    </row>
    <row r="532" spans="1:4" x14ac:dyDescent="0.3">
      <c r="A532" s="29">
        <v>35952</v>
      </c>
      <c r="B532" t="s">
        <v>38</v>
      </c>
      <c r="C532" s="2" t="s">
        <v>39</v>
      </c>
      <c r="D532" s="3">
        <v>52505020106440</v>
      </c>
    </row>
    <row r="533" spans="1:4" x14ac:dyDescent="0.3">
      <c r="A533" s="29">
        <v>36279</v>
      </c>
      <c r="B533" t="s">
        <v>29</v>
      </c>
      <c r="C533" s="2" t="s">
        <v>30</v>
      </c>
      <c r="D533" s="3">
        <v>21360068200330</v>
      </c>
    </row>
    <row r="534" spans="1:4" x14ac:dyDescent="0.3">
      <c r="A534" s="29">
        <v>36279</v>
      </c>
      <c r="B534" t="s">
        <v>29</v>
      </c>
      <c r="C534" s="2" t="s">
        <v>30</v>
      </c>
      <c r="D534" s="3">
        <v>21360068200330</v>
      </c>
    </row>
    <row r="535" spans="1:4" x14ac:dyDescent="0.3">
      <c r="A535" s="29">
        <v>36310</v>
      </c>
      <c r="B535" t="s">
        <v>158</v>
      </c>
      <c r="C535" s="2" t="s">
        <v>159</v>
      </c>
      <c r="D535" s="3">
        <v>33200030057530</v>
      </c>
    </row>
    <row r="536" spans="1:4" x14ac:dyDescent="0.3">
      <c r="A536" s="29">
        <v>36442</v>
      </c>
      <c r="B536" t="s">
        <v>33</v>
      </c>
      <c r="C536" s="2" t="s">
        <v>34</v>
      </c>
      <c r="D536" s="3">
        <v>21531010000315</v>
      </c>
    </row>
    <row r="537" spans="1:4" x14ac:dyDescent="0.3">
      <c r="A537" s="29">
        <v>36581</v>
      </c>
      <c r="B537" t="s">
        <v>174</v>
      </c>
      <c r="C537" s="2" t="s">
        <v>175</v>
      </c>
      <c r="D537" s="3">
        <v>27700050000310</v>
      </c>
    </row>
    <row r="538" spans="1:4" x14ac:dyDescent="0.3">
      <c r="A538" s="29">
        <v>36616</v>
      </c>
      <c r="B538" t="s">
        <v>87</v>
      </c>
      <c r="C538" s="2" t="s">
        <v>88</v>
      </c>
      <c r="D538" s="3">
        <v>12405085100310</v>
      </c>
    </row>
    <row r="539" spans="1:4" x14ac:dyDescent="0.3">
      <c r="A539" s="29">
        <v>36689</v>
      </c>
      <c r="B539" t="s">
        <v>137</v>
      </c>
      <c r="C539" s="2" t="s">
        <v>138</v>
      </c>
      <c r="D539" s="3">
        <v>58160020100320</v>
      </c>
    </row>
    <row r="540" spans="1:4" x14ac:dyDescent="0.3">
      <c r="A540" s="29">
        <v>36689</v>
      </c>
      <c r="B540" t="s">
        <v>137</v>
      </c>
      <c r="C540" s="2" t="s">
        <v>138</v>
      </c>
      <c r="D540" s="3">
        <v>58160020100320</v>
      </c>
    </row>
    <row r="541" spans="1:4" x14ac:dyDescent="0.3">
      <c r="A541" s="29">
        <v>36733</v>
      </c>
      <c r="B541" t="s">
        <v>49</v>
      </c>
      <c r="C541" s="2" t="s">
        <v>51</v>
      </c>
      <c r="D541" s="3" t="s">
        <v>50</v>
      </c>
    </row>
    <row r="542" spans="1:4" x14ac:dyDescent="0.3">
      <c r="A542" s="29">
        <v>36733</v>
      </c>
      <c r="B542" t="s">
        <v>49</v>
      </c>
      <c r="C542" s="2" t="s">
        <v>51</v>
      </c>
      <c r="D542" s="3" t="s">
        <v>50</v>
      </c>
    </row>
    <row r="543" spans="1:4" x14ac:dyDescent="0.3">
      <c r="A543" s="29">
        <v>36863</v>
      </c>
      <c r="B543" t="s">
        <v>65</v>
      </c>
      <c r="C543" s="2" t="s">
        <v>66</v>
      </c>
      <c r="D543" s="3">
        <v>2100020000110</v>
      </c>
    </row>
    <row r="544" spans="1:4" x14ac:dyDescent="0.3">
      <c r="A544" s="29">
        <v>36863</v>
      </c>
      <c r="B544" t="s">
        <v>65</v>
      </c>
      <c r="C544" s="2" t="s">
        <v>66</v>
      </c>
      <c r="D544" s="3">
        <v>2100020000110</v>
      </c>
    </row>
    <row r="545" spans="1:4" x14ac:dyDescent="0.3">
      <c r="A545" s="29">
        <v>37068</v>
      </c>
      <c r="B545" t="s">
        <v>85</v>
      </c>
      <c r="C545" s="2" t="s">
        <v>167</v>
      </c>
      <c r="D545" s="3">
        <v>39400060100310</v>
      </c>
    </row>
    <row r="546" spans="1:4" x14ac:dyDescent="0.3">
      <c r="A546" s="29">
        <v>37068</v>
      </c>
      <c r="B546" t="s">
        <v>85</v>
      </c>
      <c r="C546" s="2" t="s">
        <v>167</v>
      </c>
      <c r="D546" s="3">
        <v>39400060100310</v>
      </c>
    </row>
    <row r="547" spans="1:4" x14ac:dyDescent="0.3">
      <c r="A547" s="29">
        <v>37546</v>
      </c>
      <c r="B547" t="s">
        <v>40</v>
      </c>
      <c r="C547" s="2" t="s">
        <v>42</v>
      </c>
      <c r="D547" s="3" t="s">
        <v>41</v>
      </c>
    </row>
    <row r="548" spans="1:4" x14ac:dyDescent="0.3">
      <c r="A548" s="29">
        <v>37546</v>
      </c>
      <c r="B548" t="s">
        <v>40</v>
      </c>
      <c r="C548" s="2" t="s">
        <v>42</v>
      </c>
      <c r="D548" s="3" t="s">
        <v>41</v>
      </c>
    </row>
    <row r="549" spans="1:4" x14ac:dyDescent="0.3">
      <c r="A549" s="29">
        <v>37684</v>
      </c>
      <c r="B549" t="s">
        <v>85</v>
      </c>
      <c r="C549" s="2" t="s">
        <v>167</v>
      </c>
      <c r="D549" s="3">
        <v>39400060100310</v>
      </c>
    </row>
    <row r="550" spans="1:4" x14ac:dyDescent="0.3">
      <c r="A550" s="29">
        <v>37684</v>
      </c>
      <c r="B550" t="s">
        <v>85</v>
      </c>
      <c r="C550" s="2" t="s">
        <v>167</v>
      </c>
      <c r="D550" s="3">
        <v>39400060100310</v>
      </c>
    </row>
    <row r="551" spans="1:4" x14ac:dyDescent="0.3">
      <c r="A551" s="29">
        <v>37722</v>
      </c>
      <c r="B551" t="s">
        <v>165</v>
      </c>
      <c r="C551" s="2" t="s">
        <v>166</v>
      </c>
      <c r="D551" s="3">
        <v>49270070100620</v>
      </c>
    </row>
    <row r="552" spans="1:4" x14ac:dyDescent="0.3">
      <c r="A552" s="29">
        <v>37782</v>
      </c>
      <c r="B552" t="s">
        <v>174</v>
      </c>
      <c r="C552" s="2" t="s">
        <v>175</v>
      </c>
      <c r="D552" s="3">
        <v>27700050000310</v>
      </c>
    </row>
    <row r="553" spans="1:4" x14ac:dyDescent="0.3">
      <c r="A553" s="29">
        <v>37895</v>
      </c>
      <c r="B553" t="s">
        <v>152</v>
      </c>
      <c r="C553" s="2" t="s">
        <v>153</v>
      </c>
      <c r="D553" s="3">
        <v>36100030000310</v>
      </c>
    </row>
    <row r="554" spans="1:4" x14ac:dyDescent="0.3">
      <c r="A554" s="29">
        <v>37908</v>
      </c>
      <c r="B554" t="s">
        <v>59</v>
      </c>
      <c r="C554" s="2" t="s">
        <v>60</v>
      </c>
      <c r="D554" s="3">
        <v>33300007000320</v>
      </c>
    </row>
    <row r="555" spans="1:4" x14ac:dyDescent="0.3">
      <c r="A555" s="29">
        <v>37908</v>
      </c>
      <c r="B555" t="s">
        <v>59</v>
      </c>
      <c r="C555" s="2" t="s">
        <v>60</v>
      </c>
      <c r="D555" s="3">
        <v>33300007000320</v>
      </c>
    </row>
    <row r="556" spans="1:4" x14ac:dyDescent="0.3">
      <c r="A556" s="29">
        <v>38099</v>
      </c>
      <c r="B556" t="s">
        <v>67</v>
      </c>
      <c r="C556" s="2" t="s">
        <v>68</v>
      </c>
      <c r="D556" s="3">
        <v>41550020100320</v>
      </c>
    </row>
    <row r="557" spans="1:4" x14ac:dyDescent="0.3">
      <c r="A557" s="29">
        <v>38167</v>
      </c>
      <c r="B557" t="s">
        <v>69</v>
      </c>
      <c r="C557" s="2" t="s">
        <v>70</v>
      </c>
      <c r="D557" s="3">
        <v>37200030000305</v>
      </c>
    </row>
    <row r="558" spans="1:4" x14ac:dyDescent="0.3">
      <c r="A558" s="29">
        <v>38321</v>
      </c>
      <c r="B558" t="s">
        <v>46</v>
      </c>
      <c r="C558" s="2" t="s">
        <v>48</v>
      </c>
      <c r="D558" s="3" t="s">
        <v>47</v>
      </c>
    </row>
    <row r="559" spans="1:4" x14ac:dyDescent="0.3">
      <c r="A559" s="29">
        <v>38321</v>
      </c>
      <c r="B559" t="s">
        <v>46</v>
      </c>
      <c r="C559" s="2" t="s">
        <v>48</v>
      </c>
      <c r="D559" s="3" t="s">
        <v>47</v>
      </c>
    </row>
    <row r="560" spans="1:4" x14ac:dyDescent="0.3">
      <c r="A560" s="29">
        <v>38321</v>
      </c>
      <c r="B560" t="s">
        <v>46</v>
      </c>
      <c r="C560" s="2" t="s">
        <v>48</v>
      </c>
      <c r="D560" s="3" t="s">
        <v>47</v>
      </c>
    </row>
    <row r="561" spans="1:4" x14ac:dyDescent="0.3">
      <c r="A561" s="29">
        <v>38456</v>
      </c>
      <c r="B561" t="s">
        <v>135</v>
      </c>
      <c r="C561" s="2" t="s">
        <v>136</v>
      </c>
      <c r="D561" s="3">
        <v>37600025000305</v>
      </c>
    </row>
    <row r="562" spans="1:4" x14ac:dyDescent="0.3">
      <c r="A562" s="29">
        <v>38456</v>
      </c>
      <c r="B562" t="s">
        <v>135</v>
      </c>
      <c r="C562" s="2" t="s">
        <v>136</v>
      </c>
      <c r="D562" s="3">
        <v>37600025000305</v>
      </c>
    </row>
    <row r="563" spans="1:4" x14ac:dyDescent="0.3">
      <c r="A563" s="29">
        <v>38488</v>
      </c>
      <c r="B563" t="s">
        <v>113</v>
      </c>
      <c r="C563" s="2" t="s">
        <v>114</v>
      </c>
      <c r="D563" s="3">
        <v>21531820000360</v>
      </c>
    </row>
    <row r="564" spans="1:4" x14ac:dyDescent="0.3">
      <c r="A564" s="29">
        <v>38488</v>
      </c>
      <c r="B564" t="s">
        <v>113</v>
      </c>
      <c r="C564" s="2" t="s">
        <v>114</v>
      </c>
      <c r="D564" s="3">
        <v>21531820000360</v>
      </c>
    </row>
    <row r="565" spans="1:4" x14ac:dyDescent="0.3">
      <c r="A565" s="29">
        <v>38763</v>
      </c>
      <c r="B565" t="s">
        <v>144</v>
      </c>
      <c r="C565" s="2" t="s">
        <v>145</v>
      </c>
      <c r="D565" s="3">
        <v>75100050100303</v>
      </c>
    </row>
    <row r="566" spans="1:4" x14ac:dyDescent="0.3">
      <c r="A566" s="29">
        <v>38763</v>
      </c>
      <c r="B566" t="s">
        <v>144</v>
      </c>
      <c r="C566" s="2" t="s">
        <v>145</v>
      </c>
      <c r="D566" s="3">
        <v>75100050100303</v>
      </c>
    </row>
    <row r="567" spans="1:4" x14ac:dyDescent="0.3">
      <c r="A567" s="29">
        <v>38772</v>
      </c>
      <c r="B567" t="s">
        <v>161</v>
      </c>
      <c r="C567" s="2" t="s">
        <v>162</v>
      </c>
      <c r="D567" s="3">
        <v>49270060006520</v>
      </c>
    </row>
    <row r="568" spans="1:4" x14ac:dyDescent="0.3">
      <c r="A568" s="29">
        <v>38772</v>
      </c>
      <c r="B568" t="s">
        <v>161</v>
      </c>
      <c r="C568" s="2" t="s">
        <v>162</v>
      </c>
      <c r="D568" s="3">
        <v>49270060006520</v>
      </c>
    </row>
    <row r="569" spans="1:4" x14ac:dyDescent="0.3">
      <c r="A569" s="29">
        <v>38772</v>
      </c>
      <c r="B569" t="s">
        <v>161</v>
      </c>
      <c r="C569" s="2" t="s">
        <v>162</v>
      </c>
      <c r="D569" s="3">
        <v>49270060006520</v>
      </c>
    </row>
    <row r="570" spans="1:4" x14ac:dyDescent="0.3">
      <c r="A570" s="29">
        <v>38795</v>
      </c>
      <c r="B570" t="s">
        <v>67</v>
      </c>
      <c r="C570" s="2" t="s">
        <v>134</v>
      </c>
      <c r="D570" s="3">
        <v>41550020100320</v>
      </c>
    </row>
    <row r="571" spans="1:4" x14ac:dyDescent="0.3">
      <c r="A571" s="29">
        <v>38861</v>
      </c>
      <c r="B571" t="s">
        <v>135</v>
      </c>
      <c r="C571" s="2" t="s">
        <v>136</v>
      </c>
      <c r="D571" s="3">
        <v>37600025000305</v>
      </c>
    </row>
    <row r="572" spans="1:4" x14ac:dyDescent="0.3">
      <c r="A572" s="29">
        <v>38861</v>
      </c>
      <c r="B572" t="s">
        <v>135</v>
      </c>
      <c r="C572" s="2" t="s">
        <v>136</v>
      </c>
      <c r="D572" s="3">
        <v>37600025000305</v>
      </c>
    </row>
    <row r="573" spans="1:4" x14ac:dyDescent="0.3">
      <c r="A573" s="29">
        <v>38862</v>
      </c>
      <c r="B573" t="s">
        <v>174</v>
      </c>
      <c r="C573" s="2" t="s">
        <v>176</v>
      </c>
      <c r="D573" s="3">
        <v>27700050000310</v>
      </c>
    </row>
    <row r="574" spans="1:4" x14ac:dyDescent="0.3">
      <c r="A574" s="29">
        <v>38862</v>
      </c>
      <c r="B574" t="s">
        <v>174</v>
      </c>
      <c r="C574" s="2" t="s">
        <v>176</v>
      </c>
      <c r="D574" s="3">
        <v>27700050000310</v>
      </c>
    </row>
    <row r="575" spans="1:4" x14ac:dyDescent="0.3">
      <c r="A575" s="29">
        <v>39034</v>
      </c>
      <c r="B575" t="s">
        <v>168</v>
      </c>
      <c r="C575" s="2" t="s">
        <v>169</v>
      </c>
      <c r="D575" s="3">
        <v>58120080100305</v>
      </c>
    </row>
    <row r="576" spans="1:4" x14ac:dyDescent="0.3">
      <c r="A576" s="29">
        <v>39069</v>
      </c>
      <c r="B576" t="s">
        <v>152</v>
      </c>
      <c r="C576" s="2" t="s">
        <v>154</v>
      </c>
      <c r="D576" s="3">
        <v>36100030000310</v>
      </c>
    </row>
    <row r="577" spans="1:4" x14ac:dyDescent="0.3">
      <c r="A577" s="29">
        <v>39175</v>
      </c>
      <c r="B577" t="s">
        <v>123</v>
      </c>
      <c r="C577" s="2" t="s">
        <v>124</v>
      </c>
      <c r="D577" s="3">
        <v>21470080000360</v>
      </c>
    </row>
    <row r="578" spans="1:4" x14ac:dyDescent="0.3">
      <c r="A578" s="29">
        <v>39175</v>
      </c>
      <c r="B578" t="s">
        <v>123</v>
      </c>
      <c r="C578" s="2" t="s">
        <v>124</v>
      </c>
      <c r="D578" s="3">
        <v>21470080000360</v>
      </c>
    </row>
    <row r="579" spans="1:4" x14ac:dyDescent="0.3">
      <c r="A579" s="29">
        <v>39186</v>
      </c>
      <c r="B579" t="s">
        <v>40</v>
      </c>
      <c r="C579" s="2" t="s">
        <v>42</v>
      </c>
      <c r="D579" s="3" t="s">
        <v>41</v>
      </c>
    </row>
    <row r="580" spans="1:4" x14ac:dyDescent="0.3">
      <c r="A580" s="29">
        <v>39186</v>
      </c>
      <c r="B580" t="s">
        <v>40</v>
      </c>
      <c r="C580" s="2" t="s">
        <v>42</v>
      </c>
      <c r="D580" s="3" t="s">
        <v>41</v>
      </c>
    </row>
    <row r="581" spans="1:4" x14ac:dyDescent="0.3">
      <c r="A581" s="29">
        <v>39186</v>
      </c>
      <c r="B581" t="s">
        <v>40</v>
      </c>
      <c r="C581" s="2" t="s">
        <v>42</v>
      </c>
      <c r="D581" s="3" t="s">
        <v>41</v>
      </c>
    </row>
    <row r="582" spans="1:4" x14ac:dyDescent="0.3">
      <c r="A582" s="29">
        <v>39274</v>
      </c>
      <c r="B582" t="s">
        <v>67</v>
      </c>
      <c r="C582" s="2" t="s">
        <v>68</v>
      </c>
      <c r="D582" s="3">
        <v>41550020100320</v>
      </c>
    </row>
    <row r="583" spans="1:4" x14ac:dyDescent="0.3">
      <c r="A583" s="29">
        <v>39274</v>
      </c>
      <c r="B583" t="s">
        <v>67</v>
      </c>
      <c r="C583" s="2" t="s">
        <v>68</v>
      </c>
      <c r="D583" s="3">
        <v>41550020100320</v>
      </c>
    </row>
    <row r="584" spans="1:4" x14ac:dyDescent="0.3">
      <c r="A584" s="29">
        <v>39458</v>
      </c>
      <c r="B584" t="s">
        <v>67</v>
      </c>
      <c r="C584" s="2" t="s">
        <v>68</v>
      </c>
      <c r="D584" s="3">
        <v>41550020100320</v>
      </c>
    </row>
    <row r="585" spans="1:4" x14ac:dyDescent="0.3">
      <c r="A585" s="29">
        <v>39458</v>
      </c>
      <c r="B585" t="s">
        <v>67</v>
      </c>
      <c r="C585" s="2" t="s">
        <v>68</v>
      </c>
      <c r="D585" s="3">
        <v>41550020100320</v>
      </c>
    </row>
    <row r="586" spans="1:4" x14ac:dyDescent="0.3">
      <c r="A586" s="29">
        <v>39787</v>
      </c>
      <c r="B586" t="s">
        <v>35</v>
      </c>
      <c r="C586" s="2" t="s">
        <v>37</v>
      </c>
      <c r="D586" s="3" t="s">
        <v>36</v>
      </c>
    </row>
    <row r="587" spans="1:4" x14ac:dyDescent="0.3">
      <c r="A587" s="29">
        <v>39787</v>
      </c>
      <c r="B587" t="s">
        <v>35</v>
      </c>
      <c r="C587" s="2" t="s">
        <v>37</v>
      </c>
      <c r="D587" s="3" t="s">
        <v>36</v>
      </c>
    </row>
    <row r="588" spans="1:4" x14ac:dyDescent="0.3">
      <c r="A588" s="29">
        <v>39787</v>
      </c>
      <c r="B588" t="s">
        <v>35</v>
      </c>
      <c r="C588" s="2" t="s">
        <v>37</v>
      </c>
      <c r="D588" s="3" t="s">
        <v>36</v>
      </c>
    </row>
    <row r="589" spans="1:4" x14ac:dyDescent="0.3">
      <c r="A589" s="29">
        <v>39814</v>
      </c>
      <c r="B589" t="s">
        <v>179</v>
      </c>
      <c r="C589" s="2" t="s">
        <v>182</v>
      </c>
      <c r="D589" s="3">
        <v>83370060000320</v>
      </c>
    </row>
    <row r="590" spans="1:4" x14ac:dyDescent="0.3">
      <c r="A590" s="29">
        <v>39886</v>
      </c>
      <c r="B590" t="s">
        <v>121</v>
      </c>
      <c r="C590" s="2" t="s">
        <v>122</v>
      </c>
      <c r="D590" s="3">
        <v>21534940000320</v>
      </c>
    </row>
    <row r="591" spans="1:4" x14ac:dyDescent="0.3">
      <c r="A591" s="29">
        <v>39886</v>
      </c>
      <c r="B591" t="s">
        <v>121</v>
      </c>
      <c r="C591" s="2" t="s">
        <v>122</v>
      </c>
      <c r="D591" s="3">
        <v>21534940000320</v>
      </c>
    </row>
    <row r="592" spans="1:4" x14ac:dyDescent="0.3">
      <c r="A592" s="29">
        <v>39923</v>
      </c>
      <c r="B592" t="s">
        <v>49</v>
      </c>
      <c r="C592" s="2" t="s">
        <v>51</v>
      </c>
      <c r="D592" s="3" t="s">
        <v>50</v>
      </c>
    </row>
    <row r="593" spans="1:4" x14ac:dyDescent="0.3">
      <c r="A593" s="29">
        <v>40186</v>
      </c>
      <c r="B593" t="s">
        <v>146</v>
      </c>
      <c r="C593" s="2" t="s">
        <v>147</v>
      </c>
      <c r="D593" s="3">
        <v>83370010000330</v>
      </c>
    </row>
    <row r="594" spans="1:4" x14ac:dyDescent="0.3">
      <c r="A594" s="29">
        <v>40186</v>
      </c>
      <c r="B594" t="s">
        <v>146</v>
      </c>
      <c r="C594" s="2" t="s">
        <v>147</v>
      </c>
      <c r="D594" s="3">
        <v>83370010000330</v>
      </c>
    </row>
    <row r="595" spans="1:4" x14ac:dyDescent="0.3">
      <c r="A595" s="29">
        <v>40368</v>
      </c>
      <c r="B595" t="s">
        <v>27</v>
      </c>
      <c r="C595" s="2" t="s">
        <v>28</v>
      </c>
      <c r="D595" s="3">
        <v>21405570000320</v>
      </c>
    </row>
    <row r="596" spans="1:4" x14ac:dyDescent="0.3">
      <c r="A596" s="29">
        <v>40368</v>
      </c>
      <c r="B596" t="s">
        <v>27</v>
      </c>
      <c r="C596" s="2" t="s">
        <v>28</v>
      </c>
      <c r="D596" s="3">
        <v>21405570000320</v>
      </c>
    </row>
    <row r="597" spans="1:4" x14ac:dyDescent="0.3">
      <c r="A597" s="29">
        <v>40481</v>
      </c>
      <c r="B597" t="s">
        <v>150</v>
      </c>
      <c r="C597" s="2" t="s">
        <v>151</v>
      </c>
      <c r="D597" s="3">
        <v>72600030000110</v>
      </c>
    </row>
    <row r="598" spans="1:4" x14ac:dyDescent="0.3">
      <c r="A598" s="29">
        <v>40532</v>
      </c>
      <c r="B598" t="s">
        <v>146</v>
      </c>
      <c r="C598" s="2" t="s">
        <v>147</v>
      </c>
      <c r="D598" s="3">
        <v>83370010000330</v>
      </c>
    </row>
    <row r="599" spans="1:4" x14ac:dyDescent="0.3">
      <c r="A599" s="29">
        <v>40543</v>
      </c>
      <c r="B599" t="s">
        <v>85</v>
      </c>
      <c r="C599" s="2" t="s">
        <v>167</v>
      </c>
      <c r="D599" s="3">
        <v>39400060100310</v>
      </c>
    </row>
    <row r="600" spans="1:4" x14ac:dyDescent="0.3">
      <c r="A600" s="29">
        <v>40543</v>
      </c>
      <c r="B600" t="s">
        <v>85</v>
      </c>
      <c r="C600" s="2" t="s">
        <v>167</v>
      </c>
      <c r="D600" s="3">
        <v>39400060100310</v>
      </c>
    </row>
    <row r="601" spans="1:4" x14ac:dyDescent="0.3">
      <c r="A601" s="29">
        <v>40563</v>
      </c>
      <c r="B601" t="s">
        <v>158</v>
      </c>
      <c r="C601" s="2" t="s">
        <v>159</v>
      </c>
      <c r="D601" s="3">
        <v>33200030057530</v>
      </c>
    </row>
    <row r="602" spans="1:4" x14ac:dyDescent="0.3">
      <c r="A602" s="29">
        <v>40672</v>
      </c>
      <c r="B602" t="s">
        <v>168</v>
      </c>
      <c r="C602" s="2" t="s">
        <v>169</v>
      </c>
      <c r="D602" s="3">
        <v>58120080100305</v>
      </c>
    </row>
    <row r="603" spans="1:4" x14ac:dyDescent="0.3">
      <c r="A603" s="29">
        <v>40672</v>
      </c>
      <c r="B603" t="s">
        <v>168</v>
      </c>
      <c r="C603" s="2" t="s">
        <v>169</v>
      </c>
      <c r="D603" s="3">
        <v>58120080100305</v>
      </c>
    </row>
    <row r="604" spans="1:4" x14ac:dyDescent="0.3">
      <c r="A604" s="29">
        <v>40708</v>
      </c>
      <c r="B604" t="s">
        <v>69</v>
      </c>
      <c r="C604" s="2" t="s">
        <v>70</v>
      </c>
      <c r="D604" s="3">
        <v>37200030000305</v>
      </c>
    </row>
    <row r="605" spans="1:4" x14ac:dyDescent="0.3">
      <c r="A605" s="29">
        <v>40725</v>
      </c>
      <c r="B605" t="s">
        <v>97</v>
      </c>
      <c r="C605" s="2" t="s">
        <v>98</v>
      </c>
      <c r="D605" s="3">
        <v>21532133000340</v>
      </c>
    </row>
    <row r="606" spans="1:4" x14ac:dyDescent="0.3">
      <c r="A606" s="29">
        <v>40725</v>
      </c>
      <c r="B606" t="s">
        <v>97</v>
      </c>
      <c r="C606" s="2" t="s">
        <v>98</v>
      </c>
      <c r="D606" s="3">
        <v>21532133000340</v>
      </c>
    </row>
    <row r="607" spans="1:4" x14ac:dyDescent="0.3">
      <c r="A607" s="29">
        <v>40751</v>
      </c>
      <c r="B607" t="s">
        <v>7</v>
      </c>
      <c r="C607" s="2" t="s">
        <v>8</v>
      </c>
      <c r="D607" s="3">
        <v>21406010200320</v>
      </c>
    </row>
    <row r="608" spans="1:4" x14ac:dyDescent="0.3">
      <c r="A608" s="29">
        <v>40768</v>
      </c>
      <c r="B608" t="s">
        <v>110</v>
      </c>
      <c r="C608" s="2" t="s">
        <v>112</v>
      </c>
      <c r="D608" s="3" t="s">
        <v>111</v>
      </c>
    </row>
    <row r="609" spans="1:4" x14ac:dyDescent="0.3">
      <c r="A609" s="29">
        <v>40873</v>
      </c>
      <c r="B609" t="s">
        <v>170</v>
      </c>
      <c r="C609" s="2" t="s">
        <v>171</v>
      </c>
      <c r="D609" s="3">
        <v>36150080000330</v>
      </c>
    </row>
    <row r="610" spans="1:4" x14ac:dyDescent="0.3">
      <c r="A610" s="29">
        <v>40937</v>
      </c>
      <c r="B610" t="s">
        <v>165</v>
      </c>
      <c r="C610" s="2" t="s">
        <v>166</v>
      </c>
      <c r="D610" s="3">
        <v>49270070100620</v>
      </c>
    </row>
    <row r="611" spans="1:4" x14ac:dyDescent="0.3">
      <c r="A611" s="29">
        <v>40937</v>
      </c>
      <c r="B611" t="s">
        <v>165</v>
      </c>
      <c r="C611" s="2" t="s">
        <v>166</v>
      </c>
      <c r="D611" s="3">
        <v>49270070100620</v>
      </c>
    </row>
    <row r="612" spans="1:4" x14ac:dyDescent="0.3">
      <c r="A612" s="29">
        <v>40937</v>
      </c>
      <c r="B612" t="s">
        <v>165</v>
      </c>
      <c r="C612" s="2" t="s">
        <v>166</v>
      </c>
      <c r="D612" s="3">
        <v>49270070100620</v>
      </c>
    </row>
    <row r="613" spans="1:4" x14ac:dyDescent="0.3">
      <c r="A613" s="29">
        <v>41003</v>
      </c>
      <c r="B613" t="s">
        <v>179</v>
      </c>
      <c r="C613" s="2" t="s">
        <v>181</v>
      </c>
      <c r="D613" s="3">
        <v>83370060000320</v>
      </c>
    </row>
    <row r="614" spans="1:4" x14ac:dyDescent="0.3">
      <c r="A614" s="29">
        <v>41003</v>
      </c>
      <c r="B614" t="s">
        <v>179</v>
      </c>
      <c r="C614" s="2" t="s">
        <v>181</v>
      </c>
      <c r="D614" s="3">
        <v>83370060000320</v>
      </c>
    </row>
    <row r="615" spans="1:4" x14ac:dyDescent="0.3">
      <c r="A615" s="29">
        <v>41259</v>
      </c>
      <c r="B615" t="s">
        <v>146</v>
      </c>
      <c r="C615" s="2" t="s">
        <v>147</v>
      </c>
      <c r="D615" s="3">
        <v>83370010000330</v>
      </c>
    </row>
    <row r="616" spans="1:4" x14ac:dyDescent="0.3">
      <c r="A616" s="29">
        <v>41259</v>
      </c>
      <c r="B616" t="s">
        <v>146</v>
      </c>
      <c r="C616" s="2" t="s">
        <v>147</v>
      </c>
      <c r="D616" s="3">
        <v>83370010000330</v>
      </c>
    </row>
    <row r="617" spans="1:4" x14ac:dyDescent="0.3">
      <c r="A617" s="29">
        <v>41332</v>
      </c>
      <c r="B617" t="s">
        <v>65</v>
      </c>
      <c r="C617" s="2" t="s">
        <v>131</v>
      </c>
      <c r="D617" s="3">
        <v>2100020000110</v>
      </c>
    </row>
    <row r="618" spans="1:4" x14ac:dyDescent="0.3">
      <c r="A618" s="29">
        <v>41332</v>
      </c>
      <c r="B618" t="s">
        <v>65</v>
      </c>
      <c r="C618" s="2" t="s">
        <v>131</v>
      </c>
      <c r="D618" s="3">
        <v>2100020000110</v>
      </c>
    </row>
    <row r="619" spans="1:4" x14ac:dyDescent="0.3">
      <c r="A619" s="29">
        <v>41437</v>
      </c>
      <c r="B619" t="s">
        <v>158</v>
      </c>
      <c r="C619" s="2" t="s">
        <v>160</v>
      </c>
      <c r="D619" s="3">
        <v>33200030057530</v>
      </c>
    </row>
    <row r="620" spans="1:4" x14ac:dyDescent="0.3">
      <c r="A620" s="29">
        <v>41458</v>
      </c>
      <c r="B620" t="s">
        <v>67</v>
      </c>
      <c r="C620" s="2" t="s">
        <v>68</v>
      </c>
      <c r="D620" s="3">
        <v>41550020100320</v>
      </c>
    </row>
    <row r="621" spans="1:4" x14ac:dyDescent="0.3">
      <c r="A621" s="29">
        <v>41458</v>
      </c>
      <c r="B621" t="s">
        <v>67</v>
      </c>
      <c r="C621" s="2" t="s">
        <v>68</v>
      </c>
      <c r="D621" s="3">
        <v>41550020100320</v>
      </c>
    </row>
    <row r="622" spans="1:4" x14ac:dyDescent="0.3">
      <c r="A622" s="29">
        <v>41555</v>
      </c>
      <c r="B622" t="s">
        <v>165</v>
      </c>
      <c r="C622" s="2" t="s">
        <v>166</v>
      </c>
      <c r="D622" s="3">
        <v>49270070100620</v>
      </c>
    </row>
    <row r="623" spans="1:4" x14ac:dyDescent="0.3">
      <c r="A623" s="29">
        <v>41572</v>
      </c>
      <c r="B623" t="s">
        <v>7</v>
      </c>
      <c r="C623" s="2" t="s">
        <v>8</v>
      </c>
      <c r="D623" s="3">
        <v>21406010200320</v>
      </c>
    </row>
    <row r="624" spans="1:4" x14ac:dyDescent="0.3">
      <c r="A624" s="29">
        <v>41572</v>
      </c>
      <c r="B624" t="s">
        <v>7</v>
      </c>
      <c r="C624" s="2" t="s">
        <v>8</v>
      </c>
      <c r="D624" s="3">
        <v>21406010200320</v>
      </c>
    </row>
    <row r="625" spans="1:4" x14ac:dyDescent="0.3">
      <c r="A625" s="29">
        <v>41585</v>
      </c>
      <c r="B625" t="s">
        <v>135</v>
      </c>
      <c r="C625" s="2" t="s">
        <v>136</v>
      </c>
      <c r="D625" s="3">
        <v>37600025000305</v>
      </c>
    </row>
    <row r="626" spans="1:4" x14ac:dyDescent="0.3">
      <c r="A626" s="29">
        <v>41585</v>
      </c>
      <c r="B626" t="s">
        <v>135</v>
      </c>
      <c r="C626" s="2" t="s">
        <v>136</v>
      </c>
      <c r="D626" s="3">
        <v>37600025000305</v>
      </c>
    </row>
    <row r="627" spans="1:4" x14ac:dyDescent="0.3">
      <c r="A627" s="29">
        <v>41595</v>
      </c>
      <c r="B627" t="s">
        <v>128</v>
      </c>
      <c r="C627" s="2" t="s">
        <v>130</v>
      </c>
      <c r="D627" s="3" t="s">
        <v>129</v>
      </c>
    </row>
    <row r="628" spans="1:4" x14ac:dyDescent="0.3">
      <c r="A628" s="29">
        <v>41595</v>
      </c>
      <c r="B628" t="s">
        <v>128</v>
      </c>
      <c r="C628" s="2" t="s">
        <v>130</v>
      </c>
      <c r="D628" s="3" t="s">
        <v>129</v>
      </c>
    </row>
    <row r="629" spans="1:4" x14ac:dyDescent="0.3">
      <c r="A629" s="29">
        <v>41626</v>
      </c>
      <c r="B629" t="s">
        <v>161</v>
      </c>
      <c r="C629" s="2" t="s">
        <v>162</v>
      </c>
      <c r="D629" s="3">
        <v>49270060006520</v>
      </c>
    </row>
    <row r="630" spans="1:4" x14ac:dyDescent="0.3">
      <c r="A630" s="29">
        <v>41714</v>
      </c>
      <c r="B630" t="s">
        <v>35</v>
      </c>
      <c r="C630" s="2" t="s">
        <v>37</v>
      </c>
      <c r="D630" s="3" t="s">
        <v>36</v>
      </c>
    </row>
    <row r="631" spans="1:4" x14ac:dyDescent="0.3">
      <c r="A631" s="29">
        <v>41714</v>
      </c>
      <c r="B631" t="s">
        <v>35</v>
      </c>
      <c r="C631" s="2" t="s">
        <v>37</v>
      </c>
      <c r="D631" s="3" t="s">
        <v>36</v>
      </c>
    </row>
    <row r="632" spans="1:4" x14ac:dyDescent="0.3">
      <c r="A632" s="29">
        <v>41776</v>
      </c>
      <c r="B632" t="s">
        <v>7</v>
      </c>
      <c r="C632" s="2" t="s">
        <v>8</v>
      </c>
      <c r="D632" s="3">
        <v>21406010200320</v>
      </c>
    </row>
    <row r="633" spans="1:4" x14ac:dyDescent="0.3">
      <c r="A633" s="29">
        <v>41776</v>
      </c>
      <c r="B633" t="s">
        <v>7</v>
      </c>
      <c r="C633" s="2" t="s">
        <v>8</v>
      </c>
      <c r="D633" s="3">
        <v>21406010200320</v>
      </c>
    </row>
    <row r="634" spans="1:4" x14ac:dyDescent="0.3">
      <c r="A634" s="29">
        <v>41843</v>
      </c>
      <c r="B634" t="s">
        <v>139</v>
      </c>
      <c r="C634" s="2" t="s">
        <v>141</v>
      </c>
      <c r="D634" s="3">
        <v>36201010100305</v>
      </c>
    </row>
    <row r="635" spans="1:4" x14ac:dyDescent="0.3">
      <c r="A635" s="29">
        <v>41843</v>
      </c>
      <c r="B635" t="s">
        <v>139</v>
      </c>
      <c r="C635" s="2" t="s">
        <v>141</v>
      </c>
      <c r="D635" s="3">
        <v>36201010100305</v>
      </c>
    </row>
    <row r="636" spans="1:4" x14ac:dyDescent="0.3">
      <c r="A636" s="29">
        <v>41914</v>
      </c>
      <c r="B636" t="s">
        <v>144</v>
      </c>
      <c r="C636" s="2" t="s">
        <v>145</v>
      </c>
      <c r="D636" s="3">
        <v>75100050100303</v>
      </c>
    </row>
    <row r="637" spans="1:4" x14ac:dyDescent="0.3">
      <c r="A637" s="29">
        <v>42042</v>
      </c>
      <c r="B637" t="s">
        <v>155</v>
      </c>
      <c r="C637" s="2" t="s">
        <v>156</v>
      </c>
      <c r="D637" s="3">
        <v>27250050000350</v>
      </c>
    </row>
    <row r="638" spans="1:4" x14ac:dyDescent="0.3">
      <c r="A638" s="29">
        <v>42140</v>
      </c>
      <c r="B638" t="s">
        <v>137</v>
      </c>
      <c r="C638" s="2" t="s">
        <v>138</v>
      </c>
      <c r="D638" s="3">
        <v>58160020100320</v>
      </c>
    </row>
    <row r="639" spans="1:4" x14ac:dyDescent="0.3">
      <c r="A639" s="29">
        <v>42286</v>
      </c>
      <c r="B639" t="s">
        <v>135</v>
      </c>
      <c r="C639" s="2" t="s">
        <v>136</v>
      </c>
      <c r="D639" s="3">
        <v>37600025000305</v>
      </c>
    </row>
    <row r="640" spans="1:4" x14ac:dyDescent="0.3">
      <c r="A640" s="29">
        <v>42286</v>
      </c>
      <c r="B640" t="s">
        <v>135</v>
      </c>
      <c r="C640" s="2" t="s">
        <v>136</v>
      </c>
      <c r="D640" s="3">
        <v>37600025000305</v>
      </c>
    </row>
    <row r="641" spans="1:4" x14ac:dyDescent="0.3">
      <c r="A641" s="29">
        <v>42490</v>
      </c>
      <c r="B641" t="s">
        <v>103</v>
      </c>
      <c r="C641" s="2" t="s">
        <v>105</v>
      </c>
      <c r="D641" s="3" t="s">
        <v>104</v>
      </c>
    </row>
    <row r="642" spans="1:4" x14ac:dyDescent="0.3">
      <c r="A642" s="29">
        <v>42490</v>
      </c>
      <c r="B642" t="s">
        <v>103</v>
      </c>
      <c r="C642" s="2" t="s">
        <v>105</v>
      </c>
      <c r="D642" s="3" t="s">
        <v>104</v>
      </c>
    </row>
    <row r="643" spans="1:4" x14ac:dyDescent="0.3">
      <c r="A643" s="29">
        <v>42495</v>
      </c>
      <c r="B643" t="s">
        <v>179</v>
      </c>
      <c r="C643" s="2" t="s">
        <v>182</v>
      </c>
      <c r="D643" s="3">
        <v>83370060000320</v>
      </c>
    </row>
    <row r="644" spans="1:4" x14ac:dyDescent="0.3">
      <c r="A644" s="29">
        <v>42495</v>
      </c>
      <c r="B644" t="s">
        <v>93</v>
      </c>
      <c r="C644" s="2" t="s">
        <v>94</v>
      </c>
      <c r="D644" s="3">
        <v>83370060000340</v>
      </c>
    </row>
    <row r="645" spans="1:4" x14ac:dyDescent="0.3">
      <c r="A645" s="29">
        <v>42542</v>
      </c>
      <c r="B645" t="s">
        <v>7</v>
      </c>
      <c r="C645" s="2" t="s">
        <v>8</v>
      </c>
      <c r="D645" s="3">
        <v>21406010200320</v>
      </c>
    </row>
    <row r="646" spans="1:4" x14ac:dyDescent="0.3">
      <c r="A646" s="29">
        <v>42542</v>
      </c>
      <c r="B646" t="s">
        <v>7</v>
      </c>
      <c r="C646" s="2" t="s">
        <v>8</v>
      </c>
      <c r="D646" s="3">
        <v>21406010200320</v>
      </c>
    </row>
    <row r="647" spans="1:4" x14ac:dyDescent="0.3">
      <c r="A647" s="29">
        <v>42566</v>
      </c>
      <c r="B647" t="s">
        <v>97</v>
      </c>
      <c r="C647" s="2" t="s">
        <v>98</v>
      </c>
      <c r="D647" s="3">
        <v>21532133000340</v>
      </c>
    </row>
    <row r="648" spans="1:4" x14ac:dyDescent="0.3">
      <c r="A648" s="29">
        <v>43034</v>
      </c>
      <c r="B648" t="s">
        <v>89</v>
      </c>
      <c r="C648" s="2" t="s">
        <v>90</v>
      </c>
      <c r="D648" s="3">
        <v>44201010103410</v>
      </c>
    </row>
    <row r="649" spans="1:4" x14ac:dyDescent="0.3">
      <c r="A649" s="29">
        <v>43091</v>
      </c>
      <c r="B649" t="s">
        <v>85</v>
      </c>
      <c r="C649" s="2" t="s">
        <v>86</v>
      </c>
      <c r="D649" s="3">
        <v>39400060100310</v>
      </c>
    </row>
    <row r="650" spans="1:4" x14ac:dyDescent="0.3">
      <c r="A650" s="29">
        <v>43527</v>
      </c>
      <c r="B650" t="s">
        <v>163</v>
      </c>
      <c r="C650" s="2" t="s">
        <v>164</v>
      </c>
      <c r="D650" s="3">
        <v>50250065007240</v>
      </c>
    </row>
    <row r="651" spans="1:4" x14ac:dyDescent="0.3">
      <c r="A651" s="29">
        <v>43599</v>
      </c>
      <c r="B651" t="s">
        <v>7</v>
      </c>
      <c r="C651" s="2" t="s">
        <v>8</v>
      </c>
      <c r="D651" s="3">
        <v>21406010200320</v>
      </c>
    </row>
    <row r="652" spans="1:4" x14ac:dyDescent="0.3">
      <c r="A652" s="29">
        <v>43607</v>
      </c>
      <c r="B652" t="s">
        <v>17</v>
      </c>
      <c r="C652" s="2" t="s">
        <v>18</v>
      </c>
      <c r="D652" s="3">
        <v>21300005000350</v>
      </c>
    </row>
    <row r="653" spans="1:4" x14ac:dyDescent="0.3">
      <c r="A653" s="29">
        <v>43697</v>
      </c>
      <c r="B653" t="s">
        <v>168</v>
      </c>
      <c r="C653" s="2" t="s">
        <v>169</v>
      </c>
      <c r="D653" s="3">
        <v>58120080100305</v>
      </c>
    </row>
    <row r="654" spans="1:4" x14ac:dyDescent="0.3">
      <c r="A654" s="29">
        <v>43777</v>
      </c>
      <c r="B654" t="s">
        <v>155</v>
      </c>
      <c r="C654" s="2" t="s">
        <v>157</v>
      </c>
      <c r="D654" s="3">
        <v>27250050000350</v>
      </c>
    </row>
    <row r="655" spans="1:4" x14ac:dyDescent="0.3">
      <c r="A655" s="29">
        <v>43777</v>
      </c>
      <c r="B655" t="s">
        <v>155</v>
      </c>
      <c r="C655" s="2" t="s">
        <v>157</v>
      </c>
      <c r="D655" s="3">
        <v>27250050000350</v>
      </c>
    </row>
    <row r="656" spans="1:4" x14ac:dyDescent="0.3">
      <c r="A656" s="29">
        <v>44029</v>
      </c>
      <c r="B656" t="s">
        <v>161</v>
      </c>
      <c r="C656" s="2" t="s">
        <v>162</v>
      </c>
      <c r="D656" s="3">
        <v>49270060006520</v>
      </c>
    </row>
    <row r="657" spans="1:4" x14ac:dyDescent="0.3">
      <c r="A657" s="29">
        <v>44029</v>
      </c>
      <c r="B657" t="s">
        <v>161</v>
      </c>
      <c r="C657" s="2" t="s">
        <v>162</v>
      </c>
      <c r="D657" s="3">
        <v>49270060006520</v>
      </c>
    </row>
    <row r="658" spans="1:4" x14ac:dyDescent="0.3">
      <c r="A658" s="29">
        <v>44116</v>
      </c>
      <c r="B658" t="s">
        <v>27</v>
      </c>
      <c r="C658" s="2" t="s">
        <v>28</v>
      </c>
      <c r="D658" s="3">
        <v>21405570000320</v>
      </c>
    </row>
    <row r="659" spans="1:4" x14ac:dyDescent="0.3">
      <c r="A659" s="29">
        <v>44116</v>
      </c>
      <c r="B659" t="s">
        <v>27</v>
      </c>
      <c r="C659" s="2" t="s">
        <v>28</v>
      </c>
      <c r="D659" s="3">
        <v>21405570000320</v>
      </c>
    </row>
    <row r="660" spans="1:4" x14ac:dyDescent="0.3">
      <c r="A660" s="29">
        <v>44186</v>
      </c>
      <c r="B660" t="s">
        <v>139</v>
      </c>
      <c r="C660" s="2" t="s">
        <v>141</v>
      </c>
      <c r="D660" s="3">
        <v>36201010100305</v>
      </c>
    </row>
    <row r="661" spans="1:4" x14ac:dyDescent="0.3">
      <c r="A661" s="29">
        <v>44186</v>
      </c>
      <c r="B661" t="s">
        <v>139</v>
      </c>
      <c r="C661" s="2" t="s">
        <v>140</v>
      </c>
      <c r="D661" s="3">
        <v>36201010100305</v>
      </c>
    </row>
    <row r="662" spans="1:4" x14ac:dyDescent="0.3">
      <c r="A662" s="29">
        <v>44186</v>
      </c>
      <c r="B662" t="s">
        <v>139</v>
      </c>
      <c r="C662" s="2" t="s">
        <v>140</v>
      </c>
      <c r="D662" s="3">
        <v>36201010100305</v>
      </c>
    </row>
    <row r="663" spans="1:4" x14ac:dyDescent="0.3">
      <c r="A663" s="29">
        <v>44221</v>
      </c>
      <c r="B663" t="s">
        <v>35</v>
      </c>
      <c r="C663" s="2" t="s">
        <v>37</v>
      </c>
      <c r="D663" s="3" t="s">
        <v>36</v>
      </c>
    </row>
    <row r="664" spans="1:4" x14ac:dyDescent="0.3">
      <c r="A664" s="29">
        <v>44221</v>
      </c>
      <c r="B664" t="s">
        <v>35</v>
      </c>
      <c r="C664" s="2" t="s">
        <v>37</v>
      </c>
      <c r="D664" s="3" t="s">
        <v>36</v>
      </c>
    </row>
    <row r="665" spans="1:4" x14ac:dyDescent="0.3">
      <c r="A665" s="29">
        <v>44343</v>
      </c>
      <c r="B665" t="s">
        <v>128</v>
      </c>
      <c r="C665" s="2" t="s">
        <v>130</v>
      </c>
      <c r="D665" s="3" t="s">
        <v>129</v>
      </c>
    </row>
    <row r="666" spans="1:4" x14ac:dyDescent="0.3">
      <c r="A666" s="29">
        <v>44360</v>
      </c>
      <c r="B666" t="s">
        <v>31</v>
      </c>
      <c r="C666" s="2" t="s">
        <v>32</v>
      </c>
      <c r="D666" s="3">
        <v>21402430000120</v>
      </c>
    </row>
    <row r="667" spans="1:4" x14ac:dyDescent="0.3">
      <c r="A667" s="29">
        <v>44360</v>
      </c>
      <c r="B667" t="s">
        <v>31</v>
      </c>
      <c r="C667" s="2" t="s">
        <v>32</v>
      </c>
      <c r="D667" s="3">
        <v>21402430000120</v>
      </c>
    </row>
    <row r="668" spans="1:4" x14ac:dyDescent="0.3">
      <c r="A668" s="29">
        <v>44364</v>
      </c>
      <c r="B668" t="s">
        <v>69</v>
      </c>
      <c r="C668" s="2" t="s">
        <v>70</v>
      </c>
      <c r="D668" s="3">
        <v>37200030000305</v>
      </c>
    </row>
    <row r="669" spans="1:4" x14ac:dyDescent="0.3">
      <c r="A669" s="29">
        <v>44482</v>
      </c>
      <c r="B669" t="s">
        <v>155</v>
      </c>
      <c r="C669" s="2" t="s">
        <v>156</v>
      </c>
      <c r="D669" s="3">
        <v>27250050000350</v>
      </c>
    </row>
    <row r="670" spans="1:4" x14ac:dyDescent="0.3">
      <c r="A670" s="29">
        <v>44534</v>
      </c>
      <c r="B670" t="s">
        <v>142</v>
      </c>
      <c r="C670" s="2" t="s">
        <v>143</v>
      </c>
      <c r="D670" s="3">
        <v>85158020100320</v>
      </c>
    </row>
    <row r="671" spans="1:4" x14ac:dyDescent="0.3">
      <c r="A671" s="29">
        <v>44534</v>
      </c>
      <c r="B671" t="s">
        <v>142</v>
      </c>
      <c r="C671" s="2" t="s">
        <v>143</v>
      </c>
      <c r="D671" s="3">
        <v>85158020100320</v>
      </c>
    </row>
    <row r="672" spans="1:4" x14ac:dyDescent="0.3">
      <c r="A672" s="29">
        <v>44534</v>
      </c>
      <c r="B672" t="s">
        <v>142</v>
      </c>
      <c r="C672" s="2" t="s">
        <v>143</v>
      </c>
      <c r="D672" s="3">
        <v>85158020100320</v>
      </c>
    </row>
    <row r="673" spans="1:4" x14ac:dyDescent="0.3">
      <c r="A673" s="29">
        <v>44567</v>
      </c>
      <c r="B673" t="s">
        <v>7</v>
      </c>
      <c r="C673" s="2" t="s">
        <v>8</v>
      </c>
      <c r="D673" s="3">
        <v>21406010200320</v>
      </c>
    </row>
    <row r="674" spans="1:4" x14ac:dyDescent="0.3">
      <c r="A674" s="29">
        <v>44567</v>
      </c>
      <c r="B674" t="s">
        <v>7</v>
      </c>
      <c r="C674" s="2" t="s">
        <v>8</v>
      </c>
      <c r="D674" s="3">
        <v>21406010200320</v>
      </c>
    </row>
    <row r="675" spans="1:4" x14ac:dyDescent="0.3">
      <c r="A675" s="29">
        <v>44703</v>
      </c>
      <c r="B675" t="s">
        <v>117</v>
      </c>
      <c r="C675" s="2" t="s">
        <v>118</v>
      </c>
      <c r="D675" s="3">
        <v>21531820000340</v>
      </c>
    </row>
    <row r="676" spans="1:4" x14ac:dyDescent="0.3">
      <c r="A676" s="29">
        <v>44703</v>
      </c>
      <c r="B676" t="s">
        <v>117</v>
      </c>
      <c r="C676" s="2" t="s">
        <v>118</v>
      </c>
      <c r="D676" s="3">
        <v>21531820000340</v>
      </c>
    </row>
    <row r="677" spans="1:4" x14ac:dyDescent="0.3">
      <c r="A677" s="29">
        <v>44732</v>
      </c>
      <c r="B677" t="s">
        <v>40</v>
      </c>
      <c r="C677" s="2" t="s">
        <v>42</v>
      </c>
      <c r="D677" s="3" t="s">
        <v>41</v>
      </c>
    </row>
    <row r="678" spans="1:4" x14ac:dyDescent="0.3">
      <c r="A678" s="29">
        <v>44936</v>
      </c>
      <c r="B678" t="s">
        <v>146</v>
      </c>
      <c r="C678" s="2" t="s">
        <v>147</v>
      </c>
      <c r="D678" s="3">
        <v>83370010000330</v>
      </c>
    </row>
    <row r="679" spans="1:4" x14ac:dyDescent="0.3">
      <c r="A679" s="29">
        <v>45064</v>
      </c>
      <c r="B679" t="s">
        <v>148</v>
      </c>
      <c r="C679" s="2" t="s">
        <v>149</v>
      </c>
      <c r="D679" s="3">
        <v>36100020100315</v>
      </c>
    </row>
    <row r="680" spans="1:4" x14ac:dyDescent="0.3">
      <c r="A680" s="29">
        <v>45082</v>
      </c>
      <c r="B680" t="s">
        <v>65</v>
      </c>
      <c r="C680" s="2" t="s">
        <v>66</v>
      </c>
      <c r="D680" s="3">
        <v>2100020000110</v>
      </c>
    </row>
    <row r="681" spans="1:4" x14ac:dyDescent="0.3">
      <c r="A681" s="29">
        <v>45217</v>
      </c>
      <c r="B681" t="s">
        <v>49</v>
      </c>
      <c r="C681" s="2" t="s">
        <v>51</v>
      </c>
      <c r="D681" s="3" t="s">
        <v>50</v>
      </c>
    </row>
    <row r="682" spans="1:4" x14ac:dyDescent="0.3">
      <c r="A682" s="29">
        <v>45399</v>
      </c>
      <c r="B682" t="s">
        <v>38</v>
      </c>
      <c r="C682" s="2" t="s">
        <v>39</v>
      </c>
      <c r="D682" s="3">
        <v>52505020106440</v>
      </c>
    </row>
    <row r="683" spans="1:4" x14ac:dyDescent="0.3">
      <c r="A683" s="29">
        <v>45413</v>
      </c>
      <c r="B683" t="s">
        <v>142</v>
      </c>
      <c r="C683" s="2" t="s">
        <v>143</v>
      </c>
      <c r="D683" s="3">
        <v>85158020100320</v>
      </c>
    </row>
    <row r="684" spans="1:4" x14ac:dyDescent="0.3">
      <c r="A684" s="29">
        <v>45566</v>
      </c>
      <c r="B684" t="s">
        <v>170</v>
      </c>
      <c r="C684" s="2" t="s">
        <v>171</v>
      </c>
      <c r="D684" s="3">
        <v>36150080000330</v>
      </c>
    </row>
    <row r="685" spans="1:4" x14ac:dyDescent="0.3">
      <c r="A685" s="29">
        <v>45822</v>
      </c>
      <c r="B685" t="s">
        <v>27</v>
      </c>
      <c r="C685" s="2" t="s">
        <v>28</v>
      </c>
      <c r="D685" s="3">
        <v>21405570000320</v>
      </c>
    </row>
    <row r="686" spans="1:4" x14ac:dyDescent="0.3">
      <c r="A686" s="29">
        <v>45860</v>
      </c>
      <c r="B686" t="s">
        <v>67</v>
      </c>
      <c r="C686" s="2" t="s">
        <v>134</v>
      </c>
      <c r="D686" s="3">
        <v>41550020100320</v>
      </c>
    </row>
    <row r="687" spans="1:4" x14ac:dyDescent="0.3">
      <c r="A687" s="29">
        <v>45896</v>
      </c>
      <c r="B687" t="s">
        <v>115</v>
      </c>
      <c r="C687" s="2" t="s">
        <v>116</v>
      </c>
      <c r="D687" s="3">
        <v>21531820000380</v>
      </c>
    </row>
    <row r="688" spans="1:4" x14ac:dyDescent="0.3">
      <c r="A688" s="29">
        <v>45896</v>
      </c>
      <c r="B688" t="s">
        <v>115</v>
      </c>
      <c r="C688" s="2" t="s">
        <v>116</v>
      </c>
      <c r="D688" s="3">
        <v>21531820000380</v>
      </c>
    </row>
    <row r="689" spans="1:4" x14ac:dyDescent="0.3">
      <c r="A689" s="29">
        <v>46037</v>
      </c>
      <c r="B689" t="s">
        <v>177</v>
      </c>
      <c r="C689" s="2" t="s">
        <v>178</v>
      </c>
      <c r="D689" s="3">
        <v>44100080100120</v>
      </c>
    </row>
    <row r="690" spans="1:4" x14ac:dyDescent="0.3">
      <c r="A690" s="29">
        <v>46072</v>
      </c>
      <c r="B690" t="s">
        <v>59</v>
      </c>
      <c r="C690" s="2" t="s">
        <v>60</v>
      </c>
      <c r="D690" s="3">
        <v>33300007000320</v>
      </c>
    </row>
    <row r="691" spans="1:4" x14ac:dyDescent="0.3">
      <c r="A691" s="29">
        <v>46072</v>
      </c>
      <c r="B691" t="s">
        <v>59</v>
      </c>
      <c r="C691" s="2" t="s">
        <v>60</v>
      </c>
      <c r="D691" s="3">
        <v>33300007000320</v>
      </c>
    </row>
    <row r="692" spans="1:4" x14ac:dyDescent="0.3">
      <c r="A692" s="29">
        <v>46072</v>
      </c>
      <c r="B692" t="s">
        <v>59</v>
      </c>
      <c r="C692" s="2" t="s">
        <v>60</v>
      </c>
      <c r="D692" s="3">
        <v>33300007000320</v>
      </c>
    </row>
    <row r="693" spans="1:4" x14ac:dyDescent="0.3">
      <c r="A693" s="29">
        <v>46296</v>
      </c>
      <c r="B693" t="s">
        <v>85</v>
      </c>
      <c r="C693" s="2" t="s">
        <v>167</v>
      </c>
      <c r="D693" s="3">
        <v>39400060100310</v>
      </c>
    </row>
    <row r="694" spans="1:4" x14ac:dyDescent="0.3">
      <c r="A694" s="29">
        <v>46296</v>
      </c>
      <c r="B694" t="s">
        <v>85</v>
      </c>
      <c r="C694" s="2" t="s">
        <v>167</v>
      </c>
      <c r="D694" s="3">
        <v>39400060100310</v>
      </c>
    </row>
    <row r="695" spans="1:4" x14ac:dyDescent="0.3">
      <c r="A695" s="29">
        <v>46398</v>
      </c>
      <c r="B695" t="s">
        <v>150</v>
      </c>
      <c r="C695" s="2" t="s">
        <v>151</v>
      </c>
      <c r="D695" s="3">
        <v>72600030000110</v>
      </c>
    </row>
    <row r="696" spans="1:4" x14ac:dyDescent="0.3">
      <c r="A696" s="29">
        <v>46398</v>
      </c>
      <c r="B696" t="s">
        <v>150</v>
      </c>
      <c r="C696" s="2" t="s">
        <v>151</v>
      </c>
      <c r="D696" s="3">
        <v>72600030000110</v>
      </c>
    </row>
    <row r="697" spans="1:4" x14ac:dyDescent="0.3">
      <c r="A697" s="29">
        <v>46398</v>
      </c>
      <c r="B697" t="s">
        <v>71</v>
      </c>
      <c r="C697" s="2" t="s">
        <v>72</v>
      </c>
      <c r="D697" s="3">
        <v>72600030000130</v>
      </c>
    </row>
    <row r="698" spans="1:4" x14ac:dyDescent="0.3">
      <c r="A698" s="29">
        <v>46572</v>
      </c>
      <c r="B698" t="s">
        <v>177</v>
      </c>
      <c r="C698" s="2" t="s">
        <v>178</v>
      </c>
      <c r="D698" s="3">
        <v>44100080100120</v>
      </c>
    </row>
    <row r="699" spans="1:4" x14ac:dyDescent="0.3">
      <c r="A699" s="29">
        <v>46572</v>
      </c>
      <c r="B699" t="s">
        <v>177</v>
      </c>
      <c r="C699" s="2" t="s">
        <v>178</v>
      </c>
      <c r="D699" s="3">
        <v>44100080100120</v>
      </c>
    </row>
    <row r="700" spans="1:4" x14ac:dyDescent="0.3">
      <c r="A700" s="29">
        <v>46572</v>
      </c>
      <c r="B700" t="s">
        <v>177</v>
      </c>
      <c r="C700" s="2" t="s">
        <v>178</v>
      </c>
      <c r="D700" s="3">
        <v>44100080100120</v>
      </c>
    </row>
    <row r="701" spans="1:4" x14ac:dyDescent="0.3">
      <c r="A701" s="29">
        <v>46581</v>
      </c>
      <c r="B701" t="s">
        <v>33</v>
      </c>
      <c r="C701" s="2" t="s">
        <v>34</v>
      </c>
      <c r="D701" s="3">
        <v>21531010000315</v>
      </c>
    </row>
    <row r="702" spans="1:4" x14ac:dyDescent="0.3">
      <c r="A702" s="29">
        <v>46690</v>
      </c>
      <c r="B702" t="s">
        <v>144</v>
      </c>
      <c r="C702" s="2" t="s">
        <v>145</v>
      </c>
      <c r="D702" s="3">
        <v>75100050100303</v>
      </c>
    </row>
    <row r="703" spans="1:4" x14ac:dyDescent="0.3">
      <c r="A703" s="29">
        <v>46690</v>
      </c>
      <c r="B703" t="s">
        <v>144</v>
      </c>
      <c r="C703" s="2" t="s">
        <v>145</v>
      </c>
      <c r="D703" s="3">
        <v>75100050100303</v>
      </c>
    </row>
    <row r="704" spans="1:4" x14ac:dyDescent="0.3">
      <c r="A704" s="29">
        <v>46831</v>
      </c>
      <c r="B704" t="s">
        <v>89</v>
      </c>
      <c r="C704" s="2" t="s">
        <v>90</v>
      </c>
      <c r="D704" s="3">
        <v>44201010103410</v>
      </c>
    </row>
    <row r="705" spans="1:4" x14ac:dyDescent="0.3">
      <c r="A705" s="29">
        <v>46922</v>
      </c>
      <c r="B705" t="s">
        <v>61</v>
      </c>
      <c r="C705" s="2" t="s">
        <v>63</v>
      </c>
      <c r="D705" s="3">
        <v>66100525000120</v>
      </c>
    </row>
    <row r="706" spans="1:4" x14ac:dyDescent="0.3">
      <c r="A706" s="29">
        <v>46931</v>
      </c>
      <c r="B706" t="s">
        <v>135</v>
      </c>
      <c r="C706" s="2" t="s">
        <v>136</v>
      </c>
      <c r="D706" s="3">
        <v>37600025000305</v>
      </c>
    </row>
    <row r="707" spans="1:4" x14ac:dyDescent="0.3">
      <c r="A707" s="29">
        <v>46931</v>
      </c>
      <c r="B707" t="s">
        <v>135</v>
      </c>
      <c r="C707" s="2" t="s">
        <v>136</v>
      </c>
      <c r="D707" s="3">
        <v>37600025000305</v>
      </c>
    </row>
    <row r="708" spans="1:4" x14ac:dyDescent="0.3">
      <c r="A708" s="29">
        <v>47008</v>
      </c>
      <c r="B708" t="s">
        <v>61</v>
      </c>
      <c r="C708" s="2" t="s">
        <v>62</v>
      </c>
      <c r="D708" s="3">
        <v>66100525000120</v>
      </c>
    </row>
    <row r="709" spans="1:4" x14ac:dyDescent="0.3">
      <c r="A709" s="29">
        <v>47452</v>
      </c>
      <c r="B709" t="s">
        <v>67</v>
      </c>
      <c r="C709" s="2" t="s">
        <v>68</v>
      </c>
      <c r="D709" s="3">
        <v>41550020100320</v>
      </c>
    </row>
    <row r="710" spans="1:4" x14ac:dyDescent="0.3">
      <c r="A710" s="29">
        <v>47452</v>
      </c>
      <c r="B710" t="s">
        <v>67</v>
      </c>
      <c r="C710" s="2" t="s">
        <v>68</v>
      </c>
      <c r="D710" s="3">
        <v>41550020100320</v>
      </c>
    </row>
    <row r="711" spans="1:4" x14ac:dyDescent="0.3">
      <c r="A711" s="29">
        <v>47485</v>
      </c>
      <c r="B711" t="s">
        <v>158</v>
      </c>
      <c r="C711" s="2" t="s">
        <v>159</v>
      </c>
      <c r="D711" s="3">
        <v>33200030057530</v>
      </c>
    </row>
    <row r="712" spans="1:4" x14ac:dyDescent="0.3">
      <c r="A712" s="29">
        <v>47485</v>
      </c>
      <c r="B712" t="s">
        <v>158</v>
      </c>
      <c r="C712" s="2" t="s">
        <v>159</v>
      </c>
      <c r="D712" s="3">
        <v>33200030057530</v>
      </c>
    </row>
    <row r="713" spans="1:4" x14ac:dyDescent="0.3">
      <c r="A713" s="29">
        <v>47643</v>
      </c>
      <c r="B713" t="s">
        <v>148</v>
      </c>
      <c r="C713" s="2" t="s">
        <v>149</v>
      </c>
      <c r="D713" s="3">
        <v>36100020100315</v>
      </c>
    </row>
    <row r="714" spans="1:4" x14ac:dyDescent="0.3">
      <c r="A714" s="29">
        <v>47645</v>
      </c>
      <c r="B714" t="s">
        <v>155</v>
      </c>
      <c r="C714" s="2" t="s">
        <v>156</v>
      </c>
      <c r="D714" s="3">
        <v>27250050000350</v>
      </c>
    </row>
    <row r="715" spans="1:4" x14ac:dyDescent="0.3">
      <c r="A715" s="29">
        <v>47891</v>
      </c>
      <c r="B715" t="s">
        <v>158</v>
      </c>
      <c r="C715" s="2" t="s">
        <v>159</v>
      </c>
      <c r="D715" s="3">
        <v>33200030057530</v>
      </c>
    </row>
    <row r="716" spans="1:4" x14ac:dyDescent="0.3">
      <c r="A716" s="29">
        <v>47912</v>
      </c>
      <c r="B716" t="s">
        <v>163</v>
      </c>
      <c r="C716" s="2" t="s">
        <v>164</v>
      </c>
      <c r="D716" s="3">
        <v>50250065007240</v>
      </c>
    </row>
    <row r="717" spans="1:4" x14ac:dyDescent="0.3">
      <c r="A717" s="29">
        <v>47912</v>
      </c>
      <c r="B717" t="s">
        <v>163</v>
      </c>
      <c r="C717" s="2" t="s">
        <v>164</v>
      </c>
      <c r="D717" s="3">
        <v>50250065007240</v>
      </c>
    </row>
    <row r="718" spans="1:4" x14ac:dyDescent="0.3">
      <c r="A718" s="29">
        <v>47995</v>
      </c>
      <c r="B718" t="s">
        <v>125</v>
      </c>
      <c r="C718" s="2" t="s">
        <v>127</v>
      </c>
      <c r="D718" s="3" t="s">
        <v>126</v>
      </c>
    </row>
    <row r="719" spans="1:4" x14ac:dyDescent="0.3">
      <c r="A719" s="29">
        <v>47995</v>
      </c>
      <c r="B719" t="s">
        <v>125</v>
      </c>
      <c r="C719" s="2" t="s">
        <v>127</v>
      </c>
      <c r="D719" s="3" t="s">
        <v>126</v>
      </c>
    </row>
    <row r="720" spans="1:4" x14ac:dyDescent="0.3">
      <c r="A720" s="29">
        <v>48169</v>
      </c>
      <c r="B720" t="s">
        <v>135</v>
      </c>
      <c r="C720" s="2" t="s">
        <v>136</v>
      </c>
      <c r="D720" s="3">
        <v>37600025000305</v>
      </c>
    </row>
    <row r="721" spans="1:4" x14ac:dyDescent="0.3">
      <c r="A721" s="29">
        <v>48347</v>
      </c>
      <c r="B721" t="s">
        <v>137</v>
      </c>
      <c r="C721" s="2" t="s">
        <v>138</v>
      </c>
      <c r="D721" s="3">
        <v>58160020100320</v>
      </c>
    </row>
    <row r="722" spans="1:4" x14ac:dyDescent="0.3">
      <c r="A722" s="29">
        <v>48429</v>
      </c>
      <c r="B722" t="s">
        <v>152</v>
      </c>
      <c r="C722" s="2" t="s">
        <v>153</v>
      </c>
      <c r="D722" s="3">
        <v>36100030000310</v>
      </c>
    </row>
    <row r="723" spans="1:4" x14ac:dyDescent="0.3">
      <c r="A723" s="29">
        <v>48654</v>
      </c>
      <c r="B723" t="s">
        <v>139</v>
      </c>
      <c r="C723" s="2" t="s">
        <v>140</v>
      </c>
      <c r="D723" s="3">
        <v>36201010100305</v>
      </c>
    </row>
    <row r="724" spans="1:4" x14ac:dyDescent="0.3">
      <c r="A724" s="29">
        <v>48654</v>
      </c>
      <c r="B724" t="s">
        <v>139</v>
      </c>
      <c r="C724" s="2" t="s">
        <v>140</v>
      </c>
      <c r="D724" s="3">
        <v>36201010100305</v>
      </c>
    </row>
    <row r="725" spans="1:4" x14ac:dyDescent="0.3">
      <c r="A725" s="29">
        <v>48654</v>
      </c>
      <c r="B725" t="s">
        <v>139</v>
      </c>
      <c r="C725" s="2" t="s">
        <v>140</v>
      </c>
      <c r="D725" s="3">
        <v>36201010100305</v>
      </c>
    </row>
    <row r="726" spans="1:4" x14ac:dyDescent="0.3">
      <c r="A726" s="29">
        <v>48689</v>
      </c>
      <c r="B726" t="s">
        <v>61</v>
      </c>
      <c r="C726" s="2" t="s">
        <v>64</v>
      </c>
      <c r="D726" s="3">
        <v>66100525000120</v>
      </c>
    </row>
    <row r="727" spans="1:4" x14ac:dyDescent="0.3">
      <c r="A727" s="29">
        <v>48774</v>
      </c>
      <c r="B727" t="s">
        <v>148</v>
      </c>
      <c r="C727" s="2" t="s">
        <v>149</v>
      </c>
      <c r="D727" s="3">
        <v>36100020100315</v>
      </c>
    </row>
    <row r="728" spans="1:4" x14ac:dyDescent="0.3">
      <c r="A728" s="29">
        <v>48969</v>
      </c>
      <c r="B728" t="s">
        <v>69</v>
      </c>
      <c r="C728" s="2" t="s">
        <v>70</v>
      </c>
      <c r="D728" s="3">
        <v>37200030000305</v>
      </c>
    </row>
    <row r="729" spans="1:4" x14ac:dyDescent="0.3">
      <c r="A729" s="29">
        <v>49114</v>
      </c>
      <c r="B729" t="s">
        <v>142</v>
      </c>
      <c r="C729" s="2" t="s">
        <v>143</v>
      </c>
      <c r="D729" s="3">
        <v>85158020100320</v>
      </c>
    </row>
    <row r="730" spans="1:4" x14ac:dyDescent="0.3">
      <c r="A730" s="29">
        <v>49149</v>
      </c>
      <c r="B730" t="s">
        <v>31</v>
      </c>
      <c r="C730" s="2" t="s">
        <v>32</v>
      </c>
      <c r="D730" s="3">
        <v>21402430000120</v>
      </c>
    </row>
    <row r="731" spans="1:4" x14ac:dyDescent="0.3">
      <c r="A731" s="29">
        <v>49149</v>
      </c>
      <c r="B731" t="s">
        <v>31</v>
      </c>
      <c r="C731" s="2" t="s">
        <v>32</v>
      </c>
      <c r="D731" s="3">
        <v>21402430000120</v>
      </c>
    </row>
    <row r="732" spans="1:4" x14ac:dyDescent="0.3">
      <c r="A732" s="29">
        <v>49619</v>
      </c>
      <c r="B732" t="s">
        <v>59</v>
      </c>
      <c r="C732" s="2" t="s">
        <v>60</v>
      </c>
      <c r="D732" s="3">
        <v>33300007000320</v>
      </c>
    </row>
    <row r="733" spans="1:4" x14ac:dyDescent="0.3">
      <c r="A733" s="29">
        <v>49739</v>
      </c>
      <c r="B733" t="s">
        <v>65</v>
      </c>
      <c r="C733" s="2" t="s">
        <v>66</v>
      </c>
      <c r="D733" s="3">
        <v>2100020000110</v>
      </c>
    </row>
    <row r="734" spans="1:4" x14ac:dyDescent="0.3">
      <c r="A734" s="29">
        <v>49739</v>
      </c>
      <c r="B734" t="s">
        <v>65</v>
      </c>
      <c r="C734" s="2" t="s">
        <v>66</v>
      </c>
      <c r="D734" s="3">
        <v>2100020000110</v>
      </c>
    </row>
    <row r="735" spans="1:4" x14ac:dyDescent="0.3">
      <c r="A735" s="29">
        <v>49842</v>
      </c>
      <c r="B735" t="s">
        <v>46</v>
      </c>
      <c r="C735" s="2" t="s">
        <v>48</v>
      </c>
      <c r="D735" s="3" t="s">
        <v>47</v>
      </c>
    </row>
    <row r="736" spans="1:4" x14ac:dyDescent="0.3">
      <c r="A736" s="29">
        <v>49867</v>
      </c>
      <c r="B736" t="s">
        <v>67</v>
      </c>
      <c r="C736" s="2" t="s">
        <v>68</v>
      </c>
      <c r="D736" s="3">
        <v>41550020100320</v>
      </c>
    </row>
    <row r="737" spans="1:4" x14ac:dyDescent="0.3">
      <c r="A737" s="29">
        <v>49961</v>
      </c>
      <c r="B737" t="s">
        <v>93</v>
      </c>
      <c r="C737" s="2" t="s">
        <v>94</v>
      </c>
      <c r="D737" s="3">
        <v>83370060000340</v>
      </c>
    </row>
    <row r="738" spans="1:4" x14ac:dyDescent="0.3">
      <c r="A738" s="29">
        <v>99383</v>
      </c>
      <c r="B738" t="s">
        <v>25</v>
      </c>
      <c r="C738" s="2" t="s">
        <v>26</v>
      </c>
      <c r="D738" s="3">
        <v>21532133000330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38"/>
  <sheetViews>
    <sheetView workbookViewId="0">
      <selection activeCell="T14" sqref="T14"/>
    </sheetView>
  </sheetViews>
  <sheetFormatPr defaultRowHeight="14.4" x14ac:dyDescent="0.3"/>
  <cols>
    <col min="2" max="2" width="34.6640625" customWidth="1"/>
    <col min="3" max="3" width="13.44140625" hidden="1" customWidth="1"/>
    <col min="4" max="4" width="15.33203125" hidden="1" customWidth="1"/>
    <col min="6" max="6" width="0" hidden="1" customWidth="1"/>
    <col min="7" max="7" width="14.109375" hidden="1" customWidth="1"/>
    <col min="8" max="8" width="12.5546875" hidden="1" customWidth="1"/>
    <col min="9" max="9" width="12.33203125" hidden="1" customWidth="1"/>
    <col min="10" max="10" width="12.88671875" hidden="1" customWidth="1"/>
    <col min="11" max="11" width="13.109375" hidden="1" customWidth="1"/>
    <col min="12" max="12" width="12.33203125" hidden="1" customWidth="1"/>
    <col min="13" max="13" width="16" customWidth="1"/>
  </cols>
  <sheetData>
    <row r="1" spans="1:13" ht="43.2" x14ac:dyDescent="0.3">
      <c r="A1" s="27" t="s">
        <v>183</v>
      </c>
      <c r="B1" s="27" t="s">
        <v>0</v>
      </c>
      <c r="C1" s="27" t="s">
        <v>4</v>
      </c>
      <c r="D1" s="32" t="s">
        <v>3</v>
      </c>
      <c r="E1" s="33" t="s">
        <v>184</v>
      </c>
      <c r="F1" s="27" t="s">
        <v>1</v>
      </c>
      <c r="G1" s="27" t="s">
        <v>185</v>
      </c>
      <c r="H1" s="27" t="s">
        <v>5</v>
      </c>
      <c r="I1" s="27" t="s">
        <v>186</v>
      </c>
      <c r="J1" s="34" t="s">
        <v>6</v>
      </c>
      <c r="K1" s="34" t="s">
        <v>261</v>
      </c>
      <c r="L1" s="27" t="s">
        <v>262</v>
      </c>
      <c r="M1" s="23" t="s">
        <v>263</v>
      </c>
    </row>
    <row r="2" spans="1:13" x14ac:dyDescent="0.3">
      <c r="A2" s="28">
        <v>1034</v>
      </c>
      <c r="B2" s="30" t="s">
        <v>210</v>
      </c>
      <c r="C2" s="28" t="s">
        <v>211</v>
      </c>
      <c r="D2" s="35">
        <v>62405530006540</v>
      </c>
      <c r="E2" s="36">
        <v>44543</v>
      </c>
      <c r="F2" s="28">
        <v>1</v>
      </c>
      <c r="G2" s="30" t="s">
        <v>13</v>
      </c>
      <c r="H2" s="28" t="s">
        <v>10</v>
      </c>
      <c r="I2" s="28">
        <v>120</v>
      </c>
      <c r="J2" s="37">
        <v>7271.57</v>
      </c>
      <c r="K2" s="37">
        <v>5889.9717000000001</v>
      </c>
      <c r="L2" s="37">
        <f>J2-K2</f>
        <v>1381.5982999999997</v>
      </c>
      <c r="M2" s="15" t="str">
        <f>VLOOKUP(B2,DrugList!$A$2:$D$85,4,0)</f>
        <v>Multiple Sclerosis</v>
      </c>
    </row>
    <row r="3" spans="1:13" x14ac:dyDescent="0.3">
      <c r="A3" s="28">
        <v>1034</v>
      </c>
      <c r="B3" s="30" t="s">
        <v>210</v>
      </c>
      <c r="C3" s="28" t="s">
        <v>211</v>
      </c>
      <c r="D3" s="35">
        <v>62405530006540</v>
      </c>
      <c r="E3" s="36">
        <v>44574</v>
      </c>
      <c r="F3" s="28">
        <v>2</v>
      </c>
      <c r="G3" s="30" t="s">
        <v>13</v>
      </c>
      <c r="H3" s="28" t="s">
        <v>10</v>
      </c>
      <c r="I3" s="28">
        <v>120</v>
      </c>
      <c r="J3" s="37">
        <v>7490.91</v>
      </c>
      <c r="K3" s="37">
        <v>6067.6370999999999</v>
      </c>
      <c r="L3" s="37">
        <f t="shared" ref="L3:L66" si="0">J3-K3</f>
        <v>1423.2728999999999</v>
      </c>
      <c r="M3" s="15" t="str">
        <f>VLOOKUP(B3,DrugList!$A$2:$D$85,4,0)</f>
        <v>Multiple Sclerosis</v>
      </c>
    </row>
    <row r="4" spans="1:13" x14ac:dyDescent="0.3">
      <c r="A4" s="28">
        <v>1061</v>
      </c>
      <c r="B4" s="30" t="s">
        <v>198</v>
      </c>
      <c r="C4" s="28" t="s">
        <v>199</v>
      </c>
      <c r="D4" s="35">
        <v>12109904290315</v>
      </c>
      <c r="E4" s="36">
        <v>44533</v>
      </c>
      <c r="F4" s="28">
        <v>1</v>
      </c>
      <c r="G4" s="30" t="s">
        <v>13</v>
      </c>
      <c r="H4" s="28" t="s">
        <v>10</v>
      </c>
      <c r="I4" s="28">
        <v>30</v>
      </c>
      <c r="J4" s="37">
        <v>3288.69</v>
      </c>
      <c r="K4" s="37">
        <v>2630.9520000000002</v>
      </c>
      <c r="L4" s="37">
        <f t="shared" si="0"/>
        <v>657.73799999999983</v>
      </c>
      <c r="M4" s="15" t="str">
        <f>VLOOKUP(B4,DrugList!$A$2:$D$85,4,0)</f>
        <v>HIV</v>
      </c>
    </row>
    <row r="5" spans="1:13" x14ac:dyDescent="0.3">
      <c r="A5" s="28">
        <v>1109</v>
      </c>
      <c r="B5" s="30" t="s">
        <v>208</v>
      </c>
      <c r="C5" s="28" t="s">
        <v>209</v>
      </c>
      <c r="D5" s="35">
        <v>12109903150320</v>
      </c>
      <c r="E5" s="36">
        <v>44540</v>
      </c>
      <c r="F5" s="28">
        <v>2</v>
      </c>
      <c r="G5" s="30" t="s">
        <v>13</v>
      </c>
      <c r="H5" s="28" t="s">
        <v>10</v>
      </c>
      <c r="I5" s="28">
        <v>30</v>
      </c>
      <c r="J5" s="37">
        <v>3073.8</v>
      </c>
      <c r="K5" s="37">
        <v>2581.9920000000002</v>
      </c>
      <c r="L5" s="37">
        <f t="shared" si="0"/>
        <v>491.80799999999999</v>
      </c>
      <c r="M5" s="15" t="str">
        <f>VLOOKUP(B5,DrugList!$A$2:$D$85,4,0)</f>
        <v>HIV</v>
      </c>
    </row>
    <row r="6" spans="1:13" x14ac:dyDescent="0.3">
      <c r="A6" s="28">
        <v>1199</v>
      </c>
      <c r="B6" s="30" t="s">
        <v>208</v>
      </c>
      <c r="C6" s="28" t="s">
        <v>209</v>
      </c>
      <c r="D6" s="35">
        <v>12109903150320</v>
      </c>
      <c r="E6" s="36">
        <v>44575</v>
      </c>
      <c r="F6" s="28">
        <v>0</v>
      </c>
      <c r="G6" s="30" t="s">
        <v>13</v>
      </c>
      <c r="H6" s="28" t="s">
        <v>9</v>
      </c>
      <c r="I6" s="28">
        <v>30</v>
      </c>
      <c r="J6" s="37">
        <v>3080.36</v>
      </c>
      <c r="K6" s="37">
        <v>2587.5023999999999</v>
      </c>
      <c r="L6" s="37">
        <f t="shared" si="0"/>
        <v>492.85760000000028</v>
      </c>
      <c r="M6" s="15" t="str">
        <f>VLOOKUP(B6,DrugList!$A$2:$D$85,4,0)</f>
        <v>HIV</v>
      </c>
    </row>
    <row r="7" spans="1:13" x14ac:dyDescent="0.3">
      <c r="A7" s="28">
        <v>1221</v>
      </c>
      <c r="B7" s="30" t="s">
        <v>204</v>
      </c>
      <c r="C7" s="28" t="s">
        <v>205</v>
      </c>
      <c r="D7" s="35">
        <v>62405525006540</v>
      </c>
      <c r="E7" s="36">
        <v>44568</v>
      </c>
      <c r="F7" s="28">
        <v>4</v>
      </c>
      <c r="G7" s="30" t="s">
        <v>13</v>
      </c>
      <c r="H7" s="28" t="s">
        <v>10</v>
      </c>
      <c r="I7" s="28">
        <v>60</v>
      </c>
      <c r="J7" s="37">
        <v>8049.63</v>
      </c>
      <c r="K7" s="37">
        <v>6600.6966000000002</v>
      </c>
      <c r="L7" s="37">
        <f t="shared" si="0"/>
        <v>1448.9333999999999</v>
      </c>
      <c r="M7" s="15" t="str">
        <f>VLOOKUP(B7,DrugList!$A$2:$D$85,4,0)</f>
        <v>Multiple Sclerosis</v>
      </c>
    </row>
    <row r="8" spans="1:13" x14ac:dyDescent="0.3">
      <c r="A8" s="28">
        <v>1243</v>
      </c>
      <c r="B8" s="30" t="s">
        <v>202</v>
      </c>
      <c r="C8" s="28" t="s">
        <v>203</v>
      </c>
      <c r="D8" s="35">
        <v>12109903390320</v>
      </c>
      <c r="E8" s="36">
        <v>44558</v>
      </c>
      <c r="F8" s="28">
        <v>6</v>
      </c>
      <c r="G8" s="30" t="s">
        <v>13</v>
      </c>
      <c r="H8" s="28" t="s">
        <v>10</v>
      </c>
      <c r="I8" s="28">
        <v>30</v>
      </c>
      <c r="J8" s="37">
        <v>2992.97</v>
      </c>
      <c r="K8" s="37">
        <v>2484.1651000000002</v>
      </c>
      <c r="L8" s="37">
        <f t="shared" si="0"/>
        <v>508.80489999999963</v>
      </c>
      <c r="M8" s="15" t="str">
        <f>VLOOKUP(B8,DrugList!$A$2:$D$85,4,0)</f>
        <v>HIV</v>
      </c>
    </row>
    <row r="9" spans="1:13" x14ac:dyDescent="0.3">
      <c r="A9" s="28">
        <v>1281</v>
      </c>
      <c r="B9" s="30" t="s">
        <v>194</v>
      </c>
      <c r="C9" s="28" t="s">
        <v>195</v>
      </c>
      <c r="D9" s="35">
        <v>62405525006540</v>
      </c>
      <c r="E9" s="36">
        <v>44585</v>
      </c>
      <c r="F9" s="28">
        <v>3</v>
      </c>
      <c r="G9" s="30" t="s">
        <v>2</v>
      </c>
      <c r="H9" s="28" t="s">
        <v>10</v>
      </c>
      <c r="I9" s="28">
        <v>60</v>
      </c>
      <c r="J9" s="37">
        <v>182.08</v>
      </c>
      <c r="K9" s="37">
        <v>138.38080000000002</v>
      </c>
      <c r="L9" s="37">
        <f t="shared" si="0"/>
        <v>43.69919999999999</v>
      </c>
      <c r="M9" s="15" t="str">
        <f>VLOOKUP(B9,DrugList!$A$2:$D$85,4,0)</f>
        <v>Multiple Sclerosis</v>
      </c>
    </row>
    <row r="10" spans="1:13" x14ac:dyDescent="0.3">
      <c r="A10" s="28">
        <v>1303</v>
      </c>
      <c r="B10" s="30" t="s">
        <v>196</v>
      </c>
      <c r="C10" s="28" t="s">
        <v>197</v>
      </c>
      <c r="D10" s="35">
        <v>12109902300320</v>
      </c>
      <c r="E10" s="36">
        <v>44545</v>
      </c>
      <c r="F10" s="28">
        <v>0</v>
      </c>
      <c r="G10" s="30" t="s">
        <v>2</v>
      </c>
      <c r="H10" s="28" t="s">
        <v>9</v>
      </c>
      <c r="I10" s="28">
        <v>30</v>
      </c>
      <c r="J10" s="37">
        <v>420.04</v>
      </c>
      <c r="K10" s="37">
        <v>340.23240000000004</v>
      </c>
      <c r="L10" s="37">
        <f t="shared" si="0"/>
        <v>79.807599999999979</v>
      </c>
      <c r="M10" s="15" t="str">
        <f>VLOOKUP(B10,DrugList!$A$2:$D$85,4,0)</f>
        <v>HIV</v>
      </c>
    </row>
    <row r="11" spans="1:13" x14ac:dyDescent="0.3">
      <c r="A11" s="28">
        <v>1303</v>
      </c>
      <c r="B11" s="30" t="s">
        <v>196</v>
      </c>
      <c r="C11" s="28" t="s">
        <v>197</v>
      </c>
      <c r="D11" s="35">
        <v>12109902300320</v>
      </c>
      <c r="E11" s="36">
        <v>44585</v>
      </c>
      <c r="F11" s="28">
        <v>0</v>
      </c>
      <c r="G11" s="30" t="s">
        <v>2</v>
      </c>
      <c r="H11" s="28" t="s">
        <v>9</v>
      </c>
      <c r="I11" s="28">
        <v>30</v>
      </c>
      <c r="J11" s="37">
        <v>420.04</v>
      </c>
      <c r="K11" s="37">
        <v>340.23240000000004</v>
      </c>
      <c r="L11" s="37">
        <f t="shared" si="0"/>
        <v>79.807599999999979</v>
      </c>
      <c r="M11" s="15" t="str">
        <f>VLOOKUP(B11,DrugList!$A$2:$D$85,4,0)</f>
        <v>HIV</v>
      </c>
    </row>
    <row r="12" spans="1:13" x14ac:dyDescent="0.3">
      <c r="A12" s="28">
        <v>1440</v>
      </c>
      <c r="B12" s="30" t="s">
        <v>200</v>
      </c>
      <c r="C12" s="28" t="s">
        <v>201</v>
      </c>
      <c r="D12" s="35">
        <v>12103060100330</v>
      </c>
      <c r="E12" s="36">
        <v>44560</v>
      </c>
      <c r="F12" s="28">
        <v>1</v>
      </c>
      <c r="G12" s="30" t="s">
        <v>13</v>
      </c>
      <c r="H12" s="28" t="s">
        <v>10</v>
      </c>
      <c r="I12" s="28">
        <v>60</v>
      </c>
      <c r="J12" s="37">
        <v>1681.56</v>
      </c>
      <c r="K12" s="37">
        <v>1311.6168</v>
      </c>
      <c r="L12" s="37">
        <f t="shared" si="0"/>
        <v>369.94319999999993</v>
      </c>
      <c r="M12" s="15" t="str">
        <f>VLOOKUP(B12,DrugList!$A$2:$D$85,4,0)</f>
        <v>HIV</v>
      </c>
    </row>
    <row r="13" spans="1:13" x14ac:dyDescent="0.3">
      <c r="A13" s="28">
        <v>1590</v>
      </c>
      <c r="B13" s="30" t="s">
        <v>192</v>
      </c>
      <c r="C13" s="28" t="s">
        <v>193</v>
      </c>
      <c r="D13" s="35">
        <v>12109903240330</v>
      </c>
      <c r="E13" s="36">
        <v>44575</v>
      </c>
      <c r="F13" s="28">
        <v>0</v>
      </c>
      <c r="G13" s="30" t="s">
        <v>13</v>
      </c>
      <c r="H13" s="28" t="s">
        <v>9</v>
      </c>
      <c r="I13" s="28">
        <v>7</v>
      </c>
      <c r="J13" s="37">
        <v>810.44</v>
      </c>
      <c r="K13" s="37">
        <v>656.45640000000003</v>
      </c>
      <c r="L13" s="37">
        <f t="shared" si="0"/>
        <v>153.98360000000002</v>
      </c>
      <c r="M13" s="15" t="str">
        <f>VLOOKUP(B13,DrugList!$A$2:$D$85,4,0)</f>
        <v>HIV</v>
      </c>
    </row>
    <row r="14" spans="1:13" x14ac:dyDescent="0.3">
      <c r="A14" s="28">
        <v>1592</v>
      </c>
      <c r="B14" s="30" t="s">
        <v>204</v>
      </c>
      <c r="C14" s="28" t="s">
        <v>205</v>
      </c>
      <c r="D14" s="35">
        <v>62405525006540</v>
      </c>
      <c r="E14" s="36">
        <v>44565</v>
      </c>
      <c r="F14" s="28">
        <v>7</v>
      </c>
      <c r="G14" s="30" t="s">
        <v>13</v>
      </c>
      <c r="H14" s="28" t="s">
        <v>10</v>
      </c>
      <c r="I14" s="28">
        <v>60</v>
      </c>
      <c r="J14" s="37">
        <v>7989.49</v>
      </c>
      <c r="K14" s="37">
        <v>6551.3818000000001</v>
      </c>
      <c r="L14" s="37">
        <f t="shared" si="0"/>
        <v>1438.1081999999997</v>
      </c>
      <c r="M14" s="15" t="str">
        <f>VLOOKUP(B14,DrugList!$A$2:$D$85,4,0)</f>
        <v>Multiple Sclerosis</v>
      </c>
    </row>
    <row r="15" spans="1:13" x14ac:dyDescent="0.3">
      <c r="A15" s="28">
        <v>1688</v>
      </c>
      <c r="B15" s="30" t="s">
        <v>204</v>
      </c>
      <c r="C15" s="28" t="s">
        <v>205</v>
      </c>
      <c r="D15" s="35">
        <v>62405525006540</v>
      </c>
      <c r="E15" s="36">
        <v>44537</v>
      </c>
      <c r="F15" s="28">
        <v>9</v>
      </c>
      <c r="G15" s="30" t="s">
        <v>13</v>
      </c>
      <c r="H15" s="28" t="s">
        <v>10</v>
      </c>
      <c r="I15" s="28">
        <v>60</v>
      </c>
      <c r="J15" s="37">
        <v>7746.23</v>
      </c>
      <c r="K15" s="37">
        <v>6351.9085999999998</v>
      </c>
      <c r="L15" s="37">
        <f t="shared" si="0"/>
        <v>1394.3213999999998</v>
      </c>
      <c r="M15" s="15" t="str">
        <f>VLOOKUP(B15,DrugList!$A$2:$D$85,4,0)</f>
        <v>Multiple Sclerosis</v>
      </c>
    </row>
    <row r="16" spans="1:13" x14ac:dyDescent="0.3">
      <c r="A16" s="28">
        <v>1688</v>
      </c>
      <c r="B16" s="30" t="s">
        <v>204</v>
      </c>
      <c r="C16" s="28" t="s">
        <v>205</v>
      </c>
      <c r="D16" s="35">
        <v>62405525006540</v>
      </c>
      <c r="E16" s="36">
        <v>44560</v>
      </c>
      <c r="F16" s="28">
        <v>10</v>
      </c>
      <c r="G16" s="30" t="s">
        <v>13</v>
      </c>
      <c r="H16" s="28" t="s">
        <v>10</v>
      </c>
      <c r="I16" s="28">
        <v>60</v>
      </c>
      <c r="J16" s="37">
        <v>7746.23</v>
      </c>
      <c r="K16" s="37">
        <v>6351.9085999999998</v>
      </c>
      <c r="L16" s="37">
        <f t="shared" si="0"/>
        <v>1394.3213999999998</v>
      </c>
      <c r="M16" s="15" t="str">
        <f>VLOOKUP(B16,DrugList!$A$2:$D$85,4,0)</f>
        <v>Multiple Sclerosis</v>
      </c>
    </row>
    <row r="17" spans="1:13" x14ac:dyDescent="0.3">
      <c r="A17" s="28">
        <v>1785</v>
      </c>
      <c r="B17" s="30" t="s">
        <v>194</v>
      </c>
      <c r="C17" s="28" t="s">
        <v>195</v>
      </c>
      <c r="D17" s="35">
        <v>62405525006540</v>
      </c>
      <c r="E17" s="36">
        <v>44588</v>
      </c>
      <c r="F17" s="28">
        <v>9</v>
      </c>
      <c r="G17" s="30" t="s">
        <v>2</v>
      </c>
      <c r="H17" s="28" t="s">
        <v>10</v>
      </c>
      <c r="I17" s="28">
        <v>60</v>
      </c>
      <c r="J17" s="37">
        <v>182.08</v>
      </c>
      <c r="K17" s="37">
        <v>138.38080000000002</v>
      </c>
      <c r="L17" s="37">
        <f t="shared" si="0"/>
        <v>43.69919999999999</v>
      </c>
      <c r="M17" s="15" t="str">
        <f>VLOOKUP(B17,DrugList!$A$2:$D$85,4,0)</f>
        <v>Multiple Sclerosis</v>
      </c>
    </row>
    <row r="18" spans="1:13" x14ac:dyDescent="0.3">
      <c r="A18" s="28">
        <v>1811</v>
      </c>
      <c r="B18" s="30" t="s">
        <v>192</v>
      </c>
      <c r="C18" s="28" t="s">
        <v>193</v>
      </c>
      <c r="D18" s="35">
        <v>12109903240330</v>
      </c>
      <c r="E18" s="36">
        <v>44581</v>
      </c>
      <c r="F18" s="28">
        <v>6</v>
      </c>
      <c r="G18" s="30" t="s">
        <v>13</v>
      </c>
      <c r="H18" s="28" t="s">
        <v>10</v>
      </c>
      <c r="I18" s="28">
        <v>30</v>
      </c>
      <c r="J18" s="37">
        <v>3146.55</v>
      </c>
      <c r="K18" s="37">
        <v>2548.7055000000005</v>
      </c>
      <c r="L18" s="37">
        <f t="shared" si="0"/>
        <v>597.8444999999997</v>
      </c>
      <c r="M18" s="15" t="str">
        <f>VLOOKUP(B18,DrugList!$A$2:$D$85,4,0)</f>
        <v>HIV</v>
      </c>
    </row>
    <row r="19" spans="1:13" x14ac:dyDescent="0.3">
      <c r="A19" s="28">
        <v>1819</v>
      </c>
      <c r="B19" s="30" t="s">
        <v>200</v>
      </c>
      <c r="C19" s="28" t="s">
        <v>201</v>
      </c>
      <c r="D19" s="35">
        <v>12103060100330</v>
      </c>
      <c r="E19" s="36">
        <v>44535</v>
      </c>
      <c r="F19" s="28">
        <v>0</v>
      </c>
      <c r="G19" s="30" t="s">
        <v>13</v>
      </c>
      <c r="H19" s="28" t="s">
        <v>9</v>
      </c>
      <c r="I19" s="28">
        <v>60</v>
      </c>
      <c r="J19" s="37">
        <v>1681.56</v>
      </c>
      <c r="K19" s="37">
        <v>1311.6168</v>
      </c>
      <c r="L19" s="37">
        <f t="shared" si="0"/>
        <v>369.94319999999993</v>
      </c>
      <c r="M19" s="15" t="str">
        <f>VLOOKUP(B19,DrugList!$A$2:$D$85,4,0)</f>
        <v>HIV</v>
      </c>
    </row>
    <row r="20" spans="1:13" x14ac:dyDescent="0.3">
      <c r="A20" s="28">
        <v>1819</v>
      </c>
      <c r="B20" s="30" t="s">
        <v>200</v>
      </c>
      <c r="C20" s="28" t="s">
        <v>201</v>
      </c>
      <c r="D20" s="35">
        <v>12103060100330</v>
      </c>
      <c r="E20" s="36">
        <v>44557</v>
      </c>
      <c r="F20" s="28">
        <v>2</v>
      </c>
      <c r="G20" s="30" t="s">
        <v>13</v>
      </c>
      <c r="H20" s="28" t="s">
        <v>10</v>
      </c>
      <c r="I20" s="28">
        <v>60</v>
      </c>
      <c r="J20" s="37">
        <v>1681.56</v>
      </c>
      <c r="K20" s="37">
        <v>1311.6168</v>
      </c>
      <c r="L20" s="37">
        <f t="shared" si="0"/>
        <v>369.94319999999993</v>
      </c>
      <c r="M20" s="15" t="str">
        <f>VLOOKUP(B20,DrugList!$A$2:$D$85,4,0)</f>
        <v>HIV</v>
      </c>
    </row>
    <row r="21" spans="1:13" x14ac:dyDescent="0.3">
      <c r="A21" s="28">
        <v>1889</v>
      </c>
      <c r="B21" s="30" t="s">
        <v>198</v>
      </c>
      <c r="C21" s="28" t="s">
        <v>199</v>
      </c>
      <c r="D21" s="35">
        <v>12109904290315</v>
      </c>
      <c r="E21" s="36">
        <v>44547</v>
      </c>
      <c r="F21" s="28">
        <v>1</v>
      </c>
      <c r="G21" s="30" t="s">
        <v>13</v>
      </c>
      <c r="H21" s="28" t="s">
        <v>10</v>
      </c>
      <c r="I21" s="28">
        <v>30</v>
      </c>
      <c r="J21" s="37">
        <v>3288.69</v>
      </c>
      <c r="K21" s="37">
        <v>2630.9520000000002</v>
      </c>
      <c r="L21" s="37">
        <f t="shared" si="0"/>
        <v>657.73799999999983</v>
      </c>
      <c r="M21" s="15" t="str">
        <f>VLOOKUP(B21,DrugList!$A$2:$D$85,4,0)</f>
        <v>HIV</v>
      </c>
    </row>
    <row r="22" spans="1:13" x14ac:dyDescent="0.3">
      <c r="A22" s="28">
        <v>1904</v>
      </c>
      <c r="B22" s="30" t="s">
        <v>208</v>
      </c>
      <c r="C22" s="28" t="s">
        <v>209</v>
      </c>
      <c r="D22" s="35">
        <v>12109903150320</v>
      </c>
      <c r="E22" s="36">
        <v>44579</v>
      </c>
      <c r="F22" s="28">
        <v>3</v>
      </c>
      <c r="G22" s="30" t="s">
        <v>13</v>
      </c>
      <c r="H22" s="28" t="s">
        <v>10</v>
      </c>
      <c r="I22" s="28">
        <v>30</v>
      </c>
      <c r="J22" s="37">
        <v>3082.9</v>
      </c>
      <c r="K22" s="37">
        <v>2589.636</v>
      </c>
      <c r="L22" s="37">
        <f t="shared" si="0"/>
        <v>493.26400000000012</v>
      </c>
      <c r="M22" s="15" t="str">
        <f>VLOOKUP(B22,DrugList!$A$2:$D$85,4,0)</f>
        <v>HIV</v>
      </c>
    </row>
    <row r="23" spans="1:13" x14ac:dyDescent="0.3">
      <c r="A23" s="28">
        <v>1962</v>
      </c>
      <c r="B23" s="30" t="s">
        <v>202</v>
      </c>
      <c r="C23" s="28" t="s">
        <v>203</v>
      </c>
      <c r="D23" s="35">
        <v>12109903390320</v>
      </c>
      <c r="E23" s="36">
        <v>44570</v>
      </c>
      <c r="F23" s="28">
        <v>1</v>
      </c>
      <c r="G23" s="30" t="s">
        <v>13</v>
      </c>
      <c r="H23" s="28" t="s">
        <v>10</v>
      </c>
      <c r="I23" s="28">
        <v>30</v>
      </c>
      <c r="J23" s="37">
        <v>2992.97</v>
      </c>
      <c r="K23" s="37">
        <v>2484.1651000000002</v>
      </c>
      <c r="L23" s="37">
        <f t="shared" si="0"/>
        <v>508.80489999999963</v>
      </c>
      <c r="M23" s="15" t="str">
        <f>VLOOKUP(B23,DrugList!$A$2:$D$85,4,0)</f>
        <v>HIV</v>
      </c>
    </row>
    <row r="24" spans="1:13" x14ac:dyDescent="0.3">
      <c r="A24" s="28">
        <v>2292</v>
      </c>
      <c r="B24" s="30" t="s">
        <v>196</v>
      </c>
      <c r="C24" s="28" t="s">
        <v>197</v>
      </c>
      <c r="D24" s="35">
        <v>12109902300320</v>
      </c>
      <c r="E24" s="36">
        <v>44554</v>
      </c>
      <c r="F24" s="28">
        <v>2</v>
      </c>
      <c r="G24" s="30" t="s">
        <v>2</v>
      </c>
      <c r="H24" s="28" t="s">
        <v>10</v>
      </c>
      <c r="I24" s="28">
        <v>30</v>
      </c>
      <c r="J24" s="37">
        <v>420.04</v>
      </c>
      <c r="K24" s="37">
        <v>340.23240000000004</v>
      </c>
      <c r="L24" s="37">
        <f t="shared" si="0"/>
        <v>79.807599999999979</v>
      </c>
      <c r="M24" s="15" t="str">
        <f>VLOOKUP(B24,DrugList!$A$2:$D$85,4,0)</f>
        <v>HIV</v>
      </c>
    </row>
    <row r="25" spans="1:13" x14ac:dyDescent="0.3">
      <c r="A25" s="28">
        <v>2292</v>
      </c>
      <c r="B25" s="30" t="s">
        <v>196</v>
      </c>
      <c r="C25" s="28" t="s">
        <v>197</v>
      </c>
      <c r="D25" s="35">
        <v>12109902300320</v>
      </c>
      <c r="E25" s="36">
        <v>44587</v>
      </c>
      <c r="F25" s="28">
        <v>0</v>
      </c>
      <c r="G25" s="30" t="s">
        <v>2</v>
      </c>
      <c r="H25" s="28" t="s">
        <v>9</v>
      </c>
      <c r="I25" s="28">
        <v>30</v>
      </c>
      <c r="J25" s="37">
        <v>420.04</v>
      </c>
      <c r="K25" s="37">
        <v>340.23240000000004</v>
      </c>
      <c r="L25" s="37">
        <f t="shared" si="0"/>
        <v>79.807599999999979</v>
      </c>
      <c r="M25" s="15" t="str">
        <f>VLOOKUP(B25,DrugList!$A$2:$D$85,4,0)</f>
        <v>HIV</v>
      </c>
    </row>
    <row r="26" spans="1:13" x14ac:dyDescent="0.3">
      <c r="A26" s="28">
        <v>2365</v>
      </c>
      <c r="B26" s="30" t="s">
        <v>192</v>
      </c>
      <c r="C26" s="28" t="s">
        <v>193</v>
      </c>
      <c r="D26" s="35">
        <v>12109903240330</v>
      </c>
      <c r="E26" s="36">
        <v>44546</v>
      </c>
      <c r="F26" s="28">
        <v>4</v>
      </c>
      <c r="G26" s="30" t="s">
        <v>13</v>
      </c>
      <c r="H26" s="28" t="s">
        <v>10</v>
      </c>
      <c r="I26" s="28">
        <v>30</v>
      </c>
      <c r="J26" s="37">
        <v>3156.55</v>
      </c>
      <c r="K26" s="37">
        <v>2556.8055000000004</v>
      </c>
      <c r="L26" s="37">
        <f t="shared" si="0"/>
        <v>599.74449999999979</v>
      </c>
      <c r="M26" s="15" t="str">
        <f>VLOOKUP(B26,DrugList!$A$2:$D$85,4,0)</f>
        <v>HIV</v>
      </c>
    </row>
    <row r="27" spans="1:13" x14ac:dyDescent="0.3">
      <c r="A27" s="28">
        <v>2367</v>
      </c>
      <c r="B27" s="30" t="s">
        <v>198</v>
      </c>
      <c r="C27" s="28" t="s">
        <v>199</v>
      </c>
      <c r="D27" s="35">
        <v>12109904290315</v>
      </c>
      <c r="E27" s="36">
        <v>44551</v>
      </c>
      <c r="F27" s="28">
        <v>1</v>
      </c>
      <c r="G27" s="30" t="s">
        <v>13</v>
      </c>
      <c r="H27" s="28" t="s">
        <v>10</v>
      </c>
      <c r="I27" s="28">
        <v>30</v>
      </c>
      <c r="J27" s="37">
        <v>3288.69</v>
      </c>
      <c r="K27" s="37">
        <v>2630.9520000000002</v>
      </c>
      <c r="L27" s="37">
        <f t="shared" si="0"/>
        <v>657.73799999999983</v>
      </c>
      <c r="M27" s="15" t="str">
        <f>VLOOKUP(B27,DrugList!$A$2:$D$85,4,0)</f>
        <v>HIV</v>
      </c>
    </row>
    <row r="28" spans="1:13" x14ac:dyDescent="0.3">
      <c r="A28" s="28">
        <v>2774</v>
      </c>
      <c r="B28" s="30" t="s">
        <v>194</v>
      </c>
      <c r="C28" s="28" t="s">
        <v>195</v>
      </c>
      <c r="D28" s="35">
        <v>62405525006540</v>
      </c>
      <c r="E28" s="36">
        <v>44565</v>
      </c>
      <c r="F28" s="28">
        <v>10</v>
      </c>
      <c r="G28" s="30" t="s">
        <v>2</v>
      </c>
      <c r="H28" s="28" t="s">
        <v>10</v>
      </c>
      <c r="I28" s="28">
        <v>60</v>
      </c>
      <c r="J28" s="37">
        <v>182.08</v>
      </c>
      <c r="K28" s="37">
        <v>138.38080000000002</v>
      </c>
      <c r="L28" s="37">
        <f t="shared" si="0"/>
        <v>43.69919999999999</v>
      </c>
      <c r="M28" s="15" t="str">
        <f>VLOOKUP(B28,DrugList!$A$2:$D$85,4,0)</f>
        <v>Multiple Sclerosis</v>
      </c>
    </row>
    <row r="29" spans="1:13" x14ac:dyDescent="0.3">
      <c r="A29" s="28">
        <v>2980</v>
      </c>
      <c r="B29" s="30" t="s">
        <v>192</v>
      </c>
      <c r="C29" s="28" t="s">
        <v>193</v>
      </c>
      <c r="D29" s="35">
        <v>12109903240330</v>
      </c>
      <c r="E29" s="36">
        <v>44552</v>
      </c>
      <c r="F29" s="28">
        <v>9</v>
      </c>
      <c r="G29" s="30" t="s">
        <v>13</v>
      </c>
      <c r="H29" s="28" t="s">
        <v>10</v>
      </c>
      <c r="I29" s="28">
        <v>7</v>
      </c>
      <c r="J29" s="37">
        <v>839.91</v>
      </c>
      <c r="K29" s="37">
        <v>680.32709999999997</v>
      </c>
      <c r="L29" s="37">
        <f t="shared" si="0"/>
        <v>159.5829</v>
      </c>
      <c r="M29" s="15" t="str">
        <f>VLOOKUP(B29,DrugList!$A$2:$D$85,4,0)</f>
        <v>HIV</v>
      </c>
    </row>
    <row r="30" spans="1:13" x14ac:dyDescent="0.3">
      <c r="A30" s="28">
        <v>3218</v>
      </c>
      <c r="B30" s="30" t="s">
        <v>192</v>
      </c>
      <c r="C30" s="28" t="s">
        <v>193</v>
      </c>
      <c r="D30" s="35">
        <v>12109903240330</v>
      </c>
      <c r="E30" s="36">
        <v>44546</v>
      </c>
      <c r="F30" s="28">
        <v>0</v>
      </c>
      <c r="G30" s="30" t="s">
        <v>13</v>
      </c>
      <c r="H30" s="28" t="s">
        <v>9</v>
      </c>
      <c r="I30" s="28">
        <v>30</v>
      </c>
      <c r="J30" s="37">
        <v>3166.37</v>
      </c>
      <c r="K30" s="37">
        <v>2564.7597000000001</v>
      </c>
      <c r="L30" s="37">
        <f t="shared" si="0"/>
        <v>601.61029999999982</v>
      </c>
      <c r="M30" s="15" t="str">
        <f>VLOOKUP(B30,DrugList!$A$2:$D$85,4,0)</f>
        <v>HIV</v>
      </c>
    </row>
    <row r="31" spans="1:13" x14ac:dyDescent="0.3">
      <c r="A31" s="28">
        <v>3665</v>
      </c>
      <c r="B31" s="30" t="s">
        <v>202</v>
      </c>
      <c r="C31" s="28" t="s">
        <v>203</v>
      </c>
      <c r="D31" s="35">
        <v>12109903390320</v>
      </c>
      <c r="E31" s="36">
        <v>44566</v>
      </c>
      <c r="F31" s="28">
        <v>3</v>
      </c>
      <c r="G31" s="30" t="s">
        <v>13</v>
      </c>
      <c r="H31" s="28" t="s">
        <v>10</v>
      </c>
      <c r="I31" s="28">
        <v>30</v>
      </c>
      <c r="J31" s="37">
        <v>2992.97</v>
      </c>
      <c r="K31" s="37">
        <v>2484.1651000000002</v>
      </c>
      <c r="L31" s="37">
        <f t="shared" si="0"/>
        <v>508.80489999999963</v>
      </c>
      <c r="M31" s="15" t="str">
        <f>VLOOKUP(B31,DrugList!$A$2:$D$85,4,0)</f>
        <v>HIV</v>
      </c>
    </row>
    <row r="32" spans="1:13" x14ac:dyDescent="0.3">
      <c r="A32" s="28">
        <v>3792</v>
      </c>
      <c r="B32" s="30" t="s">
        <v>198</v>
      </c>
      <c r="C32" s="28" t="s">
        <v>199</v>
      </c>
      <c r="D32" s="35">
        <v>12109904290315</v>
      </c>
      <c r="E32" s="36">
        <v>44567</v>
      </c>
      <c r="F32" s="28">
        <v>2</v>
      </c>
      <c r="G32" s="30" t="s">
        <v>13</v>
      </c>
      <c r="H32" s="28" t="s">
        <v>10</v>
      </c>
      <c r="I32" s="28">
        <v>30</v>
      </c>
      <c r="J32" s="37">
        <v>3288.69</v>
      </c>
      <c r="K32" s="37">
        <v>2630.9520000000002</v>
      </c>
      <c r="L32" s="37">
        <f t="shared" si="0"/>
        <v>657.73799999999983</v>
      </c>
      <c r="M32" s="15" t="str">
        <f>VLOOKUP(B32,DrugList!$A$2:$D$85,4,0)</f>
        <v>HIV</v>
      </c>
    </row>
    <row r="33" spans="1:13" x14ac:dyDescent="0.3">
      <c r="A33" s="28">
        <v>3937</v>
      </c>
      <c r="B33" s="30" t="s">
        <v>208</v>
      </c>
      <c r="C33" s="28" t="s">
        <v>209</v>
      </c>
      <c r="D33" s="35">
        <v>12109903150320</v>
      </c>
      <c r="E33" s="36">
        <v>44543</v>
      </c>
      <c r="F33" s="28">
        <v>0</v>
      </c>
      <c r="G33" s="30" t="s">
        <v>13</v>
      </c>
      <c r="H33" s="28" t="s">
        <v>9</v>
      </c>
      <c r="I33" s="28">
        <v>30</v>
      </c>
      <c r="J33" s="37">
        <v>3083.39</v>
      </c>
      <c r="K33" s="37">
        <v>2590.0475999999999</v>
      </c>
      <c r="L33" s="37">
        <f t="shared" si="0"/>
        <v>493.3424</v>
      </c>
      <c r="M33" s="15" t="str">
        <f>VLOOKUP(B33,DrugList!$A$2:$D$85,4,0)</f>
        <v>HIV</v>
      </c>
    </row>
    <row r="34" spans="1:13" x14ac:dyDescent="0.3">
      <c r="A34" s="28">
        <v>3959</v>
      </c>
      <c r="B34" s="30" t="s">
        <v>208</v>
      </c>
      <c r="C34" s="28" t="s">
        <v>209</v>
      </c>
      <c r="D34" s="35">
        <v>12109903150320</v>
      </c>
      <c r="E34" s="36">
        <v>44564</v>
      </c>
      <c r="F34" s="28">
        <v>1</v>
      </c>
      <c r="G34" s="30" t="s">
        <v>13</v>
      </c>
      <c r="H34" s="28" t="s">
        <v>10</v>
      </c>
      <c r="I34" s="28">
        <v>30</v>
      </c>
      <c r="J34" s="37">
        <v>3074.95</v>
      </c>
      <c r="K34" s="37">
        <v>2582.9579999999996</v>
      </c>
      <c r="L34" s="37">
        <f t="shared" si="0"/>
        <v>491.99200000000019</v>
      </c>
      <c r="M34" s="15" t="str">
        <f>VLOOKUP(B34,DrugList!$A$2:$D$85,4,0)</f>
        <v>HIV</v>
      </c>
    </row>
    <row r="35" spans="1:13" x14ac:dyDescent="0.3">
      <c r="A35" s="28">
        <v>3982</v>
      </c>
      <c r="B35" s="30" t="s">
        <v>194</v>
      </c>
      <c r="C35" s="28" t="s">
        <v>195</v>
      </c>
      <c r="D35" s="35">
        <v>62405525006540</v>
      </c>
      <c r="E35" s="36">
        <v>44580</v>
      </c>
      <c r="F35" s="28">
        <v>1</v>
      </c>
      <c r="G35" s="30" t="s">
        <v>2</v>
      </c>
      <c r="H35" s="28" t="s">
        <v>10</v>
      </c>
      <c r="I35" s="28">
        <v>60</v>
      </c>
      <c r="J35" s="37">
        <v>182.08</v>
      </c>
      <c r="K35" s="37">
        <v>138.38080000000002</v>
      </c>
      <c r="L35" s="37">
        <f t="shared" si="0"/>
        <v>43.69919999999999</v>
      </c>
      <c r="M35" s="15" t="str">
        <f>VLOOKUP(B35,DrugList!$A$2:$D$85,4,0)</f>
        <v>Multiple Sclerosis</v>
      </c>
    </row>
    <row r="36" spans="1:13" x14ac:dyDescent="0.3">
      <c r="A36" s="28">
        <v>4250</v>
      </c>
      <c r="B36" s="30" t="s">
        <v>187</v>
      </c>
      <c r="C36" s="28" t="s">
        <v>188</v>
      </c>
      <c r="D36" s="35">
        <v>62404070000330</v>
      </c>
      <c r="E36" s="36">
        <v>44537</v>
      </c>
      <c r="F36" s="28">
        <v>8</v>
      </c>
      <c r="G36" s="30" t="s">
        <v>13</v>
      </c>
      <c r="H36" s="28" t="s">
        <v>10</v>
      </c>
      <c r="I36" s="28">
        <v>30</v>
      </c>
      <c r="J36" s="37">
        <v>7364.51</v>
      </c>
      <c r="K36" s="37">
        <v>5817.9629000000004</v>
      </c>
      <c r="L36" s="37">
        <f t="shared" si="0"/>
        <v>1546.5470999999998</v>
      </c>
      <c r="M36" s="15" t="str">
        <f>VLOOKUP(B36,DrugList!$A$2:$D$85,4,0)</f>
        <v>Multiple Sclerosis</v>
      </c>
    </row>
    <row r="37" spans="1:13" x14ac:dyDescent="0.3">
      <c r="A37" s="28">
        <v>4250</v>
      </c>
      <c r="B37" s="30" t="s">
        <v>187</v>
      </c>
      <c r="C37" s="28" t="s">
        <v>188</v>
      </c>
      <c r="D37" s="35">
        <v>62404070000330</v>
      </c>
      <c r="E37" s="36">
        <v>44561</v>
      </c>
      <c r="F37" s="28">
        <v>9</v>
      </c>
      <c r="G37" s="30" t="s">
        <v>13</v>
      </c>
      <c r="H37" s="28" t="s">
        <v>10</v>
      </c>
      <c r="I37" s="28">
        <v>30</v>
      </c>
      <c r="J37" s="37">
        <v>7364.51</v>
      </c>
      <c r="K37" s="37">
        <v>5817.9629000000004</v>
      </c>
      <c r="L37" s="37">
        <f t="shared" si="0"/>
        <v>1546.5470999999998</v>
      </c>
      <c r="M37" s="15" t="str">
        <f>VLOOKUP(B37,DrugList!$A$2:$D$85,4,0)</f>
        <v>Multiple Sclerosis</v>
      </c>
    </row>
    <row r="38" spans="1:13" x14ac:dyDescent="0.3">
      <c r="A38" s="28">
        <v>4418</v>
      </c>
      <c r="B38" s="30" t="s">
        <v>192</v>
      </c>
      <c r="C38" s="28" t="s">
        <v>193</v>
      </c>
      <c r="D38" s="35">
        <v>12109903240330</v>
      </c>
      <c r="E38" s="36">
        <v>44572</v>
      </c>
      <c r="F38" s="28">
        <v>1</v>
      </c>
      <c r="G38" s="30" t="s">
        <v>13</v>
      </c>
      <c r="H38" s="28" t="s">
        <v>10</v>
      </c>
      <c r="I38" s="28">
        <v>30</v>
      </c>
      <c r="J38" s="37">
        <v>1457.62</v>
      </c>
      <c r="K38" s="37">
        <v>1180.6722</v>
      </c>
      <c r="L38" s="37">
        <f t="shared" si="0"/>
        <v>276.94779999999992</v>
      </c>
      <c r="M38" s="15" t="str">
        <f>VLOOKUP(B38,DrugList!$A$2:$D$85,4,0)</f>
        <v>HIV</v>
      </c>
    </row>
    <row r="39" spans="1:13" x14ac:dyDescent="0.3">
      <c r="A39" s="28">
        <v>4552</v>
      </c>
      <c r="B39" s="30" t="s">
        <v>192</v>
      </c>
      <c r="C39" s="28" t="s">
        <v>193</v>
      </c>
      <c r="D39" s="35">
        <v>12109903240330</v>
      </c>
      <c r="E39" s="36">
        <v>44592</v>
      </c>
      <c r="F39" s="28">
        <v>0</v>
      </c>
      <c r="G39" s="30" t="s">
        <v>13</v>
      </c>
      <c r="H39" s="28" t="s">
        <v>9</v>
      </c>
      <c r="I39" s="28">
        <v>30</v>
      </c>
      <c r="J39" s="37">
        <v>510.97</v>
      </c>
      <c r="K39" s="37">
        <v>413.88570000000004</v>
      </c>
      <c r="L39" s="37">
        <f t="shared" si="0"/>
        <v>97.084299999999985</v>
      </c>
      <c r="M39" s="15" t="str">
        <f>VLOOKUP(B39,DrugList!$A$2:$D$85,4,0)</f>
        <v>HIV</v>
      </c>
    </row>
    <row r="40" spans="1:13" x14ac:dyDescent="0.3">
      <c r="A40" s="28">
        <v>4560</v>
      </c>
      <c r="B40" s="30" t="s">
        <v>206</v>
      </c>
      <c r="C40" s="28" t="s">
        <v>207</v>
      </c>
      <c r="D40" s="35">
        <v>12103015100320</v>
      </c>
      <c r="E40" s="36">
        <v>44550</v>
      </c>
      <c r="F40" s="28">
        <v>1</v>
      </c>
      <c r="G40" s="30" t="s">
        <v>13</v>
      </c>
      <c r="H40" s="28" t="s">
        <v>10</v>
      </c>
      <c r="I40" s="28">
        <v>30</v>
      </c>
      <c r="J40" s="37">
        <v>1857.43</v>
      </c>
      <c r="K40" s="37">
        <v>1578.8154999999999</v>
      </c>
      <c r="L40" s="37">
        <f t="shared" si="0"/>
        <v>278.61450000000013</v>
      </c>
      <c r="M40" s="15" t="str">
        <f>VLOOKUP(B40,DrugList!$A$2:$D$85,4,0)</f>
        <v>HIV</v>
      </c>
    </row>
    <row r="41" spans="1:13" x14ac:dyDescent="0.3">
      <c r="A41" s="28">
        <v>4641</v>
      </c>
      <c r="B41" s="30" t="s">
        <v>206</v>
      </c>
      <c r="C41" s="28" t="s">
        <v>207</v>
      </c>
      <c r="D41" s="35">
        <v>12103015100320</v>
      </c>
      <c r="E41" s="36">
        <v>44575</v>
      </c>
      <c r="F41" s="28">
        <v>0</v>
      </c>
      <c r="G41" s="30" t="s">
        <v>13</v>
      </c>
      <c r="H41" s="28" t="s">
        <v>9</v>
      </c>
      <c r="I41" s="28">
        <v>30</v>
      </c>
      <c r="J41" s="37">
        <v>1857.43</v>
      </c>
      <c r="K41" s="37">
        <v>1578.8154999999999</v>
      </c>
      <c r="L41" s="37">
        <f t="shared" si="0"/>
        <v>278.61450000000013</v>
      </c>
      <c r="M41" s="15" t="str">
        <f>VLOOKUP(B41,DrugList!$A$2:$D$85,4,0)</f>
        <v>HIV</v>
      </c>
    </row>
    <row r="42" spans="1:13" x14ac:dyDescent="0.3">
      <c r="A42" s="28">
        <v>4791</v>
      </c>
      <c r="B42" s="30" t="s">
        <v>208</v>
      </c>
      <c r="C42" s="28" t="s">
        <v>209</v>
      </c>
      <c r="D42" s="35">
        <v>12109903150320</v>
      </c>
      <c r="E42" s="36">
        <v>44538</v>
      </c>
      <c r="F42" s="28">
        <v>0</v>
      </c>
      <c r="G42" s="30" t="s">
        <v>13</v>
      </c>
      <c r="H42" s="28" t="s">
        <v>9</v>
      </c>
      <c r="I42" s="28">
        <v>30</v>
      </c>
      <c r="J42" s="37">
        <v>3080.39</v>
      </c>
      <c r="K42" s="37">
        <v>2587.5275999999999</v>
      </c>
      <c r="L42" s="37">
        <f t="shared" si="0"/>
        <v>492.86239999999998</v>
      </c>
      <c r="M42" s="15" t="str">
        <f>VLOOKUP(B42,DrugList!$A$2:$D$85,4,0)</f>
        <v>HIV</v>
      </c>
    </row>
    <row r="43" spans="1:13" x14ac:dyDescent="0.3">
      <c r="A43" s="28">
        <v>4791</v>
      </c>
      <c r="B43" s="30" t="s">
        <v>208</v>
      </c>
      <c r="C43" s="28" t="s">
        <v>209</v>
      </c>
      <c r="D43" s="35">
        <v>12109903150320</v>
      </c>
      <c r="E43" s="36">
        <v>44569</v>
      </c>
      <c r="F43" s="28">
        <v>0</v>
      </c>
      <c r="G43" s="30" t="s">
        <v>13</v>
      </c>
      <c r="H43" s="28" t="s">
        <v>9</v>
      </c>
      <c r="I43" s="28">
        <v>30</v>
      </c>
      <c r="J43" s="37">
        <v>3080.39</v>
      </c>
      <c r="K43" s="37">
        <v>2587.5275999999999</v>
      </c>
      <c r="L43" s="37">
        <f t="shared" si="0"/>
        <v>492.86239999999998</v>
      </c>
      <c r="M43" s="15" t="str">
        <f>VLOOKUP(B43,DrugList!$A$2:$D$85,4,0)</f>
        <v>HIV</v>
      </c>
    </row>
    <row r="44" spans="1:13" x14ac:dyDescent="0.3">
      <c r="A44" s="28">
        <v>4799</v>
      </c>
      <c r="B44" s="30" t="s">
        <v>198</v>
      </c>
      <c r="C44" s="28" t="s">
        <v>199</v>
      </c>
      <c r="D44" s="35">
        <v>12109904290315</v>
      </c>
      <c r="E44" s="36">
        <v>44588</v>
      </c>
      <c r="F44" s="28">
        <v>0</v>
      </c>
      <c r="G44" s="30" t="s">
        <v>13</v>
      </c>
      <c r="H44" s="28" t="s">
        <v>9</v>
      </c>
      <c r="I44" s="28">
        <v>30</v>
      </c>
      <c r="J44" s="37">
        <v>3288.69</v>
      </c>
      <c r="K44" s="37">
        <v>2630.9520000000002</v>
      </c>
      <c r="L44" s="37">
        <f t="shared" si="0"/>
        <v>657.73799999999983</v>
      </c>
      <c r="M44" s="15" t="str">
        <f>VLOOKUP(B44,DrugList!$A$2:$D$85,4,0)</f>
        <v>HIV</v>
      </c>
    </row>
    <row r="45" spans="1:13" x14ac:dyDescent="0.3">
      <c r="A45" s="28">
        <v>4852</v>
      </c>
      <c r="B45" s="30" t="s">
        <v>202</v>
      </c>
      <c r="C45" s="28" t="s">
        <v>203</v>
      </c>
      <c r="D45" s="35">
        <v>12109903390320</v>
      </c>
      <c r="E45" s="36">
        <v>44539</v>
      </c>
      <c r="F45" s="28">
        <v>1</v>
      </c>
      <c r="G45" s="30" t="s">
        <v>13</v>
      </c>
      <c r="H45" s="28" t="s">
        <v>10</v>
      </c>
      <c r="I45" s="28">
        <v>30</v>
      </c>
      <c r="J45" s="37">
        <v>2992.97</v>
      </c>
      <c r="K45" s="37">
        <v>2484.1651000000002</v>
      </c>
      <c r="L45" s="37">
        <f t="shared" si="0"/>
        <v>508.80489999999963</v>
      </c>
      <c r="M45" s="15" t="str">
        <f>VLOOKUP(B45,DrugList!$A$2:$D$85,4,0)</f>
        <v>HIV</v>
      </c>
    </row>
    <row r="46" spans="1:13" x14ac:dyDescent="0.3">
      <c r="A46" s="28">
        <v>4852</v>
      </c>
      <c r="B46" s="30" t="s">
        <v>202</v>
      </c>
      <c r="C46" s="28" t="s">
        <v>203</v>
      </c>
      <c r="D46" s="35">
        <v>12109903390320</v>
      </c>
      <c r="E46" s="36">
        <v>44563</v>
      </c>
      <c r="F46" s="28">
        <v>0</v>
      </c>
      <c r="G46" s="30" t="s">
        <v>13</v>
      </c>
      <c r="H46" s="28" t="s">
        <v>9</v>
      </c>
      <c r="I46" s="28">
        <v>30</v>
      </c>
      <c r="J46" s="37">
        <v>2992.97</v>
      </c>
      <c r="K46" s="37">
        <v>2484.1651000000002</v>
      </c>
      <c r="L46" s="37">
        <f t="shared" si="0"/>
        <v>508.80489999999963</v>
      </c>
      <c r="M46" s="15" t="str">
        <f>VLOOKUP(B46,DrugList!$A$2:$D$85,4,0)</f>
        <v>HIV</v>
      </c>
    </row>
    <row r="47" spans="1:13" x14ac:dyDescent="0.3">
      <c r="A47" s="28">
        <v>4899</v>
      </c>
      <c r="B47" s="30" t="s">
        <v>192</v>
      </c>
      <c r="C47" s="28" t="s">
        <v>193</v>
      </c>
      <c r="D47" s="35">
        <v>12109903240330</v>
      </c>
      <c r="E47" s="36">
        <v>44548</v>
      </c>
      <c r="F47" s="28">
        <v>6</v>
      </c>
      <c r="G47" s="30" t="s">
        <v>13</v>
      </c>
      <c r="H47" s="28" t="s">
        <v>10</v>
      </c>
      <c r="I47" s="28">
        <v>30</v>
      </c>
      <c r="J47" s="37">
        <v>3151.55</v>
      </c>
      <c r="K47" s="37">
        <v>2552.7555000000002</v>
      </c>
      <c r="L47" s="37">
        <f t="shared" si="0"/>
        <v>598.79449999999997</v>
      </c>
      <c r="M47" s="15" t="str">
        <f>VLOOKUP(B47,DrugList!$A$2:$D$85,4,0)</f>
        <v>HIV</v>
      </c>
    </row>
    <row r="48" spans="1:13" x14ac:dyDescent="0.3">
      <c r="A48" s="28">
        <v>5085</v>
      </c>
      <c r="B48" s="30" t="s">
        <v>208</v>
      </c>
      <c r="C48" s="28" t="s">
        <v>209</v>
      </c>
      <c r="D48" s="35">
        <v>12109903150320</v>
      </c>
      <c r="E48" s="36">
        <v>44536</v>
      </c>
      <c r="F48" s="28">
        <v>9</v>
      </c>
      <c r="G48" s="30" t="s">
        <v>13</v>
      </c>
      <c r="H48" s="28" t="s">
        <v>10</v>
      </c>
      <c r="I48" s="28">
        <v>30</v>
      </c>
      <c r="J48" s="37">
        <v>3058.32</v>
      </c>
      <c r="K48" s="37">
        <v>2568.9888000000001</v>
      </c>
      <c r="L48" s="37">
        <f t="shared" si="0"/>
        <v>489.33120000000008</v>
      </c>
      <c r="M48" s="15" t="str">
        <f>VLOOKUP(B48,DrugList!$A$2:$D$85,4,0)</f>
        <v>HIV</v>
      </c>
    </row>
    <row r="49" spans="1:13" x14ac:dyDescent="0.3">
      <c r="A49" s="28">
        <v>5085</v>
      </c>
      <c r="B49" s="30" t="s">
        <v>208</v>
      </c>
      <c r="C49" s="28" t="s">
        <v>209</v>
      </c>
      <c r="D49" s="35">
        <v>12109903150320</v>
      </c>
      <c r="E49" s="36">
        <v>44567</v>
      </c>
      <c r="F49" s="28">
        <v>9</v>
      </c>
      <c r="G49" s="30" t="s">
        <v>13</v>
      </c>
      <c r="H49" s="28" t="s">
        <v>10</v>
      </c>
      <c r="I49" s="28">
        <v>30</v>
      </c>
      <c r="J49" s="37">
        <v>3058.32</v>
      </c>
      <c r="K49" s="37">
        <v>2568.9888000000001</v>
      </c>
      <c r="L49" s="37">
        <f t="shared" si="0"/>
        <v>489.33120000000008</v>
      </c>
      <c r="M49" s="15" t="str">
        <f>VLOOKUP(B49,DrugList!$A$2:$D$85,4,0)</f>
        <v>HIV</v>
      </c>
    </row>
    <row r="50" spans="1:13" x14ac:dyDescent="0.3">
      <c r="A50" s="28">
        <v>5102</v>
      </c>
      <c r="B50" s="30" t="s">
        <v>202</v>
      </c>
      <c r="C50" s="28" t="s">
        <v>203</v>
      </c>
      <c r="D50" s="35">
        <v>12109903390320</v>
      </c>
      <c r="E50" s="36">
        <v>44564</v>
      </c>
      <c r="F50" s="28">
        <v>3</v>
      </c>
      <c r="G50" s="30" t="s">
        <v>13</v>
      </c>
      <c r="H50" s="28" t="s">
        <v>10</v>
      </c>
      <c r="I50" s="28">
        <v>30</v>
      </c>
      <c r="J50" s="37">
        <v>2992.97</v>
      </c>
      <c r="K50" s="37">
        <v>2484.1651000000002</v>
      </c>
      <c r="L50" s="37">
        <f t="shared" si="0"/>
        <v>508.80489999999963</v>
      </c>
      <c r="M50" s="15" t="str">
        <f>VLOOKUP(B50,DrugList!$A$2:$D$85,4,0)</f>
        <v>HIV</v>
      </c>
    </row>
    <row r="51" spans="1:13" x14ac:dyDescent="0.3">
      <c r="A51" s="28">
        <v>5127</v>
      </c>
      <c r="B51" s="30" t="s">
        <v>206</v>
      </c>
      <c r="C51" s="28" t="s">
        <v>207</v>
      </c>
      <c r="D51" s="35">
        <v>12103015100320</v>
      </c>
      <c r="E51" s="36">
        <v>44559</v>
      </c>
      <c r="F51" s="28">
        <v>1</v>
      </c>
      <c r="G51" s="30" t="s">
        <v>13</v>
      </c>
      <c r="H51" s="28" t="s">
        <v>10</v>
      </c>
      <c r="I51" s="28">
        <v>30</v>
      </c>
      <c r="J51" s="37">
        <v>1857.43</v>
      </c>
      <c r="K51" s="37">
        <v>1578.8154999999999</v>
      </c>
      <c r="L51" s="37">
        <f t="shared" si="0"/>
        <v>278.61450000000013</v>
      </c>
      <c r="M51" s="15" t="str">
        <f>VLOOKUP(B51,DrugList!$A$2:$D$85,4,0)</f>
        <v>HIV</v>
      </c>
    </row>
    <row r="52" spans="1:13" x14ac:dyDescent="0.3">
      <c r="A52" s="28">
        <v>5267</v>
      </c>
      <c r="B52" s="30" t="s">
        <v>187</v>
      </c>
      <c r="C52" s="28" t="s">
        <v>188</v>
      </c>
      <c r="D52" s="35">
        <v>62404070000330</v>
      </c>
      <c r="E52" s="36">
        <v>44540</v>
      </c>
      <c r="F52" s="28">
        <v>3</v>
      </c>
      <c r="G52" s="30" t="s">
        <v>13</v>
      </c>
      <c r="H52" s="28" t="s">
        <v>10</v>
      </c>
      <c r="I52" s="28">
        <v>30</v>
      </c>
      <c r="J52" s="37">
        <v>7364.51</v>
      </c>
      <c r="K52" s="37">
        <v>5817.9629000000004</v>
      </c>
      <c r="L52" s="37">
        <f t="shared" si="0"/>
        <v>1546.5470999999998</v>
      </c>
      <c r="M52" s="15" t="str">
        <f>VLOOKUP(B52,DrugList!$A$2:$D$85,4,0)</f>
        <v>Multiple Sclerosis</v>
      </c>
    </row>
    <row r="53" spans="1:13" x14ac:dyDescent="0.3">
      <c r="A53" s="28">
        <v>5267</v>
      </c>
      <c r="B53" s="30" t="s">
        <v>187</v>
      </c>
      <c r="C53" s="28" t="s">
        <v>188</v>
      </c>
      <c r="D53" s="35">
        <v>62404070000330</v>
      </c>
      <c r="E53" s="36">
        <v>44570</v>
      </c>
      <c r="F53" s="28">
        <v>2</v>
      </c>
      <c r="G53" s="30" t="s">
        <v>13</v>
      </c>
      <c r="H53" s="28" t="s">
        <v>10</v>
      </c>
      <c r="I53" s="28">
        <v>30</v>
      </c>
      <c r="J53" s="37">
        <v>7408.03</v>
      </c>
      <c r="K53" s="37">
        <v>5852.3437000000004</v>
      </c>
      <c r="L53" s="37">
        <f t="shared" si="0"/>
        <v>1555.6862999999994</v>
      </c>
      <c r="M53" s="15" t="str">
        <f>VLOOKUP(B53,DrugList!$A$2:$D$85,4,0)</f>
        <v>Multiple Sclerosis</v>
      </c>
    </row>
    <row r="54" spans="1:13" x14ac:dyDescent="0.3">
      <c r="A54" s="28">
        <v>5451</v>
      </c>
      <c r="B54" s="30" t="s">
        <v>198</v>
      </c>
      <c r="C54" s="28" t="s">
        <v>199</v>
      </c>
      <c r="D54" s="35">
        <v>12109904290315</v>
      </c>
      <c r="E54" s="36">
        <v>44582</v>
      </c>
      <c r="F54" s="28">
        <v>2</v>
      </c>
      <c r="G54" s="30" t="s">
        <v>13</v>
      </c>
      <c r="H54" s="28" t="s">
        <v>10</v>
      </c>
      <c r="I54" s="28">
        <v>30</v>
      </c>
      <c r="J54" s="37">
        <v>3288.69</v>
      </c>
      <c r="K54" s="37">
        <v>2630.9520000000002</v>
      </c>
      <c r="L54" s="37">
        <f t="shared" si="0"/>
        <v>657.73799999999983</v>
      </c>
      <c r="M54" s="15" t="str">
        <f>VLOOKUP(B54,DrugList!$A$2:$D$85,4,0)</f>
        <v>HIV</v>
      </c>
    </row>
    <row r="55" spans="1:13" x14ac:dyDescent="0.3">
      <c r="A55" s="28">
        <v>5510</v>
      </c>
      <c r="B55" s="30" t="s">
        <v>206</v>
      </c>
      <c r="C55" s="28" t="s">
        <v>207</v>
      </c>
      <c r="D55" s="35">
        <v>12103015100320</v>
      </c>
      <c r="E55" s="36">
        <v>44558</v>
      </c>
      <c r="F55" s="28">
        <v>0</v>
      </c>
      <c r="G55" s="30" t="s">
        <v>13</v>
      </c>
      <c r="H55" s="28" t="s">
        <v>9</v>
      </c>
      <c r="I55" s="28">
        <v>30</v>
      </c>
      <c r="J55" s="37">
        <v>1857.43</v>
      </c>
      <c r="K55" s="37">
        <v>1578.8154999999999</v>
      </c>
      <c r="L55" s="37">
        <f t="shared" si="0"/>
        <v>278.61450000000013</v>
      </c>
      <c r="M55" s="15" t="str">
        <f>VLOOKUP(B55,DrugList!$A$2:$D$85,4,0)</f>
        <v>HIV</v>
      </c>
    </row>
    <row r="56" spans="1:13" x14ac:dyDescent="0.3">
      <c r="A56" s="28">
        <v>5510</v>
      </c>
      <c r="B56" s="30" t="s">
        <v>206</v>
      </c>
      <c r="C56" s="28" t="s">
        <v>207</v>
      </c>
      <c r="D56" s="35">
        <v>12103015100320</v>
      </c>
      <c r="E56" s="36">
        <v>44589</v>
      </c>
      <c r="F56" s="28">
        <v>0</v>
      </c>
      <c r="G56" s="30" t="s">
        <v>13</v>
      </c>
      <c r="H56" s="28" t="s">
        <v>9</v>
      </c>
      <c r="I56" s="28">
        <v>30</v>
      </c>
      <c r="J56" s="37">
        <v>1857.43</v>
      </c>
      <c r="K56" s="37">
        <v>1578.8154999999999</v>
      </c>
      <c r="L56" s="37">
        <f t="shared" si="0"/>
        <v>278.61450000000013</v>
      </c>
      <c r="M56" s="15" t="str">
        <f>VLOOKUP(B56,DrugList!$A$2:$D$85,4,0)</f>
        <v>HIV</v>
      </c>
    </row>
    <row r="57" spans="1:13" x14ac:dyDescent="0.3">
      <c r="A57" s="28">
        <v>5627</v>
      </c>
      <c r="B57" s="30" t="s">
        <v>202</v>
      </c>
      <c r="C57" s="28" t="s">
        <v>203</v>
      </c>
      <c r="D57" s="35">
        <v>12109903390320</v>
      </c>
      <c r="E57" s="36">
        <v>44559</v>
      </c>
      <c r="F57" s="28">
        <v>1</v>
      </c>
      <c r="G57" s="30" t="s">
        <v>13</v>
      </c>
      <c r="H57" s="28" t="s">
        <v>10</v>
      </c>
      <c r="I57" s="28">
        <v>30</v>
      </c>
      <c r="J57" s="37">
        <v>2992.97</v>
      </c>
      <c r="K57" s="37">
        <v>2484.1651000000002</v>
      </c>
      <c r="L57" s="37">
        <f t="shared" si="0"/>
        <v>508.80489999999963</v>
      </c>
      <c r="M57" s="15" t="str">
        <f>VLOOKUP(B57,DrugList!$A$2:$D$85,4,0)</f>
        <v>HIV</v>
      </c>
    </row>
    <row r="58" spans="1:13" x14ac:dyDescent="0.3">
      <c r="A58" s="28">
        <v>5720</v>
      </c>
      <c r="B58" s="30" t="s">
        <v>204</v>
      </c>
      <c r="C58" s="28" t="s">
        <v>205</v>
      </c>
      <c r="D58" s="35">
        <v>62405525006540</v>
      </c>
      <c r="E58" s="36">
        <v>44567</v>
      </c>
      <c r="F58" s="28">
        <v>9</v>
      </c>
      <c r="G58" s="30" t="s">
        <v>13</v>
      </c>
      <c r="H58" s="28" t="s">
        <v>10</v>
      </c>
      <c r="I58" s="28">
        <v>60</v>
      </c>
      <c r="J58" s="37">
        <v>8019.49</v>
      </c>
      <c r="K58" s="37">
        <v>6575.9818000000005</v>
      </c>
      <c r="L58" s="37">
        <f t="shared" si="0"/>
        <v>1443.5081999999993</v>
      </c>
      <c r="M58" s="15" t="str">
        <f>VLOOKUP(B58,DrugList!$A$2:$D$85,4,0)</f>
        <v>Multiple Sclerosis</v>
      </c>
    </row>
    <row r="59" spans="1:13" x14ac:dyDescent="0.3">
      <c r="A59" s="28">
        <v>5782</v>
      </c>
      <c r="B59" s="30" t="s">
        <v>206</v>
      </c>
      <c r="C59" s="28" t="s">
        <v>207</v>
      </c>
      <c r="D59" s="35">
        <v>12103015100320</v>
      </c>
      <c r="E59" s="36">
        <v>44545</v>
      </c>
      <c r="F59" s="28">
        <v>1</v>
      </c>
      <c r="G59" s="30" t="s">
        <v>13</v>
      </c>
      <c r="H59" s="28" t="s">
        <v>10</v>
      </c>
      <c r="I59" s="28">
        <v>30</v>
      </c>
      <c r="J59" s="37">
        <v>1857.43</v>
      </c>
      <c r="K59" s="37">
        <v>1578.8154999999999</v>
      </c>
      <c r="L59" s="37">
        <f t="shared" si="0"/>
        <v>278.61450000000013</v>
      </c>
      <c r="M59" s="15" t="str">
        <f>VLOOKUP(B59,DrugList!$A$2:$D$85,4,0)</f>
        <v>HIV</v>
      </c>
    </row>
    <row r="60" spans="1:13" x14ac:dyDescent="0.3">
      <c r="A60" s="28">
        <v>5782</v>
      </c>
      <c r="B60" s="30" t="s">
        <v>206</v>
      </c>
      <c r="C60" s="28" t="s">
        <v>207</v>
      </c>
      <c r="D60" s="35">
        <v>12103015100320</v>
      </c>
      <c r="E60" s="36">
        <v>44559</v>
      </c>
      <c r="F60" s="28">
        <v>1</v>
      </c>
      <c r="G60" s="30" t="s">
        <v>13</v>
      </c>
      <c r="H60" s="28" t="s">
        <v>10</v>
      </c>
      <c r="I60" s="28">
        <v>30</v>
      </c>
      <c r="J60" s="37">
        <v>1857.43</v>
      </c>
      <c r="K60" s="37">
        <v>1578.8154999999999</v>
      </c>
      <c r="L60" s="37">
        <f t="shared" si="0"/>
        <v>278.61450000000013</v>
      </c>
      <c r="M60" s="15" t="str">
        <f>VLOOKUP(B60,DrugList!$A$2:$D$85,4,0)</f>
        <v>HIV</v>
      </c>
    </row>
    <row r="61" spans="1:13" x14ac:dyDescent="0.3">
      <c r="A61" s="28">
        <v>5912</v>
      </c>
      <c r="B61" s="30" t="s">
        <v>202</v>
      </c>
      <c r="C61" s="28" t="s">
        <v>203</v>
      </c>
      <c r="D61" s="35">
        <v>12109903390320</v>
      </c>
      <c r="E61" s="36">
        <v>44540</v>
      </c>
      <c r="F61" s="28">
        <v>2</v>
      </c>
      <c r="G61" s="30" t="s">
        <v>13</v>
      </c>
      <c r="H61" s="28" t="s">
        <v>10</v>
      </c>
      <c r="I61" s="28">
        <v>30</v>
      </c>
      <c r="J61" s="37">
        <v>2992.97</v>
      </c>
      <c r="K61" s="37">
        <v>2484.1651000000002</v>
      </c>
      <c r="L61" s="37">
        <f t="shared" si="0"/>
        <v>508.80489999999963</v>
      </c>
      <c r="M61" s="15" t="str">
        <f>VLOOKUP(B61,DrugList!$A$2:$D$85,4,0)</f>
        <v>HIV</v>
      </c>
    </row>
    <row r="62" spans="1:13" x14ac:dyDescent="0.3">
      <c r="A62" s="28">
        <v>5912</v>
      </c>
      <c r="B62" s="30" t="s">
        <v>202</v>
      </c>
      <c r="C62" s="28" t="s">
        <v>203</v>
      </c>
      <c r="D62" s="35">
        <v>12109903390320</v>
      </c>
      <c r="E62" s="36">
        <v>44569</v>
      </c>
      <c r="F62" s="28">
        <v>3</v>
      </c>
      <c r="G62" s="30" t="s">
        <v>13</v>
      </c>
      <c r="H62" s="28" t="s">
        <v>10</v>
      </c>
      <c r="I62" s="28">
        <v>30</v>
      </c>
      <c r="J62" s="37">
        <v>2992.97</v>
      </c>
      <c r="K62" s="37">
        <v>2484.1651000000002</v>
      </c>
      <c r="L62" s="37">
        <f t="shared" si="0"/>
        <v>508.80489999999963</v>
      </c>
      <c r="M62" s="15" t="str">
        <f>VLOOKUP(B62,DrugList!$A$2:$D$85,4,0)</f>
        <v>HIV</v>
      </c>
    </row>
    <row r="63" spans="1:13" x14ac:dyDescent="0.3">
      <c r="A63" s="28">
        <v>5964</v>
      </c>
      <c r="B63" s="30" t="s">
        <v>192</v>
      </c>
      <c r="C63" s="28" t="s">
        <v>193</v>
      </c>
      <c r="D63" s="35">
        <v>12109903240330</v>
      </c>
      <c r="E63" s="36">
        <v>44575</v>
      </c>
      <c r="F63" s="28">
        <v>0</v>
      </c>
      <c r="G63" s="30" t="s">
        <v>13</v>
      </c>
      <c r="H63" s="28" t="s">
        <v>9</v>
      </c>
      <c r="I63" s="28">
        <v>7</v>
      </c>
      <c r="J63" s="37">
        <v>810.44</v>
      </c>
      <c r="K63" s="37">
        <v>656.45640000000003</v>
      </c>
      <c r="L63" s="37">
        <f t="shared" si="0"/>
        <v>153.98360000000002</v>
      </c>
      <c r="M63" s="15" t="str">
        <f>VLOOKUP(B63,DrugList!$A$2:$D$85,4,0)</f>
        <v>HIV</v>
      </c>
    </row>
    <row r="64" spans="1:13" x14ac:dyDescent="0.3">
      <c r="A64" s="28">
        <v>6091</v>
      </c>
      <c r="B64" s="30" t="s">
        <v>204</v>
      </c>
      <c r="C64" s="28" t="s">
        <v>205</v>
      </c>
      <c r="D64" s="35">
        <v>62405525006540</v>
      </c>
      <c r="E64" s="36">
        <v>44543</v>
      </c>
      <c r="F64" s="28">
        <v>8</v>
      </c>
      <c r="G64" s="30" t="s">
        <v>13</v>
      </c>
      <c r="H64" s="28" t="s">
        <v>10</v>
      </c>
      <c r="I64" s="28">
        <v>60</v>
      </c>
      <c r="J64" s="37">
        <v>8019.49</v>
      </c>
      <c r="K64" s="37">
        <v>6575.9818000000005</v>
      </c>
      <c r="L64" s="37">
        <f t="shared" si="0"/>
        <v>1443.5081999999993</v>
      </c>
      <c r="M64" s="15" t="str">
        <f>VLOOKUP(B64,DrugList!$A$2:$D$85,4,0)</f>
        <v>Multiple Sclerosis</v>
      </c>
    </row>
    <row r="65" spans="1:13" x14ac:dyDescent="0.3">
      <c r="A65" s="28">
        <v>6268</v>
      </c>
      <c r="B65" s="30" t="s">
        <v>189</v>
      </c>
      <c r="C65" s="28" t="s">
        <v>190</v>
      </c>
      <c r="D65" s="35">
        <v>62404070000320</v>
      </c>
      <c r="E65" s="36">
        <v>44550</v>
      </c>
      <c r="F65" s="28">
        <v>0</v>
      </c>
      <c r="G65" s="30" t="s">
        <v>13</v>
      </c>
      <c r="H65" s="28" t="s">
        <v>9</v>
      </c>
      <c r="I65" s="28">
        <v>30</v>
      </c>
      <c r="J65" s="37">
        <v>7543.43</v>
      </c>
      <c r="K65" s="37">
        <v>6034.7440000000006</v>
      </c>
      <c r="L65" s="37">
        <f t="shared" si="0"/>
        <v>1508.6859999999997</v>
      </c>
      <c r="M65" s="15" t="str">
        <f>VLOOKUP(B65,DrugList!$A$2:$D$85,4,0)</f>
        <v>Multiple Sclerosis</v>
      </c>
    </row>
    <row r="66" spans="1:13" x14ac:dyDescent="0.3">
      <c r="A66" s="28">
        <v>6308</v>
      </c>
      <c r="B66" s="30" t="s">
        <v>192</v>
      </c>
      <c r="C66" s="28" t="s">
        <v>193</v>
      </c>
      <c r="D66" s="35">
        <v>12109903240330</v>
      </c>
      <c r="E66" s="36">
        <v>44560</v>
      </c>
      <c r="F66" s="28">
        <v>2</v>
      </c>
      <c r="G66" s="30" t="s">
        <v>13</v>
      </c>
      <c r="H66" s="28" t="s">
        <v>10</v>
      </c>
      <c r="I66" s="28">
        <v>30</v>
      </c>
      <c r="J66" s="37">
        <v>3146.55</v>
      </c>
      <c r="K66" s="37">
        <v>2548.7055000000005</v>
      </c>
      <c r="L66" s="37">
        <f t="shared" si="0"/>
        <v>597.8444999999997</v>
      </c>
      <c r="M66" s="15" t="str">
        <f>VLOOKUP(B66,DrugList!$A$2:$D$85,4,0)</f>
        <v>HIV</v>
      </c>
    </row>
    <row r="67" spans="1:13" x14ac:dyDescent="0.3">
      <c r="A67" s="28">
        <v>6308</v>
      </c>
      <c r="B67" s="30" t="s">
        <v>192</v>
      </c>
      <c r="C67" s="28" t="s">
        <v>193</v>
      </c>
      <c r="D67" s="35">
        <v>12109903240330</v>
      </c>
      <c r="E67" s="36">
        <v>44590</v>
      </c>
      <c r="F67" s="28">
        <v>1</v>
      </c>
      <c r="G67" s="30" t="s">
        <v>13</v>
      </c>
      <c r="H67" s="28" t="s">
        <v>10</v>
      </c>
      <c r="I67" s="28">
        <v>30</v>
      </c>
      <c r="J67" s="37">
        <v>3146.55</v>
      </c>
      <c r="K67" s="37">
        <v>2548.7055000000005</v>
      </c>
      <c r="L67" s="37">
        <f t="shared" ref="L67:L130" si="1">J67-K67</f>
        <v>597.8444999999997</v>
      </c>
      <c r="M67" s="15" t="str">
        <f>VLOOKUP(B67,DrugList!$A$2:$D$85,4,0)</f>
        <v>HIV</v>
      </c>
    </row>
    <row r="68" spans="1:13" x14ac:dyDescent="0.3">
      <c r="A68" s="28">
        <v>6396</v>
      </c>
      <c r="B68" s="30" t="s">
        <v>208</v>
      </c>
      <c r="C68" s="28" t="s">
        <v>209</v>
      </c>
      <c r="D68" s="35">
        <v>12109903150320</v>
      </c>
      <c r="E68" s="36">
        <v>44563</v>
      </c>
      <c r="F68" s="28">
        <v>1</v>
      </c>
      <c r="G68" s="30" t="s">
        <v>13</v>
      </c>
      <c r="H68" s="28" t="s">
        <v>10</v>
      </c>
      <c r="I68" s="28">
        <v>30</v>
      </c>
      <c r="J68" s="37">
        <v>3073.8</v>
      </c>
      <c r="K68" s="37">
        <v>2581.9920000000002</v>
      </c>
      <c r="L68" s="37">
        <f t="shared" si="1"/>
        <v>491.80799999999999</v>
      </c>
      <c r="M68" s="15" t="str">
        <f>VLOOKUP(B68,DrugList!$A$2:$D$85,4,0)</f>
        <v>HIV</v>
      </c>
    </row>
    <row r="69" spans="1:13" x14ac:dyDescent="0.3">
      <c r="A69" s="28">
        <v>6435</v>
      </c>
      <c r="B69" s="30" t="s">
        <v>212</v>
      </c>
      <c r="C69" s="28" t="s">
        <v>213</v>
      </c>
      <c r="D69" s="35">
        <v>12109902300320</v>
      </c>
      <c r="E69" s="36">
        <v>44537</v>
      </c>
      <c r="F69" s="28">
        <v>0</v>
      </c>
      <c r="G69" s="30" t="s">
        <v>13</v>
      </c>
      <c r="H69" s="28" t="s">
        <v>9</v>
      </c>
      <c r="I69" s="28">
        <v>10</v>
      </c>
      <c r="J69" s="37">
        <v>116.42</v>
      </c>
      <c r="K69" s="37">
        <v>90.807600000000008</v>
      </c>
      <c r="L69" s="37">
        <f t="shared" si="1"/>
        <v>25.612399999999994</v>
      </c>
      <c r="M69" s="15" t="str">
        <f>VLOOKUP(B69,DrugList!$A$2:$D$85,4,0)</f>
        <v>HIV</v>
      </c>
    </row>
    <row r="70" spans="1:13" x14ac:dyDescent="0.3">
      <c r="A70" s="28">
        <v>6825</v>
      </c>
      <c r="B70" s="30" t="s">
        <v>192</v>
      </c>
      <c r="C70" s="28" t="s">
        <v>193</v>
      </c>
      <c r="D70" s="35">
        <v>12109903240330</v>
      </c>
      <c r="E70" s="36">
        <v>44567</v>
      </c>
      <c r="F70" s="28">
        <v>8</v>
      </c>
      <c r="G70" s="30" t="s">
        <v>13</v>
      </c>
      <c r="H70" s="28" t="s">
        <v>10</v>
      </c>
      <c r="I70" s="28">
        <v>30</v>
      </c>
      <c r="J70" s="37">
        <v>3170.07</v>
      </c>
      <c r="K70" s="37">
        <v>2567.7567000000004</v>
      </c>
      <c r="L70" s="37">
        <f t="shared" si="1"/>
        <v>602.3132999999998</v>
      </c>
      <c r="M70" s="15" t="str">
        <f>VLOOKUP(B70,DrugList!$A$2:$D$85,4,0)</f>
        <v>HIV</v>
      </c>
    </row>
    <row r="71" spans="1:13" x14ac:dyDescent="0.3">
      <c r="A71" s="28">
        <v>6978</v>
      </c>
      <c r="B71" s="30" t="s">
        <v>202</v>
      </c>
      <c r="C71" s="28" t="s">
        <v>203</v>
      </c>
      <c r="D71" s="35">
        <v>12109903390320</v>
      </c>
      <c r="E71" s="36">
        <v>44573</v>
      </c>
      <c r="F71" s="28">
        <v>0</v>
      </c>
      <c r="G71" s="30" t="s">
        <v>13</v>
      </c>
      <c r="H71" s="28" t="s">
        <v>9</v>
      </c>
      <c r="I71" s="28">
        <v>30</v>
      </c>
      <c r="J71" s="37">
        <v>2992.97</v>
      </c>
      <c r="K71" s="37">
        <v>2484.1651000000002</v>
      </c>
      <c r="L71" s="37">
        <f t="shared" si="1"/>
        <v>508.80489999999963</v>
      </c>
      <c r="M71" s="15" t="str">
        <f>VLOOKUP(B71,DrugList!$A$2:$D$85,4,0)</f>
        <v>HIV</v>
      </c>
    </row>
    <row r="72" spans="1:13" x14ac:dyDescent="0.3">
      <c r="A72" s="28">
        <v>7082</v>
      </c>
      <c r="B72" s="30" t="s">
        <v>200</v>
      </c>
      <c r="C72" s="28" t="s">
        <v>201</v>
      </c>
      <c r="D72" s="35">
        <v>12103060100330</v>
      </c>
      <c r="E72" s="36">
        <v>44544</v>
      </c>
      <c r="F72" s="28">
        <v>0</v>
      </c>
      <c r="G72" s="30" t="s">
        <v>13</v>
      </c>
      <c r="H72" s="28" t="s">
        <v>9</v>
      </c>
      <c r="I72" s="28">
        <v>60</v>
      </c>
      <c r="J72" s="37">
        <v>1681.56</v>
      </c>
      <c r="K72" s="37">
        <v>1311.6168</v>
      </c>
      <c r="L72" s="37">
        <f t="shared" si="1"/>
        <v>369.94319999999993</v>
      </c>
      <c r="M72" s="15" t="str">
        <f>VLOOKUP(B72,DrugList!$A$2:$D$85,4,0)</f>
        <v>HIV</v>
      </c>
    </row>
    <row r="73" spans="1:13" x14ac:dyDescent="0.3">
      <c r="A73" s="28">
        <v>7082</v>
      </c>
      <c r="B73" s="30" t="s">
        <v>200</v>
      </c>
      <c r="C73" s="28" t="s">
        <v>201</v>
      </c>
      <c r="D73" s="35">
        <v>12103060100330</v>
      </c>
      <c r="E73" s="36">
        <v>44584</v>
      </c>
      <c r="F73" s="28">
        <v>1</v>
      </c>
      <c r="G73" s="30" t="s">
        <v>13</v>
      </c>
      <c r="H73" s="28" t="s">
        <v>10</v>
      </c>
      <c r="I73" s="28">
        <v>60</v>
      </c>
      <c r="J73" s="37">
        <v>1681.56</v>
      </c>
      <c r="K73" s="37">
        <v>1311.6168</v>
      </c>
      <c r="L73" s="37">
        <f t="shared" si="1"/>
        <v>369.94319999999993</v>
      </c>
      <c r="M73" s="15" t="str">
        <f>VLOOKUP(B73,DrugList!$A$2:$D$85,4,0)</f>
        <v>HIV</v>
      </c>
    </row>
    <row r="74" spans="1:13" x14ac:dyDescent="0.3">
      <c r="A74" s="28">
        <v>7120</v>
      </c>
      <c r="B74" s="30" t="s">
        <v>192</v>
      </c>
      <c r="C74" s="28" t="s">
        <v>193</v>
      </c>
      <c r="D74" s="35">
        <v>12109903240330</v>
      </c>
      <c r="E74" s="36">
        <v>44578</v>
      </c>
      <c r="F74" s="28">
        <v>0</v>
      </c>
      <c r="G74" s="30" t="s">
        <v>13</v>
      </c>
      <c r="H74" s="28" t="s">
        <v>9</v>
      </c>
      <c r="I74" s="28">
        <v>30</v>
      </c>
      <c r="J74" s="37">
        <v>1248.31</v>
      </c>
      <c r="K74" s="37">
        <v>1011.1311000000001</v>
      </c>
      <c r="L74" s="37">
        <f t="shared" si="1"/>
        <v>237.17889999999989</v>
      </c>
      <c r="M74" s="15" t="str">
        <f>VLOOKUP(B74,DrugList!$A$2:$D$85,4,0)</f>
        <v>HIV</v>
      </c>
    </row>
    <row r="75" spans="1:13" x14ac:dyDescent="0.3">
      <c r="A75" s="28">
        <v>7139</v>
      </c>
      <c r="B75" s="30" t="s">
        <v>206</v>
      </c>
      <c r="C75" s="28" t="s">
        <v>207</v>
      </c>
      <c r="D75" s="35">
        <v>12103015100320</v>
      </c>
      <c r="E75" s="36">
        <v>44558</v>
      </c>
      <c r="F75" s="28">
        <v>3</v>
      </c>
      <c r="G75" s="30" t="s">
        <v>13</v>
      </c>
      <c r="H75" s="28" t="s">
        <v>10</v>
      </c>
      <c r="I75" s="28">
        <v>30</v>
      </c>
      <c r="J75" s="37">
        <v>1857.43</v>
      </c>
      <c r="K75" s="37">
        <v>1578.8154999999999</v>
      </c>
      <c r="L75" s="37">
        <f t="shared" si="1"/>
        <v>278.61450000000013</v>
      </c>
      <c r="M75" s="15" t="str">
        <f>VLOOKUP(B75,DrugList!$A$2:$D$85,4,0)</f>
        <v>HIV</v>
      </c>
    </row>
    <row r="76" spans="1:13" x14ac:dyDescent="0.3">
      <c r="A76" s="28">
        <v>7250</v>
      </c>
      <c r="B76" s="30" t="s">
        <v>208</v>
      </c>
      <c r="C76" s="28" t="s">
        <v>209</v>
      </c>
      <c r="D76" s="35">
        <v>12109903150320</v>
      </c>
      <c r="E76" s="36">
        <v>44551</v>
      </c>
      <c r="F76" s="28">
        <v>1</v>
      </c>
      <c r="G76" s="30" t="s">
        <v>13</v>
      </c>
      <c r="H76" s="28" t="s">
        <v>10</v>
      </c>
      <c r="I76" s="28">
        <v>30</v>
      </c>
      <c r="J76" s="37">
        <v>3083.39</v>
      </c>
      <c r="K76" s="37">
        <v>2590.0475999999999</v>
      </c>
      <c r="L76" s="37">
        <f t="shared" si="1"/>
        <v>493.3424</v>
      </c>
      <c r="M76" s="15" t="str">
        <f>VLOOKUP(B76,DrugList!$A$2:$D$85,4,0)</f>
        <v>HIV</v>
      </c>
    </row>
    <row r="77" spans="1:13" x14ac:dyDescent="0.3">
      <c r="A77" s="28">
        <v>7252</v>
      </c>
      <c r="B77" s="30" t="s">
        <v>194</v>
      </c>
      <c r="C77" s="28" t="s">
        <v>195</v>
      </c>
      <c r="D77" s="35">
        <v>62405525006540</v>
      </c>
      <c r="E77" s="36">
        <v>44547</v>
      </c>
      <c r="F77" s="28">
        <v>0</v>
      </c>
      <c r="G77" s="30" t="s">
        <v>2</v>
      </c>
      <c r="H77" s="28" t="s">
        <v>9</v>
      </c>
      <c r="I77" s="28">
        <v>60</v>
      </c>
      <c r="J77" s="37">
        <v>182.08</v>
      </c>
      <c r="K77" s="37">
        <v>138.38080000000002</v>
      </c>
      <c r="L77" s="37">
        <f t="shared" si="1"/>
        <v>43.69919999999999</v>
      </c>
      <c r="M77" s="15" t="str">
        <f>VLOOKUP(B77,DrugList!$A$2:$D$85,4,0)</f>
        <v>Multiple Sclerosis</v>
      </c>
    </row>
    <row r="78" spans="1:13" x14ac:dyDescent="0.3">
      <c r="A78" s="28">
        <v>7260</v>
      </c>
      <c r="B78" s="30" t="s">
        <v>198</v>
      </c>
      <c r="C78" s="28" t="s">
        <v>199</v>
      </c>
      <c r="D78" s="35">
        <v>12109904290315</v>
      </c>
      <c r="E78" s="36">
        <v>44590</v>
      </c>
      <c r="F78" s="28">
        <v>1</v>
      </c>
      <c r="G78" s="30" t="s">
        <v>13</v>
      </c>
      <c r="H78" s="28" t="s">
        <v>10</v>
      </c>
      <c r="I78" s="28">
        <v>30</v>
      </c>
      <c r="J78" s="37">
        <v>3288.69</v>
      </c>
      <c r="K78" s="37">
        <v>2630.9520000000002</v>
      </c>
      <c r="L78" s="37">
        <f t="shared" si="1"/>
        <v>657.73799999999983</v>
      </c>
      <c r="M78" s="15" t="str">
        <f>VLOOKUP(B78,DrugList!$A$2:$D$85,4,0)</f>
        <v>HIV</v>
      </c>
    </row>
    <row r="79" spans="1:13" x14ac:dyDescent="0.3">
      <c r="A79" s="28">
        <v>7504</v>
      </c>
      <c r="B79" s="30" t="s">
        <v>192</v>
      </c>
      <c r="C79" s="28" t="s">
        <v>193</v>
      </c>
      <c r="D79" s="35">
        <v>12109903240330</v>
      </c>
      <c r="E79" s="36">
        <v>44579</v>
      </c>
      <c r="F79" s="28">
        <v>0</v>
      </c>
      <c r="G79" s="30" t="s">
        <v>13</v>
      </c>
      <c r="H79" s="28" t="s">
        <v>9</v>
      </c>
      <c r="I79" s="28">
        <v>30</v>
      </c>
      <c r="J79" s="37">
        <v>1518.77</v>
      </c>
      <c r="K79" s="37">
        <v>1230.2037</v>
      </c>
      <c r="L79" s="37">
        <f t="shared" si="1"/>
        <v>288.56629999999996</v>
      </c>
      <c r="M79" s="15" t="str">
        <f>VLOOKUP(B79,DrugList!$A$2:$D$85,4,0)</f>
        <v>HIV</v>
      </c>
    </row>
    <row r="80" spans="1:13" x14ac:dyDescent="0.3">
      <c r="A80" s="28">
        <v>7596</v>
      </c>
      <c r="B80" s="30" t="s">
        <v>196</v>
      </c>
      <c r="C80" s="28" t="s">
        <v>197</v>
      </c>
      <c r="D80" s="35">
        <v>12109902300320</v>
      </c>
      <c r="E80" s="36">
        <v>44539</v>
      </c>
      <c r="F80" s="28">
        <v>1</v>
      </c>
      <c r="G80" s="30" t="s">
        <v>2</v>
      </c>
      <c r="H80" s="28" t="s">
        <v>10</v>
      </c>
      <c r="I80" s="28">
        <v>30</v>
      </c>
      <c r="J80" s="37">
        <v>420.04</v>
      </c>
      <c r="K80" s="37">
        <v>340.23240000000004</v>
      </c>
      <c r="L80" s="37">
        <f t="shared" si="1"/>
        <v>79.807599999999979</v>
      </c>
      <c r="M80" s="15" t="str">
        <f>VLOOKUP(B80,DrugList!$A$2:$D$85,4,0)</f>
        <v>HIV</v>
      </c>
    </row>
    <row r="81" spans="1:13" x14ac:dyDescent="0.3">
      <c r="A81" s="28">
        <v>7596</v>
      </c>
      <c r="B81" s="30" t="s">
        <v>196</v>
      </c>
      <c r="C81" s="28" t="s">
        <v>197</v>
      </c>
      <c r="D81" s="35">
        <v>12109902300320</v>
      </c>
      <c r="E81" s="36">
        <v>44574</v>
      </c>
      <c r="F81" s="28">
        <v>2</v>
      </c>
      <c r="G81" s="30" t="s">
        <v>2</v>
      </c>
      <c r="H81" s="28" t="s">
        <v>10</v>
      </c>
      <c r="I81" s="28">
        <v>30</v>
      </c>
      <c r="J81" s="37">
        <v>420.04</v>
      </c>
      <c r="K81" s="37">
        <v>340.23240000000004</v>
      </c>
      <c r="L81" s="37">
        <f t="shared" si="1"/>
        <v>79.807599999999979</v>
      </c>
      <c r="M81" s="15" t="str">
        <f>VLOOKUP(B81,DrugList!$A$2:$D$85,4,0)</f>
        <v>HIV</v>
      </c>
    </row>
    <row r="82" spans="1:13" x14ac:dyDescent="0.3">
      <c r="A82" s="28">
        <v>7623</v>
      </c>
      <c r="B82" s="30" t="s">
        <v>210</v>
      </c>
      <c r="C82" s="28" t="s">
        <v>211</v>
      </c>
      <c r="D82" s="35">
        <v>62405530006540</v>
      </c>
      <c r="E82" s="36">
        <v>44564</v>
      </c>
      <c r="F82" s="28">
        <v>0</v>
      </c>
      <c r="G82" s="30" t="s">
        <v>13</v>
      </c>
      <c r="H82" s="28" t="s">
        <v>9</v>
      </c>
      <c r="I82" s="28">
        <v>120</v>
      </c>
      <c r="J82" s="37">
        <v>7624.23</v>
      </c>
      <c r="K82" s="37">
        <v>6175.6262999999999</v>
      </c>
      <c r="L82" s="37">
        <f t="shared" si="1"/>
        <v>1448.6036999999997</v>
      </c>
      <c r="M82" s="15" t="str">
        <f>VLOOKUP(B82,DrugList!$A$2:$D$85,4,0)</f>
        <v>Multiple Sclerosis</v>
      </c>
    </row>
    <row r="83" spans="1:13" x14ac:dyDescent="0.3">
      <c r="A83" s="28">
        <v>7631</v>
      </c>
      <c r="B83" s="30" t="s">
        <v>192</v>
      </c>
      <c r="C83" s="28" t="s">
        <v>193</v>
      </c>
      <c r="D83" s="35">
        <v>12109903240330</v>
      </c>
      <c r="E83" s="36">
        <v>44551</v>
      </c>
      <c r="F83" s="28">
        <v>4</v>
      </c>
      <c r="G83" s="30" t="s">
        <v>13</v>
      </c>
      <c r="H83" s="28" t="s">
        <v>10</v>
      </c>
      <c r="I83" s="28">
        <v>30</v>
      </c>
      <c r="J83" s="37">
        <v>315.16000000000003</v>
      </c>
      <c r="K83" s="37">
        <v>255.27960000000004</v>
      </c>
      <c r="L83" s="37">
        <f t="shared" si="1"/>
        <v>59.88039999999998</v>
      </c>
      <c r="M83" s="15" t="str">
        <f>VLOOKUP(B83,DrugList!$A$2:$D$85,4,0)</f>
        <v>HIV</v>
      </c>
    </row>
    <row r="84" spans="1:13" x14ac:dyDescent="0.3">
      <c r="A84" s="28">
        <v>7631</v>
      </c>
      <c r="B84" s="30" t="s">
        <v>192</v>
      </c>
      <c r="C84" s="28" t="s">
        <v>193</v>
      </c>
      <c r="D84" s="35">
        <v>12109903240330</v>
      </c>
      <c r="E84" s="36">
        <v>44582</v>
      </c>
      <c r="F84" s="28">
        <v>4</v>
      </c>
      <c r="G84" s="30" t="s">
        <v>13</v>
      </c>
      <c r="H84" s="28" t="s">
        <v>10</v>
      </c>
      <c r="I84" s="28">
        <v>30</v>
      </c>
      <c r="J84" s="37">
        <v>315.76</v>
      </c>
      <c r="K84" s="37">
        <v>255.76560000000001</v>
      </c>
      <c r="L84" s="37">
        <f t="shared" si="1"/>
        <v>59.994399999999985</v>
      </c>
      <c r="M84" s="15" t="str">
        <f>VLOOKUP(B84,DrugList!$A$2:$D$85,4,0)</f>
        <v>HIV</v>
      </c>
    </row>
    <row r="85" spans="1:13" x14ac:dyDescent="0.3">
      <c r="A85" s="28">
        <v>7677</v>
      </c>
      <c r="B85" s="30" t="s">
        <v>192</v>
      </c>
      <c r="C85" s="28" t="s">
        <v>193</v>
      </c>
      <c r="D85" s="35">
        <v>12109903240330</v>
      </c>
      <c r="E85" s="36">
        <v>44574</v>
      </c>
      <c r="F85" s="28">
        <v>0</v>
      </c>
      <c r="G85" s="30" t="s">
        <v>13</v>
      </c>
      <c r="H85" s="28" t="s">
        <v>9</v>
      </c>
      <c r="I85" s="28">
        <v>7</v>
      </c>
      <c r="J85" s="37">
        <v>839.91</v>
      </c>
      <c r="K85" s="37">
        <v>680.32709999999997</v>
      </c>
      <c r="L85" s="37">
        <f t="shared" si="1"/>
        <v>159.5829</v>
      </c>
      <c r="M85" s="15" t="str">
        <f>VLOOKUP(B85,DrugList!$A$2:$D$85,4,0)</f>
        <v>HIV</v>
      </c>
    </row>
    <row r="86" spans="1:13" x14ac:dyDescent="0.3">
      <c r="A86" s="28">
        <v>7757</v>
      </c>
      <c r="B86" s="30" t="s">
        <v>204</v>
      </c>
      <c r="C86" s="28" t="s">
        <v>205</v>
      </c>
      <c r="D86" s="35">
        <v>62405525006540</v>
      </c>
      <c r="E86" s="36">
        <v>44553</v>
      </c>
      <c r="F86" s="28">
        <v>7</v>
      </c>
      <c r="G86" s="30" t="s">
        <v>13</v>
      </c>
      <c r="H86" s="28" t="s">
        <v>10</v>
      </c>
      <c r="I86" s="28">
        <v>60</v>
      </c>
      <c r="J86" s="37">
        <v>7562.51</v>
      </c>
      <c r="K86" s="37">
        <v>6201.2582000000002</v>
      </c>
      <c r="L86" s="37">
        <f t="shared" si="1"/>
        <v>1361.2518</v>
      </c>
      <c r="M86" s="15" t="str">
        <f>VLOOKUP(B86,DrugList!$A$2:$D$85,4,0)</f>
        <v>Multiple Sclerosis</v>
      </c>
    </row>
    <row r="87" spans="1:13" x14ac:dyDescent="0.3">
      <c r="A87" s="28">
        <v>7765</v>
      </c>
      <c r="B87" s="30" t="s">
        <v>208</v>
      </c>
      <c r="C87" s="28" t="s">
        <v>209</v>
      </c>
      <c r="D87" s="35">
        <v>12109903150320</v>
      </c>
      <c r="E87" s="36">
        <v>44534</v>
      </c>
      <c r="F87" s="28">
        <v>8</v>
      </c>
      <c r="G87" s="30" t="s">
        <v>13</v>
      </c>
      <c r="H87" s="28" t="s">
        <v>10</v>
      </c>
      <c r="I87" s="28">
        <v>30</v>
      </c>
      <c r="J87" s="37">
        <v>3058.32</v>
      </c>
      <c r="K87" s="37">
        <v>2568.9888000000001</v>
      </c>
      <c r="L87" s="37">
        <f t="shared" si="1"/>
        <v>489.33120000000008</v>
      </c>
      <c r="M87" s="15" t="str">
        <f>VLOOKUP(B87,DrugList!$A$2:$D$85,4,0)</f>
        <v>HIV</v>
      </c>
    </row>
    <row r="88" spans="1:13" x14ac:dyDescent="0.3">
      <c r="A88" s="28">
        <v>7765</v>
      </c>
      <c r="B88" s="30" t="s">
        <v>208</v>
      </c>
      <c r="C88" s="28" t="s">
        <v>209</v>
      </c>
      <c r="D88" s="35">
        <v>12109903150320</v>
      </c>
      <c r="E88" s="36">
        <v>44565</v>
      </c>
      <c r="F88" s="28">
        <v>8</v>
      </c>
      <c r="G88" s="30" t="s">
        <v>13</v>
      </c>
      <c r="H88" s="28" t="s">
        <v>10</v>
      </c>
      <c r="I88" s="28">
        <v>30</v>
      </c>
      <c r="J88" s="37">
        <v>3058.32</v>
      </c>
      <c r="K88" s="37">
        <v>2568.9888000000001</v>
      </c>
      <c r="L88" s="37">
        <f t="shared" si="1"/>
        <v>489.33120000000008</v>
      </c>
      <c r="M88" s="15" t="str">
        <f>VLOOKUP(B88,DrugList!$A$2:$D$85,4,0)</f>
        <v>HIV</v>
      </c>
    </row>
    <row r="89" spans="1:13" x14ac:dyDescent="0.3">
      <c r="A89" s="28">
        <v>7990</v>
      </c>
      <c r="B89" s="30" t="s">
        <v>208</v>
      </c>
      <c r="C89" s="28" t="s">
        <v>209</v>
      </c>
      <c r="D89" s="35">
        <v>12109903150320</v>
      </c>
      <c r="E89" s="36">
        <v>44568</v>
      </c>
      <c r="F89" s="28">
        <v>2</v>
      </c>
      <c r="G89" s="30" t="s">
        <v>13</v>
      </c>
      <c r="H89" s="28" t="s">
        <v>10</v>
      </c>
      <c r="I89" s="28">
        <v>30</v>
      </c>
      <c r="J89" s="37">
        <v>3058.32</v>
      </c>
      <c r="K89" s="37">
        <v>2568.9888000000001</v>
      </c>
      <c r="L89" s="37">
        <f t="shared" si="1"/>
        <v>489.33120000000008</v>
      </c>
      <c r="M89" s="15" t="str">
        <f>VLOOKUP(B89,DrugList!$A$2:$D$85,4,0)</f>
        <v>HIV</v>
      </c>
    </row>
    <row r="90" spans="1:13" x14ac:dyDescent="0.3">
      <c r="A90" s="28">
        <v>7990</v>
      </c>
      <c r="B90" s="30" t="s">
        <v>208</v>
      </c>
      <c r="C90" s="28" t="s">
        <v>209</v>
      </c>
      <c r="D90" s="35">
        <v>12109903150320</v>
      </c>
      <c r="E90" s="36">
        <v>44592</v>
      </c>
      <c r="F90" s="28">
        <v>3</v>
      </c>
      <c r="G90" s="30" t="s">
        <v>13</v>
      </c>
      <c r="H90" s="28" t="s">
        <v>10</v>
      </c>
      <c r="I90" s="28">
        <v>30</v>
      </c>
      <c r="J90" s="37">
        <v>3058.32</v>
      </c>
      <c r="K90" s="37">
        <v>2568.9888000000001</v>
      </c>
      <c r="L90" s="37">
        <f t="shared" si="1"/>
        <v>489.33120000000008</v>
      </c>
      <c r="M90" s="15" t="str">
        <f>VLOOKUP(B90,DrugList!$A$2:$D$85,4,0)</f>
        <v>HIV</v>
      </c>
    </row>
    <row r="91" spans="1:13" x14ac:dyDescent="0.3">
      <c r="A91" s="28">
        <v>7996</v>
      </c>
      <c r="B91" s="30" t="s">
        <v>210</v>
      </c>
      <c r="C91" s="28" t="s">
        <v>211</v>
      </c>
      <c r="D91" s="35">
        <v>62405530006540</v>
      </c>
      <c r="E91" s="36">
        <v>44536</v>
      </c>
      <c r="F91" s="28">
        <v>6</v>
      </c>
      <c r="G91" s="30" t="s">
        <v>13</v>
      </c>
      <c r="H91" s="28" t="s">
        <v>10</v>
      </c>
      <c r="I91" s="28">
        <v>120</v>
      </c>
      <c r="J91" s="37">
        <v>7402.19</v>
      </c>
      <c r="K91" s="37">
        <v>5995.7739000000001</v>
      </c>
      <c r="L91" s="37">
        <f t="shared" si="1"/>
        <v>1406.4160999999995</v>
      </c>
      <c r="M91" s="15" t="str">
        <f>VLOOKUP(B91,DrugList!$A$2:$D$85,4,0)</f>
        <v>Multiple Sclerosis</v>
      </c>
    </row>
    <row r="92" spans="1:13" x14ac:dyDescent="0.3">
      <c r="A92" s="28">
        <v>7996</v>
      </c>
      <c r="B92" s="30" t="s">
        <v>210</v>
      </c>
      <c r="C92" s="28" t="s">
        <v>211</v>
      </c>
      <c r="D92" s="35">
        <v>62405530006540</v>
      </c>
      <c r="E92" s="36">
        <v>44560</v>
      </c>
      <c r="F92" s="28">
        <v>7</v>
      </c>
      <c r="G92" s="30" t="s">
        <v>13</v>
      </c>
      <c r="H92" s="28" t="s">
        <v>10</v>
      </c>
      <c r="I92" s="28">
        <v>120</v>
      </c>
      <c r="J92" s="37">
        <v>7402.19</v>
      </c>
      <c r="K92" s="37">
        <v>5995.7739000000001</v>
      </c>
      <c r="L92" s="37">
        <f t="shared" si="1"/>
        <v>1406.4160999999995</v>
      </c>
      <c r="M92" s="15" t="str">
        <f>VLOOKUP(B92,DrugList!$A$2:$D$85,4,0)</f>
        <v>Multiple Sclerosis</v>
      </c>
    </row>
    <row r="93" spans="1:13" x14ac:dyDescent="0.3">
      <c r="A93" s="28">
        <v>8012</v>
      </c>
      <c r="B93" s="30" t="s">
        <v>200</v>
      </c>
      <c r="C93" s="28" t="s">
        <v>201</v>
      </c>
      <c r="D93" s="35">
        <v>12103060100330</v>
      </c>
      <c r="E93" s="36">
        <v>44536</v>
      </c>
      <c r="F93" s="28">
        <v>0</v>
      </c>
      <c r="G93" s="30" t="s">
        <v>13</v>
      </c>
      <c r="H93" s="28" t="s">
        <v>9</v>
      </c>
      <c r="I93" s="28">
        <v>60</v>
      </c>
      <c r="J93" s="37">
        <v>1681.56</v>
      </c>
      <c r="K93" s="37">
        <v>1311.6168</v>
      </c>
      <c r="L93" s="37">
        <f t="shared" si="1"/>
        <v>369.94319999999993</v>
      </c>
      <c r="M93" s="15" t="str">
        <f>VLOOKUP(B93,DrugList!$A$2:$D$85,4,0)</f>
        <v>HIV</v>
      </c>
    </row>
    <row r="94" spans="1:13" x14ac:dyDescent="0.3">
      <c r="A94" s="28">
        <v>8012</v>
      </c>
      <c r="B94" s="30" t="s">
        <v>200</v>
      </c>
      <c r="C94" s="28" t="s">
        <v>201</v>
      </c>
      <c r="D94" s="35">
        <v>12103060100330</v>
      </c>
      <c r="E94" s="36">
        <v>44569</v>
      </c>
      <c r="F94" s="28">
        <v>2</v>
      </c>
      <c r="G94" s="30" t="s">
        <v>13</v>
      </c>
      <c r="H94" s="28" t="s">
        <v>10</v>
      </c>
      <c r="I94" s="28">
        <v>60</v>
      </c>
      <c r="J94" s="37">
        <v>1681.56</v>
      </c>
      <c r="K94" s="37">
        <v>1311.6168</v>
      </c>
      <c r="L94" s="37">
        <f t="shared" si="1"/>
        <v>369.94319999999993</v>
      </c>
      <c r="M94" s="15" t="str">
        <f>VLOOKUP(B94,DrugList!$A$2:$D$85,4,0)</f>
        <v>HIV</v>
      </c>
    </row>
    <row r="95" spans="1:13" x14ac:dyDescent="0.3">
      <c r="A95" s="28">
        <v>8161</v>
      </c>
      <c r="B95" s="30" t="s">
        <v>198</v>
      </c>
      <c r="C95" s="28" t="s">
        <v>199</v>
      </c>
      <c r="D95" s="35">
        <v>12109904290315</v>
      </c>
      <c r="E95" s="36">
        <v>44588</v>
      </c>
      <c r="F95" s="28">
        <v>1</v>
      </c>
      <c r="G95" s="30" t="s">
        <v>13</v>
      </c>
      <c r="H95" s="28" t="s">
        <v>10</v>
      </c>
      <c r="I95" s="28">
        <v>30</v>
      </c>
      <c r="J95" s="37">
        <v>3288.69</v>
      </c>
      <c r="K95" s="37">
        <v>2630.9520000000002</v>
      </c>
      <c r="L95" s="37">
        <f t="shared" si="1"/>
        <v>657.73799999999983</v>
      </c>
      <c r="M95" s="15" t="str">
        <f>VLOOKUP(B95,DrugList!$A$2:$D$85,4,0)</f>
        <v>HIV</v>
      </c>
    </row>
    <row r="96" spans="1:13" x14ac:dyDescent="0.3">
      <c r="A96" s="28">
        <v>8329</v>
      </c>
      <c r="B96" s="30" t="s">
        <v>208</v>
      </c>
      <c r="C96" s="28" t="s">
        <v>209</v>
      </c>
      <c r="D96" s="35">
        <v>12109903150320</v>
      </c>
      <c r="E96" s="36">
        <v>44567</v>
      </c>
      <c r="F96" s="28">
        <v>9</v>
      </c>
      <c r="G96" s="30" t="s">
        <v>13</v>
      </c>
      <c r="H96" s="28" t="s">
        <v>10</v>
      </c>
      <c r="I96" s="28">
        <v>30</v>
      </c>
      <c r="J96" s="37">
        <v>3058.32</v>
      </c>
      <c r="K96" s="37">
        <v>2568.9888000000001</v>
      </c>
      <c r="L96" s="37">
        <f t="shared" si="1"/>
        <v>489.33120000000008</v>
      </c>
      <c r="M96" s="15" t="str">
        <f>VLOOKUP(B96,DrugList!$A$2:$D$85,4,0)</f>
        <v>HIV</v>
      </c>
    </row>
    <row r="97" spans="1:13" x14ac:dyDescent="0.3">
      <c r="A97" s="28">
        <v>8455</v>
      </c>
      <c r="B97" s="30" t="s">
        <v>206</v>
      </c>
      <c r="C97" s="28" t="s">
        <v>207</v>
      </c>
      <c r="D97" s="35">
        <v>12103015100320</v>
      </c>
      <c r="E97" s="36">
        <v>44553</v>
      </c>
      <c r="F97" s="28">
        <v>2</v>
      </c>
      <c r="G97" s="30" t="s">
        <v>13</v>
      </c>
      <c r="H97" s="28" t="s">
        <v>10</v>
      </c>
      <c r="I97" s="28">
        <v>30</v>
      </c>
      <c r="J97" s="37">
        <v>1857.43</v>
      </c>
      <c r="K97" s="37">
        <v>1578.8154999999999</v>
      </c>
      <c r="L97" s="37">
        <f t="shared" si="1"/>
        <v>278.61450000000013</v>
      </c>
      <c r="M97" s="15" t="str">
        <f>VLOOKUP(B97,DrugList!$A$2:$D$85,4,0)</f>
        <v>HIV</v>
      </c>
    </row>
    <row r="98" spans="1:13" x14ac:dyDescent="0.3">
      <c r="A98" s="28">
        <v>8465</v>
      </c>
      <c r="B98" s="30" t="s">
        <v>202</v>
      </c>
      <c r="C98" s="28" t="s">
        <v>203</v>
      </c>
      <c r="D98" s="35">
        <v>12109903390320</v>
      </c>
      <c r="E98" s="36">
        <v>44586</v>
      </c>
      <c r="F98" s="28">
        <v>4</v>
      </c>
      <c r="G98" s="30" t="s">
        <v>13</v>
      </c>
      <c r="H98" s="28" t="s">
        <v>10</v>
      </c>
      <c r="I98" s="28">
        <v>30</v>
      </c>
      <c r="J98" s="37">
        <v>2986.27</v>
      </c>
      <c r="K98" s="37">
        <v>2478.6041</v>
      </c>
      <c r="L98" s="37">
        <f t="shared" si="1"/>
        <v>507.66589999999997</v>
      </c>
      <c r="M98" s="15" t="str">
        <f>VLOOKUP(B98,DrugList!$A$2:$D$85,4,0)</f>
        <v>HIV</v>
      </c>
    </row>
    <row r="99" spans="1:13" x14ac:dyDescent="0.3">
      <c r="A99" s="28">
        <v>8469</v>
      </c>
      <c r="B99" s="30" t="s">
        <v>192</v>
      </c>
      <c r="C99" s="28" t="s">
        <v>193</v>
      </c>
      <c r="D99" s="35">
        <v>12109903240330</v>
      </c>
      <c r="E99" s="36">
        <v>44576</v>
      </c>
      <c r="F99" s="28">
        <v>0</v>
      </c>
      <c r="G99" s="30" t="s">
        <v>13</v>
      </c>
      <c r="H99" s="28" t="s">
        <v>9</v>
      </c>
      <c r="I99" s="28">
        <v>30</v>
      </c>
      <c r="J99" s="37">
        <v>3151.55</v>
      </c>
      <c r="K99" s="37">
        <v>2552.7555000000002</v>
      </c>
      <c r="L99" s="37">
        <f t="shared" si="1"/>
        <v>598.79449999999997</v>
      </c>
      <c r="M99" s="15" t="str">
        <f>VLOOKUP(B99,DrugList!$A$2:$D$85,4,0)</f>
        <v>HIV</v>
      </c>
    </row>
    <row r="100" spans="1:13" x14ac:dyDescent="0.3">
      <c r="A100" s="28">
        <v>8487</v>
      </c>
      <c r="B100" s="30" t="s">
        <v>194</v>
      </c>
      <c r="C100" s="28" t="s">
        <v>195</v>
      </c>
      <c r="D100" s="35">
        <v>62405525006540</v>
      </c>
      <c r="E100" s="36">
        <v>44585</v>
      </c>
      <c r="F100" s="28">
        <v>0</v>
      </c>
      <c r="G100" s="30" t="s">
        <v>2</v>
      </c>
      <c r="H100" s="28" t="s">
        <v>9</v>
      </c>
      <c r="I100" s="28">
        <v>60</v>
      </c>
      <c r="J100" s="37">
        <v>182.08</v>
      </c>
      <c r="K100" s="37">
        <v>138.38080000000002</v>
      </c>
      <c r="L100" s="37">
        <f t="shared" si="1"/>
        <v>43.69919999999999</v>
      </c>
      <c r="M100" s="15" t="str">
        <f>VLOOKUP(B100,DrugList!$A$2:$D$85,4,0)</f>
        <v>Multiple Sclerosis</v>
      </c>
    </row>
    <row r="101" spans="1:13" x14ac:dyDescent="0.3">
      <c r="A101" s="28">
        <v>8549</v>
      </c>
      <c r="B101" s="30" t="s">
        <v>192</v>
      </c>
      <c r="C101" s="28" t="s">
        <v>193</v>
      </c>
      <c r="D101" s="35">
        <v>12109903240330</v>
      </c>
      <c r="E101" s="36">
        <v>44557</v>
      </c>
      <c r="F101" s="28">
        <v>4</v>
      </c>
      <c r="G101" s="30" t="s">
        <v>13</v>
      </c>
      <c r="H101" s="28" t="s">
        <v>10</v>
      </c>
      <c r="I101" s="28">
        <v>30</v>
      </c>
      <c r="J101" s="37">
        <v>3176.55</v>
      </c>
      <c r="K101" s="37">
        <v>2573.0055000000002</v>
      </c>
      <c r="L101" s="37">
        <f t="shared" si="1"/>
        <v>603.54449999999997</v>
      </c>
      <c r="M101" s="15" t="str">
        <f>VLOOKUP(B101,DrugList!$A$2:$D$85,4,0)</f>
        <v>HIV</v>
      </c>
    </row>
    <row r="102" spans="1:13" x14ac:dyDescent="0.3">
      <c r="A102" s="28">
        <v>8552</v>
      </c>
      <c r="B102" s="30" t="s">
        <v>208</v>
      </c>
      <c r="C102" s="28" t="s">
        <v>209</v>
      </c>
      <c r="D102" s="35">
        <v>12109903150320</v>
      </c>
      <c r="E102" s="36">
        <v>44559</v>
      </c>
      <c r="F102" s="28">
        <v>6</v>
      </c>
      <c r="G102" s="30" t="s">
        <v>13</v>
      </c>
      <c r="H102" s="28" t="s">
        <v>10</v>
      </c>
      <c r="I102" s="28">
        <v>30</v>
      </c>
      <c r="J102" s="37">
        <v>3083.39</v>
      </c>
      <c r="K102" s="37">
        <v>2590.0475999999999</v>
      </c>
      <c r="L102" s="37">
        <f t="shared" si="1"/>
        <v>493.3424</v>
      </c>
      <c r="M102" s="15" t="str">
        <f>VLOOKUP(B102,DrugList!$A$2:$D$85,4,0)</f>
        <v>HIV</v>
      </c>
    </row>
    <row r="103" spans="1:13" x14ac:dyDescent="0.3">
      <c r="A103" s="28">
        <v>8601</v>
      </c>
      <c r="B103" s="30" t="s">
        <v>198</v>
      </c>
      <c r="C103" s="28" t="s">
        <v>199</v>
      </c>
      <c r="D103" s="35">
        <v>12109904290315</v>
      </c>
      <c r="E103" s="36">
        <v>44545</v>
      </c>
      <c r="F103" s="28">
        <v>1</v>
      </c>
      <c r="G103" s="30" t="s">
        <v>13</v>
      </c>
      <c r="H103" s="28" t="s">
        <v>10</v>
      </c>
      <c r="I103" s="28">
        <v>30</v>
      </c>
      <c r="J103" s="37">
        <v>3288.69</v>
      </c>
      <c r="K103" s="37">
        <v>2630.9520000000002</v>
      </c>
      <c r="L103" s="37">
        <f t="shared" si="1"/>
        <v>657.73799999999983</v>
      </c>
      <c r="M103" s="15" t="str">
        <f>VLOOKUP(B103,DrugList!$A$2:$D$85,4,0)</f>
        <v>HIV</v>
      </c>
    </row>
    <row r="104" spans="1:13" x14ac:dyDescent="0.3">
      <c r="A104" s="28">
        <v>8759</v>
      </c>
      <c r="B104" s="30" t="s">
        <v>200</v>
      </c>
      <c r="C104" s="28" t="s">
        <v>201</v>
      </c>
      <c r="D104" s="35">
        <v>12103060100330</v>
      </c>
      <c r="E104" s="36">
        <v>44590</v>
      </c>
      <c r="F104" s="28">
        <v>1</v>
      </c>
      <c r="G104" s="30" t="s">
        <v>13</v>
      </c>
      <c r="H104" s="28" t="s">
        <v>10</v>
      </c>
      <c r="I104" s="28">
        <v>60</v>
      </c>
      <c r="J104" s="37">
        <v>1681.56</v>
      </c>
      <c r="K104" s="37">
        <v>1311.6168</v>
      </c>
      <c r="L104" s="37">
        <f t="shared" si="1"/>
        <v>369.94319999999993</v>
      </c>
      <c r="M104" s="15" t="str">
        <f>VLOOKUP(B104,DrugList!$A$2:$D$85,4,0)</f>
        <v>HIV</v>
      </c>
    </row>
    <row r="105" spans="1:13" x14ac:dyDescent="0.3">
      <c r="A105" s="28">
        <v>8773</v>
      </c>
      <c r="B105" s="30" t="s">
        <v>192</v>
      </c>
      <c r="C105" s="28" t="s">
        <v>193</v>
      </c>
      <c r="D105" s="35">
        <v>12109903240330</v>
      </c>
      <c r="E105" s="36">
        <v>44592</v>
      </c>
      <c r="F105" s="28">
        <v>0</v>
      </c>
      <c r="G105" s="30" t="s">
        <v>13</v>
      </c>
      <c r="H105" s="28" t="s">
        <v>9</v>
      </c>
      <c r="I105" s="28">
        <v>30</v>
      </c>
      <c r="J105" s="37">
        <v>510.97</v>
      </c>
      <c r="K105" s="37">
        <v>413.88570000000004</v>
      </c>
      <c r="L105" s="37">
        <f t="shared" si="1"/>
        <v>97.084299999999985</v>
      </c>
      <c r="M105" s="15" t="str">
        <f>VLOOKUP(B105,DrugList!$A$2:$D$85,4,0)</f>
        <v>HIV</v>
      </c>
    </row>
    <row r="106" spans="1:13" x14ac:dyDescent="0.3">
      <c r="A106" s="28">
        <v>8787</v>
      </c>
      <c r="B106" s="30" t="s">
        <v>208</v>
      </c>
      <c r="C106" s="28" t="s">
        <v>209</v>
      </c>
      <c r="D106" s="35">
        <v>12109903150320</v>
      </c>
      <c r="E106" s="36">
        <v>44546</v>
      </c>
      <c r="F106" s="28">
        <v>0</v>
      </c>
      <c r="G106" s="30" t="s">
        <v>13</v>
      </c>
      <c r="H106" s="28" t="s">
        <v>9</v>
      </c>
      <c r="I106" s="28">
        <v>30</v>
      </c>
      <c r="J106" s="37">
        <v>3083.39</v>
      </c>
      <c r="K106" s="37">
        <v>2590.0475999999999</v>
      </c>
      <c r="L106" s="37">
        <f t="shared" si="1"/>
        <v>493.3424</v>
      </c>
      <c r="M106" s="15" t="str">
        <f>VLOOKUP(B106,DrugList!$A$2:$D$85,4,0)</f>
        <v>HIV</v>
      </c>
    </row>
    <row r="107" spans="1:13" x14ac:dyDescent="0.3">
      <c r="A107" s="28">
        <v>8787</v>
      </c>
      <c r="B107" s="30" t="s">
        <v>208</v>
      </c>
      <c r="C107" s="28" t="s">
        <v>209</v>
      </c>
      <c r="D107" s="35">
        <v>12109903150320</v>
      </c>
      <c r="E107" s="36">
        <v>44578</v>
      </c>
      <c r="F107" s="28">
        <v>0</v>
      </c>
      <c r="G107" s="30" t="s">
        <v>13</v>
      </c>
      <c r="H107" s="28" t="s">
        <v>9</v>
      </c>
      <c r="I107" s="28">
        <v>30</v>
      </c>
      <c r="J107" s="37">
        <v>3083.39</v>
      </c>
      <c r="K107" s="37">
        <v>2590.0475999999999</v>
      </c>
      <c r="L107" s="37">
        <f t="shared" si="1"/>
        <v>493.3424</v>
      </c>
      <c r="M107" s="15" t="str">
        <f>VLOOKUP(B107,DrugList!$A$2:$D$85,4,0)</f>
        <v>HIV</v>
      </c>
    </row>
    <row r="108" spans="1:13" x14ac:dyDescent="0.3">
      <c r="A108" s="28">
        <v>8894</v>
      </c>
      <c r="B108" s="30" t="s">
        <v>208</v>
      </c>
      <c r="C108" s="28" t="s">
        <v>209</v>
      </c>
      <c r="D108" s="35">
        <v>12109903150320</v>
      </c>
      <c r="E108" s="36">
        <v>44537</v>
      </c>
      <c r="F108" s="28">
        <v>2</v>
      </c>
      <c r="G108" s="30" t="s">
        <v>13</v>
      </c>
      <c r="H108" s="28" t="s">
        <v>10</v>
      </c>
      <c r="I108" s="28">
        <v>30</v>
      </c>
      <c r="J108" s="37">
        <v>3083.39</v>
      </c>
      <c r="K108" s="37">
        <v>2590.0475999999999</v>
      </c>
      <c r="L108" s="37">
        <f t="shared" si="1"/>
        <v>493.3424</v>
      </c>
      <c r="M108" s="15" t="str">
        <f>VLOOKUP(B108,DrugList!$A$2:$D$85,4,0)</f>
        <v>HIV</v>
      </c>
    </row>
    <row r="109" spans="1:13" x14ac:dyDescent="0.3">
      <c r="A109" s="28">
        <v>8930</v>
      </c>
      <c r="B109" s="30" t="s">
        <v>189</v>
      </c>
      <c r="C109" s="28" t="s">
        <v>190</v>
      </c>
      <c r="D109" s="35">
        <v>62404070000320</v>
      </c>
      <c r="E109" s="36">
        <v>44562</v>
      </c>
      <c r="F109" s="28">
        <v>0</v>
      </c>
      <c r="G109" s="30" t="s">
        <v>13</v>
      </c>
      <c r="H109" s="28" t="s">
        <v>9</v>
      </c>
      <c r="I109" s="28">
        <v>30</v>
      </c>
      <c r="J109" s="37">
        <v>7998.97</v>
      </c>
      <c r="K109" s="37">
        <v>6399.1760000000004</v>
      </c>
      <c r="L109" s="37">
        <f t="shared" si="1"/>
        <v>1599.7939999999999</v>
      </c>
      <c r="M109" s="15" t="str">
        <f>VLOOKUP(B109,DrugList!$A$2:$D$85,4,0)</f>
        <v>Multiple Sclerosis</v>
      </c>
    </row>
    <row r="110" spans="1:13" x14ac:dyDescent="0.3">
      <c r="A110" s="28">
        <v>9015</v>
      </c>
      <c r="B110" s="30" t="s">
        <v>192</v>
      </c>
      <c r="C110" s="28" t="s">
        <v>193</v>
      </c>
      <c r="D110" s="35">
        <v>12109903240330</v>
      </c>
      <c r="E110" s="36">
        <v>44581</v>
      </c>
      <c r="F110" s="28">
        <v>2</v>
      </c>
      <c r="G110" s="30" t="s">
        <v>13</v>
      </c>
      <c r="H110" s="28" t="s">
        <v>10</v>
      </c>
      <c r="I110" s="28">
        <v>30</v>
      </c>
      <c r="J110" s="37">
        <v>606.26</v>
      </c>
      <c r="K110" s="37">
        <v>491.07060000000001</v>
      </c>
      <c r="L110" s="37">
        <f t="shared" si="1"/>
        <v>115.18939999999998</v>
      </c>
      <c r="M110" s="15" t="str">
        <f>VLOOKUP(B110,DrugList!$A$2:$D$85,4,0)</f>
        <v>HIV</v>
      </c>
    </row>
    <row r="111" spans="1:13" x14ac:dyDescent="0.3">
      <c r="A111" s="28">
        <v>9042</v>
      </c>
      <c r="B111" s="30" t="s">
        <v>192</v>
      </c>
      <c r="C111" s="28" t="s">
        <v>193</v>
      </c>
      <c r="D111" s="35">
        <v>12109903240330</v>
      </c>
      <c r="E111" s="36">
        <v>44546</v>
      </c>
      <c r="F111" s="28">
        <v>1</v>
      </c>
      <c r="G111" s="30" t="s">
        <v>13</v>
      </c>
      <c r="H111" s="28" t="s">
        <v>10</v>
      </c>
      <c r="I111" s="28">
        <v>14</v>
      </c>
      <c r="J111" s="37">
        <v>1002.86</v>
      </c>
      <c r="K111" s="37">
        <v>812.31660000000011</v>
      </c>
      <c r="L111" s="37">
        <f t="shared" si="1"/>
        <v>190.54339999999991</v>
      </c>
      <c r="M111" s="15" t="str">
        <f>VLOOKUP(B111,DrugList!$A$2:$D$85,4,0)</f>
        <v>HIV</v>
      </c>
    </row>
    <row r="112" spans="1:13" x14ac:dyDescent="0.3">
      <c r="A112" s="28">
        <v>9097</v>
      </c>
      <c r="B112" s="30" t="s">
        <v>202</v>
      </c>
      <c r="C112" s="28" t="s">
        <v>203</v>
      </c>
      <c r="D112" s="35">
        <v>12109903390320</v>
      </c>
      <c r="E112" s="36">
        <v>44538</v>
      </c>
      <c r="F112" s="28">
        <v>0</v>
      </c>
      <c r="G112" s="30" t="s">
        <v>13</v>
      </c>
      <c r="H112" s="28" t="s">
        <v>9</v>
      </c>
      <c r="I112" s="28">
        <v>30</v>
      </c>
      <c r="J112" s="37">
        <v>2992.97</v>
      </c>
      <c r="K112" s="37">
        <v>2484.1651000000002</v>
      </c>
      <c r="L112" s="37">
        <f t="shared" si="1"/>
        <v>508.80489999999963</v>
      </c>
      <c r="M112" s="15" t="str">
        <f>VLOOKUP(B112,DrugList!$A$2:$D$85,4,0)</f>
        <v>HIV</v>
      </c>
    </row>
    <row r="113" spans="1:13" x14ac:dyDescent="0.3">
      <c r="A113" s="28">
        <v>9106</v>
      </c>
      <c r="B113" s="30" t="s">
        <v>202</v>
      </c>
      <c r="C113" s="28" t="s">
        <v>203</v>
      </c>
      <c r="D113" s="35">
        <v>12109903390320</v>
      </c>
      <c r="E113" s="36">
        <v>44569</v>
      </c>
      <c r="F113" s="28">
        <v>3</v>
      </c>
      <c r="G113" s="30" t="s">
        <v>13</v>
      </c>
      <c r="H113" s="28" t="s">
        <v>10</v>
      </c>
      <c r="I113" s="28">
        <v>30</v>
      </c>
      <c r="J113" s="37">
        <v>2992.97</v>
      </c>
      <c r="K113" s="37">
        <v>2484.1651000000002</v>
      </c>
      <c r="L113" s="37">
        <f t="shared" si="1"/>
        <v>508.80489999999963</v>
      </c>
      <c r="M113" s="15" t="str">
        <f>VLOOKUP(B113,DrugList!$A$2:$D$85,4,0)</f>
        <v>HIV</v>
      </c>
    </row>
    <row r="114" spans="1:13" x14ac:dyDescent="0.3">
      <c r="A114" s="28">
        <v>9111</v>
      </c>
      <c r="B114" s="30" t="s">
        <v>192</v>
      </c>
      <c r="C114" s="28" t="s">
        <v>193</v>
      </c>
      <c r="D114" s="35">
        <v>12109903240330</v>
      </c>
      <c r="E114" s="36">
        <v>44537</v>
      </c>
      <c r="F114" s="28">
        <v>0</v>
      </c>
      <c r="G114" s="30" t="s">
        <v>13</v>
      </c>
      <c r="H114" s="28" t="s">
        <v>9</v>
      </c>
      <c r="I114" s="28">
        <v>3</v>
      </c>
      <c r="J114" s="37">
        <v>338.15</v>
      </c>
      <c r="K114" s="37">
        <v>273.9015</v>
      </c>
      <c r="L114" s="37">
        <f t="shared" si="1"/>
        <v>64.248499999999979</v>
      </c>
      <c r="M114" s="15" t="str">
        <f>VLOOKUP(B114,DrugList!$A$2:$D$85,4,0)</f>
        <v>HIV</v>
      </c>
    </row>
    <row r="115" spans="1:13" x14ac:dyDescent="0.3">
      <c r="A115" s="28">
        <v>9166</v>
      </c>
      <c r="B115" s="30" t="s">
        <v>202</v>
      </c>
      <c r="C115" s="28" t="s">
        <v>203</v>
      </c>
      <c r="D115" s="35">
        <v>12109903390320</v>
      </c>
      <c r="E115" s="36">
        <v>44588</v>
      </c>
      <c r="F115" s="28">
        <v>1</v>
      </c>
      <c r="G115" s="30" t="s">
        <v>13</v>
      </c>
      <c r="H115" s="28" t="s">
        <v>10</v>
      </c>
      <c r="I115" s="28">
        <v>30</v>
      </c>
      <c r="J115" s="37">
        <v>2992.97</v>
      </c>
      <c r="K115" s="37">
        <v>2484.1651000000002</v>
      </c>
      <c r="L115" s="37">
        <f t="shared" si="1"/>
        <v>508.80489999999963</v>
      </c>
      <c r="M115" s="15" t="str">
        <f>VLOOKUP(B115,DrugList!$A$2:$D$85,4,0)</f>
        <v>HIV</v>
      </c>
    </row>
    <row r="116" spans="1:13" x14ac:dyDescent="0.3">
      <c r="A116" s="28">
        <v>9188</v>
      </c>
      <c r="B116" s="30" t="s">
        <v>192</v>
      </c>
      <c r="C116" s="28" t="s">
        <v>193</v>
      </c>
      <c r="D116" s="35">
        <v>12109903240330</v>
      </c>
      <c r="E116" s="36">
        <v>44568</v>
      </c>
      <c r="F116" s="28">
        <v>9</v>
      </c>
      <c r="G116" s="30" t="s">
        <v>13</v>
      </c>
      <c r="H116" s="28" t="s">
        <v>10</v>
      </c>
      <c r="I116" s="28">
        <v>30</v>
      </c>
      <c r="J116" s="37">
        <v>498.31</v>
      </c>
      <c r="K116" s="37">
        <v>403.6311</v>
      </c>
      <c r="L116" s="37">
        <f t="shared" si="1"/>
        <v>94.678899999999999</v>
      </c>
      <c r="M116" s="15" t="str">
        <f>VLOOKUP(B116,DrugList!$A$2:$D$85,4,0)</f>
        <v>HIV</v>
      </c>
    </row>
    <row r="117" spans="1:13" x14ac:dyDescent="0.3">
      <c r="A117" s="28">
        <v>9242</v>
      </c>
      <c r="B117" s="30" t="s">
        <v>192</v>
      </c>
      <c r="C117" s="28" t="s">
        <v>193</v>
      </c>
      <c r="D117" s="35">
        <v>12109903240330</v>
      </c>
      <c r="E117" s="36">
        <v>44536</v>
      </c>
      <c r="F117" s="28">
        <v>0</v>
      </c>
      <c r="G117" s="30" t="s">
        <v>13</v>
      </c>
      <c r="H117" s="28" t="s">
        <v>9</v>
      </c>
      <c r="I117" s="28">
        <v>30</v>
      </c>
      <c r="J117" s="37">
        <v>3176.55</v>
      </c>
      <c r="K117" s="37">
        <v>2573.0055000000002</v>
      </c>
      <c r="L117" s="37">
        <f t="shared" si="1"/>
        <v>603.54449999999997</v>
      </c>
      <c r="M117" s="15" t="str">
        <f>VLOOKUP(B117,DrugList!$A$2:$D$85,4,0)</f>
        <v>HIV</v>
      </c>
    </row>
    <row r="118" spans="1:13" x14ac:dyDescent="0.3">
      <c r="A118" s="28">
        <v>9242</v>
      </c>
      <c r="B118" s="30" t="s">
        <v>192</v>
      </c>
      <c r="C118" s="28" t="s">
        <v>193</v>
      </c>
      <c r="D118" s="35">
        <v>12109903240330</v>
      </c>
      <c r="E118" s="36">
        <v>44567</v>
      </c>
      <c r="F118" s="28">
        <v>0</v>
      </c>
      <c r="G118" s="30" t="s">
        <v>13</v>
      </c>
      <c r="H118" s="28" t="s">
        <v>9</v>
      </c>
      <c r="I118" s="28">
        <v>30</v>
      </c>
      <c r="J118" s="37">
        <v>3176.55</v>
      </c>
      <c r="K118" s="37">
        <v>2573.0055000000002</v>
      </c>
      <c r="L118" s="37">
        <f t="shared" si="1"/>
        <v>603.54449999999997</v>
      </c>
      <c r="M118" s="15" t="str">
        <f>VLOOKUP(B118,DrugList!$A$2:$D$85,4,0)</f>
        <v>HIV</v>
      </c>
    </row>
    <row r="119" spans="1:13" x14ac:dyDescent="0.3">
      <c r="A119" s="28">
        <v>9293</v>
      </c>
      <c r="B119" s="30" t="s">
        <v>208</v>
      </c>
      <c r="C119" s="28" t="s">
        <v>209</v>
      </c>
      <c r="D119" s="35">
        <v>12109903150320</v>
      </c>
      <c r="E119" s="36">
        <v>44532</v>
      </c>
      <c r="F119" s="28">
        <v>2</v>
      </c>
      <c r="G119" s="30" t="s">
        <v>13</v>
      </c>
      <c r="H119" s="28" t="s">
        <v>10</v>
      </c>
      <c r="I119" s="28">
        <v>30</v>
      </c>
      <c r="J119" s="37">
        <v>3083.39</v>
      </c>
      <c r="K119" s="37">
        <v>2590.0475999999999</v>
      </c>
      <c r="L119" s="37">
        <f t="shared" si="1"/>
        <v>493.3424</v>
      </c>
      <c r="M119" s="15" t="str">
        <f>VLOOKUP(B119,DrugList!$A$2:$D$85,4,0)</f>
        <v>HIV</v>
      </c>
    </row>
    <row r="120" spans="1:13" x14ac:dyDescent="0.3">
      <c r="A120" s="28">
        <v>9303</v>
      </c>
      <c r="B120" s="30" t="s">
        <v>189</v>
      </c>
      <c r="C120" s="28" t="s">
        <v>190</v>
      </c>
      <c r="D120" s="35">
        <v>62404070000320</v>
      </c>
      <c r="E120" s="36">
        <v>44583</v>
      </c>
      <c r="F120" s="28">
        <v>0</v>
      </c>
      <c r="G120" s="30" t="s">
        <v>13</v>
      </c>
      <c r="H120" s="28" t="s">
        <v>9</v>
      </c>
      <c r="I120" s="28">
        <v>30</v>
      </c>
      <c r="J120" s="37">
        <v>5663.07</v>
      </c>
      <c r="K120" s="37">
        <v>4530.4560000000001</v>
      </c>
      <c r="L120" s="37">
        <f t="shared" si="1"/>
        <v>1132.6139999999996</v>
      </c>
      <c r="M120" s="15" t="str">
        <f>VLOOKUP(B120,DrugList!$A$2:$D$85,4,0)</f>
        <v>Multiple Sclerosis</v>
      </c>
    </row>
    <row r="121" spans="1:13" x14ac:dyDescent="0.3">
      <c r="A121" s="28">
        <v>9324</v>
      </c>
      <c r="B121" s="30" t="s">
        <v>206</v>
      </c>
      <c r="C121" s="28" t="s">
        <v>207</v>
      </c>
      <c r="D121" s="35">
        <v>12103015100320</v>
      </c>
      <c r="E121" s="36">
        <v>44562</v>
      </c>
      <c r="F121" s="28">
        <v>3</v>
      </c>
      <c r="G121" s="30" t="s">
        <v>13</v>
      </c>
      <c r="H121" s="28" t="s">
        <v>10</v>
      </c>
      <c r="I121" s="28">
        <v>30</v>
      </c>
      <c r="J121" s="37">
        <v>1857.43</v>
      </c>
      <c r="K121" s="37">
        <v>1578.8154999999999</v>
      </c>
      <c r="L121" s="37">
        <f t="shared" si="1"/>
        <v>278.61450000000013</v>
      </c>
      <c r="M121" s="15" t="str">
        <f>VLOOKUP(B121,DrugList!$A$2:$D$85,4,0)</f>
        <v>HIV</v>
      </c>
    </row>
    <row r="122" spans="1:13" x14ac:dyDescent="0.3">
      <c r="A122" s="28">
        <v>9465</v>
      </c>
      <c r="B122" s="30" t="s">
        <v>198</v>
      </c>
      <c r="C122" s="28" t="s">
        <v>199</v>
      </c>
      <c r="D122" s="35">
        <v>12109904290315</v>
      </c>
      <c r="E122" s="36">
        <v>44552</v>
      </c>
      <c r="F122" s="28">
        <v>0</v>
      </c>
      <c r="G122" s="30" t="s">
        <v>13</v>
      </c>
      <c r="H122" s="28" t="s">
        <v>9</v>
      </c>
      <c r="I122" s="28">
        <v>30</v>
      </c>
      <c r="J122" s="37">
        <v>3288.69</v>
      </c>
      <c r="K122" s="37">
        <v>2630.9520000000002</v>
      </c>
      <c r="L122" s="37">
        <f t="shared" si="1"/>
        <v>657.73799999999983</v>
      </c>
      <c r="M122" s="15" t="str">
        <f>VLOOKUP(B122,DrugList!$A$2:$D$85,4,0)</f>
        <v>HIV</v>
      </c>
    </row>
    <row r="123" spans="1:13" x14ac:dyDescent="0.3">
      <c r="A123" s="28">
        <v>9521</v>
      </c>
      <c r="B123" s="30" t="s">
        <v>194</v>
      </c>
      <c r="C123" s="28" t="s">
        <v>195</v>
      </c>
      <c r="D123" s="35">
        <v>62405525006540</v>
      </c>
      <c r="E123" s="36">
        <v>44552</v>
      </c>
      <c r="F123" s="28">
        <v>7</v>
      </c>
      <c r="G123" s="30" t="s">
        <v>2</v>
      </c>
      <c r="H123" s="28" t="s">
        <v>10</v>
      </c>
      <c r="I123" s="28">
        <v>60</v>
      </c>
      <c r="J123" s="37">
        <v>182.08</v>
      </c>
      <c r="K123" s="37">
        <v>138.38080000000002</v>
      </c>
      <c r="L123" s="37">
        <f t="shared" si="1"/>
        <v>43.69919999999999</v>
      </c>
      <c r="M123" s="15" t="str">
        <f>VLOOKUP(B123,DrugList!$A$2:$D$85,4,0)</f>
        <v>Multiple Sclerosis</v>
      </c>
    </row>
    <row r="124" spans="1:13" x14ac:dyDescent="0.3">
      <c r="A124" s="28">
        <v>9521</v>
      </c>
      <c r="B124" s="30" t="s">
        <v>194</v>
      </c>
      <c r="C124" s="28" t="s">
        <v>195</v>
      </c>
      <c r="D124" s="35">
        <v>62405525006540</v>
      </c>
      <c r="E124" s="36">
        <v>44588</v>
      </c>
      <c r="F124" s="28">
        <v>8</v>
      </c>
      <c r="G124" s="30" t="s">
        <v>2</v>
      </c>
      <c r="H124" s="28" t="s">
        <v>10</v>
      </c>
      <c r="I124" s="28">
        <v>60</v>
      </c>
      <c r="J124" s="37">
        <v>182.08</v>
      </c>
      <c r="K124" s="37">
        <v>138.38080000000002</v>
      </c>
      <c r="L124" s="37">
        <f t="shared" si="1"/>
        <v>43.69919999999999</v>
      </c>
      <c r="M124" s="15" t="str">
        <f>VLOOKUP(B124,DrugList!$A$2:$D$85,4,0)</f>
        <v>Multiple Sclerosis</v>
      </c>
    </row>
    <row r="125" spans="1:13" x14ac:dyDescent="0.3">
      <c r="A125" s="28">
        <v>9532</v>
      </c>
      <c r="B125" s="30" t="s">
        <v>210</v>
      </c>
      <c r="C125" s="28" t="s">
        <v>211</v>
      </c>
      <c r="D125" s="35">
        <v>62405530006540</v>
      </c>
      <c r="E125" s="36">
        <v>44557</v>
      </c>
      <c r="F125" s="28">
        <v>6</v>
      </c>
      <c r="G125" s="30" t="s">
        <v>13</v>
      </c>
      <c r="H125" s="28" t="s">
        <v>10</v>
      </c>
      <c r="I125" s="28">
        <v>120</v>
      </c>
      <c r="J125" s="37">
        <v>7302.3</v>
      </c>
      <c r="K125" s="37">
        <v>5914.8630000000003</v>
      </c>
      <c r="L125" s="37">
        <f t="shared" si="1"/>
        <v>1387.4369999999999</v>
      </c>
      <c r="M125" s="15" t="str">
        <f>VLOOKUP(B125,DrugList!$A$2:$D$85,4,0)</f>
        <v>Multiple Sclerosis</v>
      </c>
    </row>
    <row r="126" spans="1:13" x14ac:dyDescent="0.3">
      <c r="A126" s="28">
        <v>9532</v>
      </c>
      <c r="B126" s="30" t="s">
        <v>210</v>
      </c>
      <c r="C126" s="28" t="s">
        <v>211</v>
      </c>
      <c r="D126" s="35">
        <v>62405530006540</v>
      </c>
      <c r="E126" s="36">
        <v>44589</v>
      </c>
      <c r="F126" s="28">
        <v>7</v>
      </c>
      <c r="G126" s="30" t="s">
        <v>13</v>
      </c>
      <c r="H126" s="28" t="s">
        <v>10</v>
      </c>
      <c r="I126" s="28">
        <v>120</v>
      </c>
      <c r="J126" s="37">
        <v>7452.82</v>
      </c>
      <c r="K126" s="37">
        <v>6036.7842000000001</v>
      </c>
      <c r="L126" s="37">
        <f t="shared" si="1"/>
        <v>1416.0357999999997</v>
      </c>
      <c r="M126" s="15" t="str">
        <f>VLOOKUP(B126,DrugList!$A$2:$D$85,4,0)</f>
        <v>Multiple Sclerosis</v>
      </c>
    </row>
    <row r="127" spans="1:13" x14ac:dyDescent="0.3">
      <c r="A127" s="28">
        <v>9611</v>
      </c>
      <c r="B127" s="30" t="s">
        <v>192</v>
      </c>
      <c r="C127" s="28" t="s">
        <v>193</v>
      </c>
      <c r="D127" s="35">
        <v>12109903240330</v>
      </c>
      <c r="E127" s="36">
        <v>44537</v>
      </c>
      <c r="F127" s="28">
        <v>0</v>
      </c>
      <c r="G127" s="30" t="s">
        <v>13</v>
      </c>
      <c r="H127" s="28" t="s">
        <v>9</v>
      </c>
      <c r="I127" s="28">
        <v>3</v>
      </c>
      <c r="J127" s="37">
        <v>362.07</v>
      </c>
      <c r="K127" s="37">
        <v>293.27670000000001</v>
      </c>
      <c r="L127" s="37">
        <f t="shared" si="1"/>
        <v>68.793299999999988</v>
      </c>
      <c r="M127" s="15" t="str">
        <f>VLOOKUP(B127,DrugList!$A$2:$D$85,4,0)</f>
        <v>HIV</v>
      </c>
    </row>
    <row r="128" spans="1:13" x14ac:dyDescent="0.3">
      <c r="A128" s="28">
        <v>9659</v>
      </c>
      <c r="B128" s="30" t="s">
        <v>192</v>
      </c>
      <c r="C128" s="28" t="s">
        <v>193</v>
      </c>
      <c r="D128" s="35">
        <v>12109903240330</v>
      </c>
      <c r="E128" s="36">
        <v>44547</v>
      </c>
      <c r="F128" s="28">
        <v>5</v>
      </c>
      <c r="G128" s="30" t="s">
        <v>13</v>
      </c>
      <c r="H128" s="28" t="s">
        <v>10</v>
      </c>
      <c r="I128" s="28">
        <v>30</v>
      </c>
      <c r="J128" s="37">
        <v>3176.55</v>
      </c>
      <c r="K128" s="37">
        <v>2573.0055000000002</v>
      </c>
      <c r="L128" s="37">
        <f t="shared" si="1"/>
        <v>603.54449999999997</v>
      </c>
      <c r="M128" s="15" t="str">
        <f>VLOOKUP(B128,DrugList!$A$2:$D$85,4,0)</f>
        <v>HIV</v>
      </c>
    </row>
    <row r="129" spans="1:13" x14ac:dyDescent="0.3">
      <c r="A129" s="28">
        <v>9689</v>
      </c>
      <c r="B129" s="30" t="s">
        <v>204</v>
      </c>
      <c r="C129" s="28" t="s">
        <v>205</v>
      </c>
      <c r="D129" s="35">
        <v>62405525006540</v>
      </c>
      <c r="E129" s="36">
        <v>44543</v>
      </c>
      <c r="F129" s="28">
        <v>3</v>
      </c>
      <c r="G129" s="30" t="s">
        <v>13</v>
      </c>
      <c r="H129" s="28" t="s">
        <v>10</v>
      </c>
      <c r="I129" s="28">
        <v>60</v>
      </c>
      <c r="J129" s="37">
        <v>7477.33</v>
      </c>
      <c r="K129" s="37">
        <v>6131.4106000000002</v>
      </c>
      <c r="L129" s="37">
        <f t="shared" si="1"/>
        <v>1345.9193999999998</v>
      </c>
      <c r="M129" s="15" t="str">
        <f>VLOOKUP(B129,DrugList!$A$2:$D$85,4,0)</f>
        <v>Multiple Sclerosis</v>
      </c>
    </row>
    <row r="130" spans="1:13" x14ac:dyDescent="0.3">
      <c r="A130" s="28">
        <v>9855</v>
      </c>
      <c r="B130" s="30" t="s">
        <v>200</v>
      </c>
      <c r="C130" s="28" t="s">
        <v>201</v>
      </c>
      <c r="D130" s="35">
        <v>12103060100330</v>
      </c>
      <c r="E130" s="36">
        <v>44573</v>
      </c>
      <c r="F130" s="28">
        <v>1</v>
      </c>
      <c r="G130" s="30" t="s">
        <v>13</v>
      </c>
      <c r="H130" s="28" t="s">
        <v>10</v>
      </c>
      <c r="I130" s="28">
        <v>60</v>
      </c>
      <c r="J130" s="37">
        <v>1681.56</v>
      </c>
      <c r="K130" s="37">
        <v>1311.6168</v>
      </c>
      <c r="L130" s="37">
        <f t="shared" si="1"/>
        <v>369.94319999999993</v>
      </c>
      <c r="M130" s="15" t="str">
        <f>VLOOKUP(B130,DrugList!$A$2:$D$85,4,0)</f>
        <v>HIV</v>
      </c>
    </row>
    <row r="131" spans="1:13" x14ac:dyDescent="0.3">
      <c r="A131" s="28">
        <v>9961</v>
      </c>
      <c r="B131" s="30" t="s">
        <v>202</v>
      </c>
      <c r="C131" s="28" t="s">
        <v>203</v>
      </c>
      <c r="D131" s="35">
        <v>12109903390320</v>
      </c>
      <c r="E131" s="36">
        <v>44551</v>
      </c>
      <c r="F131" s="28">
        <v>0</v>
      </c>
      <c r="G131" s="30" t="s">
        <v>13</v>
      </c>
      <c r="H131" s="28" t="s">
        <v>9</v>
      </c>
      <c r="I131" s="28">
        <v>30</v>
      </c>
      <c r="J131" s="37">
        <v>2992.97</v>
      </c>
      <c r="K131" s="37">
        <v>2484.1651000000002</v>
      </c>
      <c r="L131" s="37">
        <f t="shared" ref="L131:L194" si="2">J131-K131</f>
        <v>508.80489999999963</v>
      </c>
      <c r="M131" s="15" t="str">
        <f>VLOOKUP(B131,DrugList!$A$2:$D$85,4,0)</f>
        <v>HIV</v>
      </c>
    </row>
    <row r="132" spans="1:13" x14ac:dyDescent="0.3">
      <c r="A132" s="28">
        <v>9961</v>
      </c>
      <c r="B132" s="30" t="s">
        <v>202</v>
      </c>
      <c r="C132" s="28" t="s">
        <v>203</v>
      </c>
      <c r="D132" s="35">
        <v>12109903390320</v>
      </c>
      <c r="E132" s="36">
        <v>44582</v>
      </c>
      <c r="F132" s="28">
        <v>0</v>
      </c>
      <c r="G132" s="30" t="s">
        <v>13</v>
      </c>
      <c r="H132" s="28" t="s">
        <v>9</v>
      </c>
      <c r="I132" s="28">
        <v>30</v>
      </c>
      <c r="J132" s="37">
        <v>2992.97</v>
      </c>
      <c r="K132" s="37">
        <v>2484.1651000000002</v>
      </c>
      <c r="L132" s="37">
        <f t="shared" si="2"/>
        <v>508.80489999999963</v>
      </c>
      <c r="M132" s="15" t="str">
        <f>VLOOKUP(B132,DrugList!$A$2:$D$85,4,0)</f>
        <v>HIV</v>
      </c>
    </row>
    <row r="133" spans="1:13" x14ac:dyDescent="0.3">
      <c r="A133" s="29">
        <v>10345</v>
      </c>
      <c r="B133" s="31" t="s">
        <v>55</v>
      </c>
      <c r="C133" s="29" t="s">
        <v>56</v>
      </c>
      <c r="D133" s="38">
        <v>66603065107530</v>
      </c>
      <c r="E133" s="39">
        <v>44588</v>
      </c>
      <c r="F133" s="29">
        <v>2</v>
      </c>
      <c r="G133" s="31" t="s">
        <v>13</v>
      </c>
      <c r="H133" s="29" t="s">
        <v>10</v>
      </c>
      <c r="I133" s="29">
        <v>30</v>
      </c>
      <c r="J133" s="40">
        <v>5040.57</v>
      </c>
      <c r="K133" s="37">
        <v>4133.2673999999997</v>
      </c>
      <c r="L133" s="37">
        <f t="shared" si="2"/>
        <v>907.30259999999998</v>
      </c>
      <c r="M133" s="15" t="str">
        <f>VLOOKUP(B133,DrugList!$A$2:$D$85,4,0)</f>
        <v>Inflammatory Conditions</v>
      </c>
    </row>
    <row r="134" spans="1:13" x14ac:dyDescent="0.3">
      <c r="A134" s="29">
        <v>10743</v>
      </c>
      <c r="B134" s="31" t="s">
        <v>67</v>
      </c>
      <c r="C134" s="29" t="s">
        <v>134</v>
      </c>
      <c r="D134" s="38">
        <v>41550020100320</v>
      </c>
      <c r="E134" s="39">
        <v>44538</v>
      </c>
      <c r="F134" s="29">
        <v>0</v>
      </c>
      <c r="G134" s="31" t="s">
        <v>2</v>
      </c>
      <c r="H134" s="29" t="s">
        <v>9</v>
      </c>
      <c r="I134" s="29">
        <v>30</v>
      </c>
      <c r="J134" s="40">
        <v>1.99</v>
      </c>
      <c r="K134" s="37">
        <v>1.6318000000000001</v>
      </c>
      <c r="L134" s="37">
        <f t="shared" si="2"/>
        <v>0.35819999999999985</v>
      </c>
      <c r="M134" s="15" t="str">
        <f>VLOOKUP(B134,DrugList!$A$2:$D$85,4,0)</f>
        <v>Not-specialty</v>
      </c>
    </row>
    <row r="135" spans="1:13" x14ac:dyDescent="0.3">
      <c r="A135" s="29">
        <v>10743</v>
      </c>
      <c r="B135" s="31" t="s">
        <v>67</v>
      </c>
      <c r="C135" s="29" t="s">
        <v>68</v>
      </c>
      <c r="D135" s="38">
        <v>41550020100320</v>
      </c>
      <c r="E135" s="39">
        <v>44571</v>
      </c>
      <c r="F135" s="29">
        <v>1</v>
      </c>
      <c r="G135" s="31" t="s">
        <v>2</v>
      </c>
      <c r="H135" s="29" t="s">
        <v>10</v>
      </c>
      <c r="I135" s="29">
        <v>30</v>
      </c>
      <c r="J135" s="40">
        <v>5.65</v>
      </c>
      <c r="K135" s="37">
        <v>4.6330000000000009</v>
      </c>
      <c r="L135" s="37">
        <f t="shared" si="2"/>
        <v>1.0169999999999995</v>
      </c>
      <c r="M135" s="15" t="str">
        <f>VLOOKUP(B135,DrugList!$A$2:$D$85,4,0)</f>
        <v>Not-specialty</v>
      </c>
    </row>
    <row r="136" spans="1:13" x14ac:dyDescent="0.3">
      <c r="A136" s="29">
        <v>10832</v>
      </c>
      <c r="B136" s="31" t="s">
        <v>158</v>
      </c>
      <c r="C136" s="29" t="s">
        <v>159</v>
      </c>
      <c r="D136" s="38">
        <v>33200030057530</v>
      </c>
      <c r="E136" s="39">
        <v>44558</v>
      </c>
      <c r="F136" s="29">
        <v>11</v>
      </c>
      <c r="G136" s="31" t="s">
        <v>2</v>
      </c>
      <c r="H136" s="29" t="s">
        <v>10</v>
      </c>
      <c r="I136" s="29">
        <v>28</v>
      </c>
      <c r="J136" s="40">
        <v>8.5</v>
      </c>
      <c r="K136" s="37">
        <v>6.8000000000000007</v>
      </c>
      <c r="L136" s="37">
        <f t="shared" si="2"/>
        <v>1.6999999999999993</v>
      </c>
      <c r="M136" s="15" t="str">
        <f>VLOOKUP(B136,DrugList!$A$2:$D$85,4,0)</f>
        <v>Not-specialty</v>
      </c>
    </row>
    <row r="137" spans="1:13" x14ac:dyDescent="0.3">
      <c r="A137" s="29">
        <v>10832</v>
      </c>
      <c r="B137" s="31" t="s">
        <v>158</v>
      </c>
      <c r="C137" s="29" t="s">
        <v>159</v>
      </c>
      <c r="D137" s="38">
        <v>33200030057530</v>
      </c>
      <c r="E137" s="39">
        <v>44589</v>
      </c>
      <c r="F137" s="29">
        <v>11</v>
      </c>
      <c r="G137" s="31" t="s">
        <v>2</v>
      </c>
      <c r="H137" s="29" t="s">
        <v>10</v>
      </c>
      <c r="I137" s="29">
        <v>28</v>
      </c>
      <c r="J137" s="40">
        <v>8.5</v>
      </c>
      <c r="K137" s="37">
        <v>6.8000000000000007</v>
      </c>
      <c r="L137" s="37">
        <f t="shared" si="2"/>
        <v>1.6999999999999993</v>
      </c>
      <c r="M137" s="15" t="str">
        <f>VLOOKUP(B137,DrugList!$A$2:$D$85,4,0)</f>
        <v>Not-specialty</v>
      </c>
    </row>
    <row r="138" spans="1:13" x14ac:dyDescent="0.3">
      <c r="A138" s="29">
        <v>10946</v>
      </c>
      <c r="B138" s="31" t="s">
        <v>46</v>
      </c>
      <c r="C138" s="29" t="s">
        <v>48</v>
      </c>
      <c r="D138" s="38" t="s">
        <v>47</v>
      </c>
      <c r="E138" s="39">
        <v>44581</v>
      </c>
      <c r="F138" s="29">
        <v>5</v>
      </c>
      <c r="G138" s="31" t="s">
        <v>13</v>
      </c>
      <c r="H138" s="29" t="s">
        <v>10</v>
      </c>
      <c r="I138" s="29">
        <v>4</v>
      </c>
      <c r="J138" s="40">
        <v>13541.26</v>
      </c>
      <c r="K138" s="37">
        <v>10697.5954</v>
      </c>
      <c r="L138" s="37">
        <f t="shared" si="2"/>
        <v>2843.6646000000001</v>
      </c>
      <c r="M138" s="15" t="str">
        <f>VLOOKUP(B138,DrugList!$A$2:$D$85,4,0)</f>
        <v>Inflammatory Conditions</v>
      </c>
    </row>
    <row r="139" spans="1:13" x14ac:dyDescent="0.3">
      <c r="A139" s="29">
        <v>10956</v>
      </c>
      <c r="B139" s="31" t="s">
        <v>128</v>
      </c>
      <c r="C139" s="29" t="s">
        <v>130</v>
      </c>
      <c r="D139" s="38" t="s">
        <v>129</v>
      </c>
      <c r="E139" s="39">
        <v>44534</v>
      </c>
      <c r="F139" s="29">
        <v>1</v>
      </c>
      <c r="G139" s="31" t="s">
        <v>13</v>
      </c>
      <c r="H139" s="29" t="s">
        <v>10</v>
      </c>
      <c r="I139" s="29">
        <v>1</v>
      </c>
      <c r="J139" s="41">
        <v>3927.04</v>
      </c>
      <c r="K139" s="37">
        <v>2945.2799999999997</v>
      </c>
      <c r="L139" s="37">
        <f t="shared" si="2"/>
        <v>981.76000000000022</v>
      </c>
      <c r="M139" s="15" t="str">
        <f>VLOOKUP(B139,DrugList!$A$2:$D$85,4,0)</f>
        <v>Inflammatory Conditions</v>
      </c>
    </row>
    <row r="140" spans="1:13" x14ac:dyDescent="0.3">
      <c r="A140" s="29">
        <v>10956</v>
      </c>
      <c r="B140" s="31" t="s">
        <v>52</v>
      </c>
      <c r="C140" s="29" t="s">
        <v>54</v>
      </c>
      <c r="D140" s="38" t="s">
        <v>53</v>
      </c>
      <c r="E140" s="39">
        <v>44563</v>
      </c>
      <c r="F140" s="29">
        <v>2</v>
      </c>
      <c r="G140" s="31" t="s">
        <v>13</v>
      </c>
      <c r="H140" s="29" t="s">
        <v>10</v>
      </c>
      <c r="I140" s="29">
        <v>1</v>
      </c>
      <c r="J140" s="40">
        <v>5789.34</v>
      </c>
      <c r="K140" s="37">
        <v>4573.5786000000007</v>
      </c>
      <c r="L140" s="37">
        <f t="shared" si="2"/>
        <v>1215.7613999999994</v>
      </c>
      <c r="M140" s="15" t="str">
        <f>VLOOKUP(B140,DrugList!$A$2:$D$85,4,0)</f>
        <v>Inflammatory Conditions</v>
      </c>
    </row>
    <row r="141" spans="1:13" x14ac:dyDescent="0.3">
      <c r="A141" s="29">
        <v>11105</v>
      </c>
      <c r="B141" s="31" t="s">
        <v>161</v>
      </c>
      <c r="C141" s="29" t="s">
        <v>162</v>
      </c>
      <c r="D141" s="38">
        <v>49270060006520</v>
      </c>
      <c r="E141" s="39">
        <v>44544</v>
      </c>
      <c r="F141" s="29">
        <v>0</v>
      </c>
      <c r="G141" s="31" t="s">
        <v>2</v>
      </c>
      <c r="H141" s="29" t="s">
        <v>9</v>
      </c>
      <c r="I141" s="29">
        <v>60</v>
      </c>
      <c r="J141" s="40">
        <v>19</v>
      </c>
      <c r="K141" s="37">
        <v>15.959999999999999</v>
      </c>
      <c r="L141" s="37">
        <f t="shared" si="2"/>
        <v>3.0400000000000009</v>
      </c>
      <c r="M141" s="15" t="str">
        <f>VLOOKUP(B141,DrugList!$A$2:$D$85,4,0)</f>
        <v>Not-specialty</v>
      </c>
    </row>
    <row r="142" spans="1:13" x14ac:dyDescent="0.3">
      <c r="A142" s="29">
        <v>11105</v>
      </c>
      <c r="B142" s="31" t="s">
        <v>161</v>
      </c>
      <c r="C142" s="29" t="s">
        <v>162</v>
      </c>
      <c r="D142" s="38">
        <v>49270060006520</v>
      </c>
      <c r="E142" s="39">
        <v>44575</v>
      </c>
      <c r="F142" s="29">
        <v>0</v>
      </c>
      <c r="G142" s="31" t="s">
        <v>2</v>
      </c>
      <c r="H142" s="29" t="s">
        <v>9</v>
      </c>
      <c r="I142" s="29">
        <v>60</v>
      </c>
      <c r="J142" s="40">
        <v>19</v>
      </c>
      <c r="K142" s="37">
        <v>15.959999999999999</v>
      </c>
      <c r="L142" s="37">
        <f t="shared" si="2"/>
        <v>3.0400000000000009</v>
      </c>
      <c r="M142" s="15" t="str">
        <f>VLOOKUP(B142,DrugList!$A$2:$D$85,4,0)</f>
        <v>Not-specialty</v>
      </c>
    </row>
    <row r="143" spans="1:13" x14ac:dyDescent="0.3">
      <c r="A143" s="29">
        <v>11240</v>
      </c>
      <c r="B143" s="31" t="s">
        <v>142</v>
      </c>
      <c r="C143" s="29" t="s">
        <v>143</v>
      </c>
      <c r="D143" s="38">
        <v>85158020100320</v>
      </c>
      <c r="E143" s="39">
        <v>44533</v>
      </c>
      <c r="F143" s="29">
        <v>0</v>
      </c>
      <c r="G143" s="31" t="s">
        <v>2</v>
      </c>
      <c r="H143" s="29" t="s">
        <v>9</v>
      </c>
      <c r="I143" s="29">
        <v>30</v>
      </c>
      <c r="J143" s="40">
        <v>10.43</v>
      </c>
      <c r="K143" s="37">
        <v>8.3439999999999994</v>
      </c>
      <c r="L143" s="37">
        <f t="shared" si="2"/>
        <v>2.0860000000000003</v>
      </c>
      <c r="M143" s="15" t="str">
        <f>VLOOKUP(B143,DrugList!$A$2:$D$85,4,0)</f>
        <v>Not-specialty</v>
      </c>
    </row>
    <row r="144" spans="1:13" x14ac:dyDescent="0.3">
      <c r="A144" s="29">
        <v>11281</v>
      </c>
      <c r="B144" s="31" t="s">
        <v>65</v>
      </c>
      <c r="C144" s="29" t="s">
        <v>131</v>
      </c>
      <c r="D144" s="38">
        <v>2100020000110</v>
      </c>
      <c r="E144" s="39">
        <v>44560</v>
      </c>
      <c r="F144" s="29">
        <v>0</v>
      </c>
      <c r="G144" s="31" t="s">
        <v>2</v>
      </c>
      <c r="H144" s="29" t="s">
        <v>9</v>
      </c>
      <c r="I144" s="29">
        <v>20</v>
      </c>
      <c r="J144" s="40">
        <v>1.84</v>
      </c>
      <c r="K144" s="37">
        <v>1.4168000000000001</v>
      </c>
      <c r="L144" s="37">
        <f t="shared" si="2"/>
        <v>0.42320000000000002</v>
      </c>
      <c r="M144" s="15" t="str">
        <f>VLOOKUP(B144,DrugList!$A$2:$D$85,4,0)</f>
        <v>Not-specialty</v>
      </c>
    </row>
    <row r="145" spans="1:13" x14ac:dyDescent="0.3">
      <c r="A145" s="29">
        <v>11281</v>
      </c>
      <c r="B145" s="31" t="s">
        <v>65</v>
      </c>
      <c r="C145" s="29" t="s">
        <v>131</v>
      </c>
      <c r="D145" s="38">
        <v>2100020000110</v>
      </c>
      <c r="E145" s="39">
        <v>44590</v>
      </c>
      <c r="F145" s="29">
        <v>0</v>
      </c>
      <c r="G145" s="31" t="s">
        <v>2</v>
      </c>
      <c r="H145" s="29" t="s">
        <v>9</v>
      </c>
      <c r="I145" s="29">
        <v>20</v>
      </c>
      <c r="J145" s="40">
        <v>1.84</v>
      </c>
      <c r="K145" s="37">
        <v>1.4168000000000001</v>
      </c>
      <c r="L145" s="37">
        <f t="shared" si="2"/>
        <v>0.42320000000000002</v>
      </c>
      <c r="M145" s="15" t="str">
        <f>VLOOKUP(B145,DrugList!$A$2:$D$85,4,0)</f>
        <v>Not-specialty</v>
      </c>
    </row>
    <row r="146" spans="1:13" x14ac:dyDescent="0.3">
      <c r="A146" s="29">
        <v>11512</v>
      </c>
      <c r="B146" s="31" t="s">
        <v>65</v>
      </c>
      <c r="C146" s="29" t="s">
        <v>66</v>
      </c>
      <c r="D146" s="38">
        <v>2100020000110</v>
      </c>
      <c r="E146" s="39">
        <v>44551</v>
      </c>
      <c r="F146" s="29">
        <v>0</v>
      </c>
      <c r="G146" s="31" t="s">
        <v>2</v>
      </c>
      <c r="H146" s="29" t="s">
        <v>9</v>
      </c>
      <c r="I146" s="29">
        <v>15</v>
      </c>
      <c r="J146" s="40">
        <v>1.29</v>
      </c>
      <c r="K146" s="37">
        <v>0.99330000000000007</v>
      </c>
      <c r="L146" s="37">
        <f t="shared" si="2"/>
        <v>0.29669999999999996</v>
      </c>
      <c r="M146" s="15" t="str">
        <f>VLOOKUP(B146,DrugList!$A$2:$D$85,4,0)</f>
        <v>Not-specialty</v>
      </c>
    </row>
    <row r="147" spans="1:13" x14ac:dyDescent="0.3">
      <c r="A147" s="29">
        <v>11512</v>
      </c>
      <c r="B147" s="31" t="s">
        <v>65</v>
      </c>
      <c r="C147" s="29" t="s">
        <v>66</v>
      </c>
      <c r="D147" s="38">
        <v>2100020000110</v>
      </c>
      <c r="E147" s="39">
        <v>44581</v>
      </c>
      <c r="F147" s="29">
        <v>0</v>
      </c>
      <c r="G147" s="31" t="s">
        <v>2</v>
      </c>
      <c r="H147" s="29" t="s">
        <v>9</v>
      </c>
      <c r="I147" s="29">
        <v>15</v>
      </c>
      <c r="J147" s="40">
        <v>1.29</v>
      </c>
      <c r="K147" s="37">
        <v>0.99330000000000007</v>
      </c>
      <c r="L147" s="37">
        <f t="shared" si="2"/>
        <v>0.29669999999999996</v>
      </c>
      <c r="M147" s="15" t="str">
        <f>VLOOKUP(B147,DrugList!$A$2:$D$85,4,0)</f>
        <v>Not-specialty</v>
      </c>
    </row>
    <row r="148" spans="1:13" x14ac:dyDescent="0.3">
      <c r="A148" s="29">
        <v>11575</v>
      </c>
      <c r="B148" s="31" t="s">
        <v>73</v>
      </c>
      <c r="C148" s="29" t="s">
        <v>74</v>
      </c>
      <c r="D148" s="38">
        <v>37600040000303</v>
      </c>
      <c r="E148" s="39">
        <v>44569</v>
      </c>
      <c r="F148" s="29">
        <v>2</v>
      </c>
      <c r="G148" s="31" t="s">
        <v>2</v>
      </c>
      <c r="H148" s="29" t="s">
        <v>10</v>
      </c>
      <c r="I148" s="29">
        <v>30</v>
      </c>
      <c r="J148" s="40">
        <v>10.39</v>
      </c>
      <c r="K148" s="37">
        <v>8.7276000000000007</v>
      </c>
      <c r="L148" s="37">
        <f t="shared" si="2"/>
        <v>1.6623999999999999</v>
      </c>
      <c r="M148" s="15" t="str">
        <f>VLOOKUP(B148,DrugList!$A$2:$D$85,4,0)</f>
        <v>Not-specialty</v>
      </c>
    </row>
    <row r="149" spans="1:13" x14ac:dyDescent="0.3">
      <c r="A149" s="29">
        <v>11590</v>
      </c>
      <c r="B149" s="31" t="s">
        <v>49</v>
      </c>
      <c r="C149" s="29" t="s">
        <v>51</v>
      </c>
      <c r="D149" s="38" t="s">
        <v>50</v>
      </c>
      <c r="E149" s="39">
        <v>44557</v>
      </c>
      <c r="F149" s="29">
        <v>0</v>
      </c>
      <c r="G149" s="31" t="s">
        <v>13</v>
      </c>
      <c r="H149" s="29" t="s">
        <v>9</v>
      </c>
      <c r="I149" s="29">
        <v>1</v>
      </c>
      <c r="J149" s="41">
        <v>25549.19</v>
      </c>
      <c r="K149" s="37">
        <v>19417.384399999999</v>
      </c>
      <c r="L149" s="37">
        <f t="shared" si="2"/>
        <v>6131.8055999999997</v>
      </c>
      <c r="M149" s="15" t="str">
        <f>VLOOKUP(B149,DrugList!$A$2:$D$85,4,0)</f>
        <v>Inflammatory Conditions</v>
      </c>
    </row>
    <row r="150" spans="1:13" x14ac:dyDescent="0.3">
      <c r="A150" s="29">
        <v>11590</v>
      </c>
      <c r="B150" s="31" t="s">
        <v>49</v>
      </c>
      <c r="C150" s="29" t="s">
        <v>51</v>
      </c>
      <c r="D150" s="38" t="s">
        <v>50</v>
      </c>
      <c r="E150" s="39">
        <v>44586</v>
      </c>
      <c r="F150" s="29">
        <v>0</v>
      </c>
      <c r="G150" s="31" t="s">
        <v>13</v>
      </c>
      <c r="H150" s="29" t="s">
        <v>9</v>
      </c>
      <c r="I150" s="29">
        <v>1</v>
      </c>
      <c r="J150" s="41">
        <v>25549.19</v>
      </c>
      <c r="K150" s="37">
        <v>19417.384399999999</v>
      </c>
      <c r="L150" s="37">
        <f t="shared" si="2"/>
        <v>6131.8055999999997</v>
      </c>
      <c r="M150" s="15" t="str">
        <f>VLOOKUP(B150,DrugList!$A$2:$D$85,4,0)</f>
        <v>Inflammatory Conditions</v>
      </c>
    </row>
    <row r="151" spans="1:13" x14ac:dyDescent="0.3">
      <c r="A151" s="29">
        <v>11641</v>
      </c>
      <c r="B151" s="31" t="s">
        <v>168</v>
      </c>
      <c r="C151" s="29" t="s">
        <v>169</v>
      </c>
      <c r="D151" s="38">
        <v>58120080100305</v>
      </c>
      <c r="E151" s="39">
        <v>44589</v>
      </c>
      <c r="F151" s="29">
        <v>2</v>
      </c>
      <c r="G151" s="31" t="s">
        <v>2</v>
      </c>
      <c r="H151" s="29" t="s">
        <v>10</v>
      </c>
      <c r="I151" s="29">
        <v>60</v>
      </c>
      <c r="J151" s="40">
        <v>13.05</v>
      </c>
      <c r="K151" s="37">
        <v>10.701000000000001</v>
      </c>
      <c r="L151" s="37">
        <f t="shared" si="2"/>
        <v>2.3490000000000002</v>
      </c>
      <c r="M151" s="15" t="str">
        <f>VLOOKUP(B151,DrugList!$A$2:$D$85,4,0)</f>
        <v>Not-specialty</v>
      </c>
    </row>
    <row r="152" spans="1:13" x14ac:dyDescent="0.3">
      <c r="A152" s="29">
        <v>11641</v>
      </c>
      <c r="B152" s="31" t="s">
        <v>168</v>
      </c>
      <c r="C152" s="29" t="s">
        <v>169</v>
      </c>
      <c r="D152" s="38">
        <v>58120080100305</v>
      </c>
      <c r="E152" s="39">
        <v>44589</v>
      </c>
      <c r="F152" s="29">
        <v>2</v>
      </c>
      <c r="G152" s="31" t="s">
        <v>2</v>
      </c>
      <c r="H152" s="29" t="s">
        <v>10</v>
      </c>
      <c r="I152" s="29">
        <v>60</v>
      </c>
      <c r="J152" s="40">
        <v>13.05</v>
      </c>
      <c r="K152" s="37">
        <v>10.701000000000001</v>
      </c>
      <c r="L152" s="37">
        <f t="shared" si="2"/>
        <v>2.3490000000000002</v>
      </c>
      <c r="M152" s="15" t="str">
        <f>VLOOKUP(B152,DrugList!$A$2:$D$85,4,0)</f>
        <v>Not-specialty</v>
      </c>
    </row>
    <row r="153" spans="1:13" x14ac:dyDescent="0.3">
      <c r="A153" s="29">
        <v>11698</v>
      </c>
      <c r="B153" s="31" t="s">
        <v>144</v>
      </c>
      <c r="C153" s="29" t="s">
        <v>145</v>
      </c>
      <c r="D153" s="38">
        <v>75100050100303</v>
      </c>
      <c r="E153" s="39">
        <v>44546</v>
      </c>
      <c r="F153" s="29">
        <v>0</v>
      </c>
      <c r="G153" s="31" t="s">
        <v>2</v>
      </c>
      <c r="H153" s="29" t="s">
        <v>9</v>
      </c>
      <c r="I153" s="29">
        <v>12</v>
      </c>
      <c r="J153" s="40">
        <v>8.27</v>
      </c>
      <c r="K153" s="37">
        <v>6.2851999999999997</v>
      </c>
      <c r="L153" s="37">
        <f t="shared" si="2"/>
        <v>1.9847999999999999</v>
      </c>
      <c r="M153" s="15" t="str">
        <f>VLOOKUP(B153,DrugList!$A$2:$D$85,4,0)</f>
        <v>Not-specialty</v>
      </c>
    </row>
    <row r="154" spans="1:13" x14ac:dyDescent="0.3">
      <c r="A154" s="29">
        <v>11698</v>
      </c>
      <c r="B154" s="31" t="s">
        <v>144</v>
      </c>
      <c r="C154" s="29" t="s">
        <v>145</v>
      </c>
      <c r="D154" s="38">
        <v>75100050100303</v>
      </c>
      <c r="E154" s="39">
        <v>44577</v>
      </c>
      <c r="F154" s="29">
        <v>0</v>
      </c>
      <c r="G154" s="31" t="s">
        <v>2</v>
      </c>
      <c r="H154" s="29" t="s">
        <v>9</v>
      </c>
      <c r="I154" s="29">
        <v>12</v>
      </c>
      <c r="J154" s="40">
        <v>8.27</v>
      </c>
      <c r="K154" s="37">
        <v>6.2851999999999997</v>
      </c>
      <c r="L154" s="37">
        <f t="shared" si="2"/>
        <v>1.9847999999999999</v>
      </c>
      <c r="M154" s="15" t="str">
        <f>VLOOKUP(B154,DrugList!$A$2:$D$85,4,0)</f>
        <v>Not-specialty</v>
      </c>
    </row>
    <row r="155" spans="1:13" x14ac:dyDescent="0.3">
      <c r="A155" s="29">
        <v>11809</v>
      </c>
      <c r="B155" s="31" t="s">
        <v>152</v>
      </c>
      <c r="C155" s="29" t="s">
        <v>153</v>
      </c>
      <c r="D155" s="38">
        <v>36100030000310</v>
      </c>
      <c r="E155" s="39">
        <v>44540</v>
      </c>
      <c r="F155" s="29">
        <v>0</v>
      </c>
      <c r="G155" s="31" t="s">
        <v>2</v>
      </c>
      <c r="H155" s="29" t="s">
        <v>9</v>
      </c>
      <c r="I155" s="29">
        <v>30</v>
      </c>
      <c r="J155" s="40">
        <v>11</v>
      </c>
      <c r="K155" s="37">
        <v>8.58</v>
      </c>
      <c r="L155" s="37">
        <f t="shared" si="2"/>
        <v>2.42</v>
      </c>
      <c r="M155" s="15" t="str">
        <f>VLOOKUP(B155,DrugList!$A$2:$D$85,4,0)</f>
        <v>Not-specialty</v>
      </c>
    </row>
    <row r="156" spans="1:13" x14ac:dyDescent="0.3">
      <c r="A156" s="29">
        <v>11818</v>
      </c>
      <c r="B156" s="31" t="s">
        <v>59</v>
      </c>
      <c r="C156" s="29" t="s">
        <v>60</v>
      </c>
      <c r="D156" s="38">
        <v>33300007000320</v>
      </c>
      <c r="E156" s="39">
        <v>44553</v>
      </c>
      <c r="F156" s="29">
        <v>0</v>
      </c>
      <c r="G156" s="31" t="s">
        <v>2</v>
      </c>
      <c r="H156" s="29" t="s">
        <v>9</v>
      </c>
      <c r="I156" s="29">
        <v>60</v>
      </c>
      <c r="J156" s="40">
        <v>9.34</v>
      </c>
      <c r="K156" s="37">
        <v>7.8455999999999992</v>
      </c>
      <c r="L156" s="37">
        <f t="shared" si="2"/>
        <v>1.4944000000000006</v>
      </c>
      <c r="M156" s="15" t="str">
        <f>VLOOKUP(B156,DrugList!$A$2:$D$85,4,0)</f>
        <v>Not-specialty</v>
      </c>
    </row>
    <row r="157" spans="1:13" x14ac:dyDescent="0.3">
      <c r="A157" s="29">
        <v>11818</v>
      </c>
      <c r="B157" s="31" t="s">
        <v>59</v>
      </c>
      <c r="C157" s="29" t="s">
        <v>60</v>
      </c>
      <c r="D157" s="38">
        <v>33300007000320</v>
      </c>
      <c r="E157" s="39">
        <v>44584</v>
      </c>
      <c r="F157" s="29">
        <v>0</v>
      </c>
      <c r="G157" s="31" t="s">
        <v>2</v>
      </c>
      <c r="H157" s="29" t="s">
        <v>9</v>
      </c>
      <c r="I157" s="29">
        <v>60</v>
      </c>
      <c r="J157" s="40">
        <v>9.34</v>
      </c>
      <c r="K157" s="37">
        <v>7.8455999999999992</v>
      </c>
      <c r="L157" s="37">
        <f t="shared" si="2"/>
        <v>1.4944000000000006</v>
      </c>
      <c r="M157" s="15" t="str">
        <f>VLOOKUP(B157,DrugList!$A$2:$D$85,4,0)</f>
        <v>Not-specialty</v>
      </c>
    </row>
    <row r="158" spans="1:13" x14ac:dyDescent="0.3">
      <c r="A158" s="29">
        <v>11970</v>
      </c>
      <c r="B158" s="31" t="s">
        <v>155</v>
      </c>
      <c r="C158" s="29" t="s">
        <v>156</v>
      </c>
      <c r="D158" s="38">
        <v>27250050000350</v>
      </c>
      <c r="E158" s="39">
        <v>44550</v>
      </c>
      <c r="F158" s="29">
        <v>0</v>
      </c>
      <c r="G158" s="31" t="s">
        <v>2</v>
      </c>
      <c r="H158" s="29" t="s">
        <v>9</v>
      </c>
      <c r="I158" s="29">
        <v>60</v>
      </c>
      <c r="J158" s="40">
        <v>1.1399999999999999</v>
      </c>
      <c r="K158" s="37">
        <v>0.94620000000000004</v>
      </c>
      <c r="L158" s="37">
        <f t="shared" si="2"/>
        <v>0.19379999999999986</v>
      </c>
      <c r="M158" s="15" t="str">
        <f>VLOOKUP(B158,DrugList!$A$2:$D$85,4,0)</f>
        <v>Not-specialty</v>
      </c>
    </row>
    <row r="159" spans="1:13" x14ac:dyDescent="0.3">
      <c r="A159" s="29">
        <v>11970</v>
      </c>
      <c r="B159" s="31" t="s">
        <v>155</v>
      </c>
      <c r="C159" s="29" t="s">
        <v>156</v>
      </c>
      <c r="D159" s="38">
        <v>27250050000350</v>
      </c>
      <c r="E159" s="39">
        <v>44564</v>
      </c>
      <c r="F159" s="29">
        <v>0</v>
      </c>
      <c r="G159" s="31" t="s">
        <v>2</v>
      </c>
      <c r="H159" s="29" t="s">
        <v>9</v>
      </c>
      <c r="I159" s="29">
        <v>60</v>
      </c>
      <c r="J159" s="40">
        <v>1.1399999999999999</v>
      </c>
      <c r="K159" s="37">
        <v>0.94620000000000004</v>
      </c>
      <c r="L159" s="37">
        <f t="shared" si="2"/>
        <v>0.19379999999999986</v>
      </c>
      <c r="M159" s="15" t="str">
        <f>VLOOKUP(B159,DrugList!$A$2:$D$85,4,0)</f>
        <v>Not-specialty</v>
      </c>
    </row>
    <row r="160" spans="1:13" x14ac:dyDescent="0.3">
      <c r="A160" s="29">
        <v>11989</v>
      </c>
      <c r="B160" s="31" t="s">
        <v>121</v>
      </c>
      <c r="C160" s="29" t="s">
        <v>122</v>
      </c>
      <c r="D160" s="38">
        <v>21534940000320</v>
      </c>
      <c r="E160" s="39">
        <v>44558</v>
      </c>
      <c r="F160" s="29">
        <v>4</v>
      </c>
      <c r="G160" s="31" t="s">
        <v>13</v>
      </c>
      <c r="H160" s="29" t="s">
        <v>10</v>
      </c>
      <c r="I160" s="29">
        <v>60</v>
      </c>
      <c r="J160" s="41">
        <v>34070.949999999997</v>
      </c>
      <c r="K160" s="37">
        <v>26916.050499999998</v>
      </c>
      <c r="L160" s="37">
        <f t="shared" si="2"/>
        <v>7154.8994999999995</v>
      </c>
      <c r="M160" s="15" t="str">
        <f>VLOOKUP(B160,DrugList!$A$2:$D$85,4,0)</f>
        <v>Oncology</v>
      </c>
    </row>
    <row r="161" spans="1:13" x14ac:dyDescent="0.3">
      <c r="A161" s="29">
        <v>11989</v>
      </c>
      <c r="B161" s="31" t="s">
        <v>121</v>
      </c>
      <c r="C161" s="29" t="s">
        <v>122</v>
      </c>
      <c r="D161" s="38">
        <v>21534940000320</v>
      </c>
      <c r="E161" s="39">
        <v>44589</v>
      </c>
      <c r="F161" s="29">
        <v>4</v>
      </c>
      <c r="G161" s="31" t="s">
        <v>13</v>
      </c>
      <c r="H161" s="29" t="s">
        <v>10</v>
      </c>
      <c r="I161" s="29">
        <v>60</v>
      </c>
      <c r="J161" s="41">
        <v>34070.949999999997</v>
      </c>
      <c r="K161" s="37">
        <v>26916.050499999998</v>
      </c>
      <c r="L161" s="37">
        <f t="shared" si="2"/>
        <v>7154.8994999999995</v>
      </c>
      <c r="M161" s="15" t="str">
        <f>VLOOKUP(B161,DrugList!$A$2:$D$85,4,0)</f>
        <v>Oncology</v>
      </c>
    </row>
    <row r="162" spans="1:13" x14ac:dyDescent="0.3">
      <c r="A162" s="29">
        <v>12064</v>
      </c>
      <c r="B162" s="31" t="s">
        <v>170</v>
      </c>
      <c r="C162" s="29" t="s">
        <v>171</v>
      </c>
      <c r="D162" s="38">
        <v>36150080000330</v>
      </c>
      <c r="E162" s="39">
        <v>44538</v>
      </c>
      <c r="F162" s="29">
        <v>0</v>
      </c>
      <c r="G162" s="31" t="s">
        <v>2</v>
      </c>
      <c r="H162" s="29" t="s">
        <v>9</v>
      </c>
      <c r="I162" s="29">
        <v>90</v>
      </c>
      <c r="J162" s="40">
        <v>15.75</v>
      </c>
      <c r="K162" s="37">
        <v>13.387499999999999</v>
      </c>
      <c r="L162" s="37">
        <f t="shared" si="2"/>
        <v>2.3625000000000007</v>
      </c>
      <c r="M162" s="15" t="str">
        <f>VLOOKUP(B162,DrugList!$A$2:$D$85,4,0)</f>
        <v>Not-specialty</v>
      </c>
    </row>
    <row r="163" spans="1:13" x14ac:dyDescent="0.3">
      <c r="A163" s="29">
        <v>12121</v>
      </c>
      <c r="B163" s="31" t="s">
        <v>75</v>
      </c>
      <c r="C163" s="29" t="s">
        <v>76</v>
      </c>
      <c r="D163" s="38">
        <v>57200040100310</v>
      </c>
      <c r="E163" s="39">
        <v>44573</v>
      </c>
      <c r="F163" s="29">
        <v>0</v>
      </c>
      <c r="G163" s="31" t="s">
        <v>2</v>
      </c>
      <c r="H163" s="29" t="s">
        <v>9</v>
      </c>
      <c r="I163" s="29">
        <v>60</v>
      </c>
      <c r="J163" s="40">
        <v>19.39</v>
      </c>
      <c r="K163" s="37">
        <v>16.4815</v>
      </c>
      <c r="L163" s="37">
        <f t="shared" si="2"/>
        <v>2.9085000000000001</v>
      </c>
      <c r="M163" s="15" t="str">
        <f>VLOOKUP(B163,DrugList!$A$2:$D$85,4,0)</f>
        <v>Not-specialty</v>
      </c>
    </row>
    <row r="164" spans="1:13" x14ac:dyDescent="0.3">
      <c r="A164" s="29">
        <v>12308</v>
      </c>
      <c r="B164" s="31" t="s">
        <v>65</v>
      </c>
      <c r="C164" s="29" t="s">
        <v>132</v>
      </c>
      <c r="D164" s="38">
        <v>2100020000110</v>
      </c>
      <c r="E164" s="39">
        <v>44568</v>
      </c>
      <c r="F164" s="29">
        <v>0</v>
      </c>
      <c r="G164" s="31" t="s">
        <v>2</v>
      </c>
      <c r="H164" s="29" t="s">
        <v>9</v>
      </c>
      <c r="I164" s="29">
        <v>10</v>
      </c>
      <c r="J164" s="40">
        <v>1.3</v>
      </c>
      <c r="K164" s="37">
        <v>1.0010000000000001</v>
      </c>
      <c r="L164" s="37">
        <f t="shared" si="2"/>
        <v>0.29899999999999993</v>
      </c>
      <c r="M164" s="15" t="str">
        <f>VLOOKUP(B164,DrugList!$A$2:$D$85,4,0)</f>
        <v>Not-specialty</v>
      </c>
    </row>
    <row r="165" spans="1:13" x14ac:dyDescent="0.3">
      <c r="A165" s="29">
        <v>12337</v>
      </c>
      <c r="B165" s="31" t="s">
        <v>172</v>
      </c>
      <c r="C165" s="29" t="s">
        <v>173</v>
      </c>
      <c r="D165" s="38">
        <v>36150080000340</v>
      </c>
      <c r="E165" s="39">
        <v>44553</v>
      </c>
      <c r="F165" s="29">
        <v>1</v>
      </c>
      <c r="G165" s="31" t="s">
        <v>2</v>
      </c>
      <c r="H165" s="29" t="s">
        <v>10</v>
      </c>
      <c r="I165" s="29">
        <v>90</v>
      </c>
      <c r="J165" s="40">
        <v>28.39</v>
      </c>
      <c r="K165" s="37">
        <v>21.5764</v>
      </c>
      <c r="L165" s="37">
        <f t="shared" si="2"/>
        <v>6.813600000000001</v>
      </c>
      <c r="M165" s="15" t="str">
        <f>VLOOKUP(B165,DrugList!$A$2:$D$85,4,0)</f>
        <v>Not-specialty</v>
      </c>
    </row>
    <row r="166" spans="1:13" x14ac:dyDescent="0.3">
      <c r="A166" s="29">
        <v>12337</v>
      </c>
      <c r="B166" s="31" t="s">
        <v>172</v>
      </c>
      <c r="C166" s="29" t="s">
        <v>173</v>
      </c>
      <c r="D166" s="38">
        <v>36150080000340</v>
      </c>
      <c r="E166" s="39">
        <v>44553</v>
      </c>
      <c r="F166" s="29">
        <v>1</v>
      </c>
      <c r="G166" s="31" t="s">
        <v>2</v>
      </c>
      <c r="H166" s="29" t="s">
        <v>10</v>
      </c>
      <c r="I166" s="29">
        <v>90</v>
      </c>
      <c r="J166" s="40">
        <v>28.39</v>
      </c>
      <c r="K166" s="37">
        <v>21.5764</v>
      </c>
      <c r="L166" s="37">
        <f t="shared" si="2"/>
        <v>6.813600000000001</v>
      </c>
      <c r="M166" s="15" t="str">
        <f>VLOOKUP(B166,DrugList!$A$2:$D$85,4,0)</f>
        <v>Not-specialty</v>
      </c>
    </row>
    <row r="167" spans="1:13" x14ac:dyDescent="0.3">
      <c r="A167" s="29">
        <v>12378</v>
      </c>
      <c r="B167" s="31" t="s">
        <v>152</v>
      </c>
      <c r="C167" s="29" t="s">
        <v>153</v>
      </c>
      <c r="D167" s="38">
        <v>36100030000310</v>
      </c>
      <c r="E167" s="39">
        <v>44537</v>
      </c>
      <c r="F167" s="29">
        <v>0</v>
      </c>
      <c r="G167" s="31" t="s">
        <v>2</v>
      </c>
      <c r="H167" s="29" t="s">
        <v>9</v>
      </c>
      <c r="I167" s="29">
        <v>180</v>
      </c>
      <c r="J167" s="40">
        <v>29.5</v>
      </c>
      <c r="K167" s="37">
        <v>23.01</v>
      </c>
      <c r="L167" s="37">
        <f t="shared" si="2"/>
        <v>6.4899999999999984</v>
      </c>
      <c r="M167" s="15" t="str">
        <f>VLOOKUP(B167,DrugList!$A$2:$D$85,4,0)</f>
        <v>Not-specialty</v>
      </c>
    </row>
    <row r="168" spans="1:13" x14ac:dyDescent="0.3">
      <c r="A168" s="29">
        <v>12428</v>
      </c>
      <c r="B168" s="31" t="s">
        <v>75</v>
      </c>
      <c r="C168" s="29" t="s">
        <v>77</v>
      </c>
      <c r="D168" s="38">
        <v>57200040100310</v>
      </c>
      <c r="E168" s="39">
        <v>44571</v>
      </c>
      <c r="F168" s="29">
        <v>4</v>
      </c>
      <c r="G168" s="31" t="s">
        <v>2</v>
      </c>
      <c r="H168" s="29" t="s">
        <v>10</v>
      </c>
      <c r="I168" s="29">
        <v>100</v>
      </c>
      <c r="J168" s="40">
        <v>21.65</v>
      </c>
      <c r="K168" s="37">
        <v>18.4025</v>
      </c>
      <c r="L168" s="37">
        <f t="shared" si="2"/>
        <v>3.2474999999999987</v>
      </c>
      <c r="M168" s="15" t="str">
        <f>VLOOKUP(B168,DrugList!$A$2:$D$85,4,0)</f>
        <v>Not-specialty</v>
      </c>
    </row>
    <row r="169" spans="1:13" x14ac:dyDescent="0.3">
      <c r="A169" s="29">
        <v>12499</v>
      </c>
      <c r="B169" s="31" t="s">
        <v>152</v>
      </c>
      <c r="C169" s="29" t="s">
        <v>153</v>
      </c>
      <c r="D169" s="38">
        <v>36100030000310</v>
      </c>
      <c r="E169" s="39">
        <v>44544</v>
      </c>
      <c r="F169" s="29">
        <v>5</v>
      </c>
      <c r="G169" s="31" t="s">
        <v>2</v>
      </c>
      <c r="H169" s="29" t="s">
        <v>10</v>
      </c>
      <c r="I169" s="29">
        <v>28</v>
      </c>
      <c r="J169" s="40">
        <v>2.71</v>
      </c>
      <c r="K169" s="37">
        <v>2.1137999999999999</v>
      </c>
      <c r="L169" s="37">
        <f t="shared" si="2"/>
        <v>0.59620000000000006</v>
      </c>
      <c r="M169" s="15" t="str">
        <f>VLOOKUP(B169,DrugList!$A$2:$D$85,4,0)</f>
        <v>Not-specialty</v>
      </c>
    </row>
    <row r="170" spans="1:13" x14ac:dyDescent="0.3">
      <c r="A170" s="29">
        <v>12499</v>
      </c>
      <c r="B170" s="31" t="s">
        <v>152</v>
      </c>
      <c r="C170" s="29" t="s">
        <v>153</v>
      </c>
      <c r="D170" s="38">
        <v>36100030000310</v>
      </c>
      <c r="E170" s="39">
        <v>44544</v>
      </c>
      <c r="F170" s="29">
        <v>5</v>
      </c>
      <c r="G170" s="31" t="s">
        <v>2</v>
      </c>
      <c r="H170" s="29" t="s">
        <v>10</v>
      </c>
      <c r="I170" s="29">
        <v>28</v>
      </c>
      <c r="J170" s="40">
        <v>2.71</v>
      </c>
      <c r="K170" s="37">
        <v>2.1137999999999999</v>
      </c>
      <c r="L170" s="37">
        <f t="shared" si="2"/>
        <v>0.59620000000000006</v>
      </c>
      <c r="M170" s="15" t="str">
        <f>VLOOKUP(B170,DrugList!$A$2:$D$85,4,0)</f>
        <v>Not-specialty</v>
      </c>
    </row>
    <row r="171" spans="1:13" x14ac:dyDescent="0.3">
      <c r="A171" s="29">
        <v>12525</v>
      </c>
      <c r="B171" s="31" t="s">
        <v>144</v>
      </c>
      <c r="C171" s="29" t="s">
        <v>145</v>
      </c>
      <c r="D171" s="38">
        <v>75100050100303</v>
      </c>
      <c r="E171" s="39">
        <v>44550</v>
      </c>
      <c r="F171" s="29">
        <v>0</v>
      </c>
      <c r="G171" s="31" t="s">
        <v>2</v>
      </c>
      <c r="H171" s="29" t="s">
        <v>9</v>
      </c>
      <c r="I171" s="29">
        <v>30</v>
      </c>
      <c r="J171" s="40">
        <v>2.5299999999999998</v>
      </c>
      <c r="K171" s="37">
        <v>1.9227999999999998</v>
      </c>
      <c r="L171" s="37">
        <f t="shared" si="2"/>
        <v>0.60719999999999996</v>
      </c>
      <c r="M171" s="15" t="str">
        <f>VLOOKUP(B171,DrugList!$A$2:$D$85,4,0)</f>
        <v>Not-specialty</v>
      </c>
    </row>
    <row r="172" spans="1:13" x14ac:dyDescent="0.3">
      <c r="A172" s="29">
        <v>12525</v>
      </c>
      <c r="B172" s="31" t="s">
        <v>144</v>
      </c>
      <c r="C172" s="29" t="s">
        <v>145</v>
      </c>
      <c r="D172" s="38">
        <v>75100050100303</v>
      </c>
      <c r="E172" s="39">
        <v>44581</v>
      </c>
      <c r="F172" s="29">
        <v>0</v>
      </c>
      <c r="G172" s="31" t="s">
        <v>2</v>
      </c>
      <c r="H172" s="29" t="s">
        <v>9</v>
      </c>
      <c r="I172" s="29">
        <v>30</v>
      </c>
      <c r="J172" s="40">
        <v>2.5299999999999998</v>
      </c>
      <c r="K172" s="37">
        <v>1.9227999999999998</v>
      </c>
      <c r="L172" s="37">
        <f t="shared" si="2"/>
        <v>0.60719999999999996</v>
      </c>
      <c r="M172" s="15" t="str">
        <f>VLOOKUP(B172,DrugList!$A$2:$D$85,4,0)</f>
        <v>Not-specialty</v>
      </c>
    </row>
    <row r="173" spans="1:13" x14ac:dyDescent="0.3">
      <c r="A173" s="29">
        <v>12576</v>
      </c>
      <c r="B173" s="31" t="s">
        <v>137</v>
      </c>
      <c r="C173" s="29" t="s">
        <v>138</v>
      </c>
      <c r="D173" s="38">
        <v>58160020100320</v>
      </c>
      <c r="E173" s="39">
        <v>44533</v>
      </c>
      <c r="F173" s="29">
        <v>6</v>
      </c>
      <c r="G173" s="31" t="s">
        <v>2</v>
      </c>
      <c r="H173" s="29" t="s">
        <v>10</v>
      </c>
      <c r="I173" s="29">
        <v>28</v>
      </c>
      <c r="J173" s="40">
        <v>3</v>
      </c>
      <c r="K173" s="37">
        <v>2.34</v>
      </c>
      <c r="L173" s="37">
        <f t="shared" si="2"/>
        <v>0.66000000000000014</v>
      </c>
      <c r="M173" s="15" t="str">
        <f>VLOOKUP(B173,DrugList!$A$2:$D$85,4,0)</f>
        <v>Not-specialty</v>
      </c>
    </row>
    <row r="174" spans="1:13" x14ac:dyDescent="0.3">
      <c r="A174" s="29">
        <v>12587</v>
      </c>
      <c r="B174" s="31" t="s">
        <v>67</v>
      </c>
      <c r="C174" s="29" t="s">
        <v>68</v>
      </c>
      <c r="D174" s="38">
        <v>41550020100320</v>
      </c>
      <c r="E174" s="39">
        <v>44557</v>
      </c>
      <c r="F174" s="29">
        <v>1</v>
      </c>
      <c r="G174" s="31" t="s">
        <v>2</v>
      </c>
      <c r="H174" s="29" t="s">
        <v>10</v>
      </c>
      <c r="I174" s="29">
        <v>27</v>
      </c>
      <c r="J174" s="40">
        <v>2.09</v>
      </c>
      <c r="K174" s="37">
        <v>1.7138</v>
      </c>
      <c r="L174" s="37">
        <f t="shared" si="2"/>
        <v>0.37619999999999987</v>
      </c>
      <c r="M174" s="15" t="str">
        <f>VLOOKUP(B174,DrugList!$A$2:$D$85,4,0)</f>
        <v>Not-specialty</v>
      </c>
    </row>
    <row r="175" spans="1:13" x14ac:dyDescent="0.3">
      <c r="A175" s="29">
        <v>12587</v>
      </c>
      <c r="B175" s="31" t="s">
        <v>67</v>
      </c>
      <c r="C175" s="29" t="s">
        <v>68</v>
      </c>
      <c r="D175" s="38">
        <v>41550020100320</v>
      </c>
      <c r="E175" s="39">
        <v>44588</v>
      </c>
      <c r="F175" s="29">
        <v>1</v>
      </c>
      <c r="G175" s="31" t="s">
        <v>2</v>
      </c>
      <c r="H175" s="29" t="s">
        <v>10</v>
      </c>
      <c r="I175" s="29">
        <v>27</v>
      </c>
      <c r="J175" s="40">
        <v>2.09</v>
      </c>
      <c r="K175" s="37">
        <v>1.7138</v>
      </c>
      <c r="L175" s="37">
        <f t="shared" si="2"/>
        <v>0.37619999999999987</v>
      </c>
      <c r="M175" s="15" t="str">
        <f>VLOOKUP(B175,DrugList!$A$2:$D$85,4,0)</f>
        <v>Not-specialty</v>
      </c>
    </row>
    <row r="176" spans="1:13" x14ac:dyDescent="0.3">
      <c r="A176" s="29">
        <v>12611</v>
      </c>
      <c r="B176" s="31" t="s">
        <v>155</v>
      </c>
      <c r="C176" s="29" t="s">
        <v>156</v>
      </c>
      <c r="D176" s="38">
        <v>27250050000350</v>
      </c>
      <c r="E176" s="39">
        <v>44539</v>
      </c>
      <c r="F176" s="29">
        <v>0</v>
      </c>
      <c r="G176" s="31" t="s">
        <v>2</v>
      </c>
      <c r="H176" s="29" t="s">
        <v>9</v>
      </c>
      <c r="I176" s="29">
        <v>180</v>
      </c>
      <c r="J176" s="40">
        <v>4.8600000000000003</v>
      </c>
      <c r="K176" s="37">
        <v>4.0338000000000003</v>
      </c>
      <c r="L176" s="37">
        <f t="shared" si="2"/>
        <v>0.82620000000000005</v>
      </c>
      <c r="M176" s="15" t="str">
        <f>VLOOKUP(B176,DrugList!$A$2:$D$85,4,0)</f>
        <v>Not-specialty</v>
      </c>
    </row>
    <row r="177" spans="1:13" x14ac:dyDescent="0.3">
      <c r="A177" s="29">
        <v>12753</v>
      </c>
      <c r="B177" s="31" t="s">
        <v>67</v>
      </c>
      <c r="C177" s="29" t="s">
        <v>134</v>
      </c>
      <c r="D177" s="38">
        <v>41550020100320</v>
      </c>
      <c r="E177" s="39">
        <v>44532</v>
      </c>
      <c r="F177" s="29">
        <v>0</v>
      </c>
      <c r="G177" s="31" t="s">
        <v>2</v>
      </c>
      <c r="H177" s="29" t="s">
        <v>9</v>
      </c>
      <c r="I177" s="29">
        <v>30</v>
      </c>
      <c r="J177" s="40">
        <v>0.64</v>
      </c>
      <c r="K177" s="37">
        <v>0.52480000000000004</v>
      </c>
      <c r="L177" s="37">
        <f t="shared" si="2"/>
        <v>0.11519999999999997</v>
      </c>
      <c r="M177" s="15" t="str">
        <f>VLOOKUP(B177,DrugList!$A$2:$D$85,4,0)</f>
        <v>Not-specialty</v>
      </c>
    </row>
    <row r="178" spans="1:13" x14ac:dyDescent="0.3">
      <c r="A178" s="29">
        <v>13096</v>
      </c>
      <c r="B178" s="31" t="s">
        <v>150</v>
      </c>
      <c r="C178" s="29" t="s">
        <v>151</v>
      </c>
      <c r="D178" s="38">
        <v>72600030000110</v>
      </c>
      <c r="E178" s="39">
        <v>44539</v>
      </c>
      <c r="F178" s="29">
        <v>0</v>
      </c>
      <c r="G178" s="31" t="s">
        <v>2</v>
      </c>
      <c r="H178" s="29" t="s">
        <v>9</v>
      </c>
      <c r="I178" s="29">
        <v>63</v>
      </c>
      <c r="J178" s="40">
        <v>12.22</v>
      </c>
      <c r="K178" s="37">
        <v>10.0204</v>
      </c>
      <c r="L178" s="37">
        <f t="shared" si="2"/>
        <v>2.1996000000000002</v>
      </c>
      <c r="M178" s="15" t="str">
        <f>VLOOKUP(B178,DrugList!$A$2:$D$85,4,0)</f>
        <v>Not-specialty</v>
      </c>
    </row>
    <row r="179" spans="1:13" x14ac:dyDescent="0.3">
      <c r="A179" s="29">
        <v>13142</v>
      </c>
      <c r="B179" s="31" t="s">
        <v>103</v>
      </c>
      <c r="C179" s="29" t="s">
        <v>105</v>
      </c>
      <c r="D179" s="38" t="s">
        <v>104</v>
      </c>
      <c r="E179" s="39">
        <v>44570</v>
      </c>
      <c r="F179" s="29">
        <v>1</v>
      </c>
      <c r="G179" s="31" t="s">
        <v>13</v>
      </c>
      <c r="H179" s="29" t="s">
        <v>10</v>
      </c>
      <c r="I179" s="29">
        <v>60</v>
      </c>
      <c r="J179" s="41">
        <v>21748.68</v>
      </c>
      <c r="K179" s="37">
        <v>16963.970400000002</v>
      </c>
      <c r="L179" s="37">
        <f t="shared" si="2"/>
        <v>4784.7095999999983</v>
      </c>
      <c r="M179" s="15" t="str">
        <f>VLOOKUP(B179,DrugList!$A$2:$D$85,4,0)</f>
        <v>Oncology</v>
      </c>
    </row>
    <row r="180" spans="1:13" x14ac:dyDescent="0.3">
      <c r="A180" s="29">
        <v>13220</v>
      </c>
      <c r="B180" s="31" t="s">
        <v>158</v>
      </c>
      <c r="C180" s="29" t="s">
        <v>159</v>
      </c>
      <c r="D180" s="38">
        <v>33200030057530</v>
      </c>
      <c r="E180" s="39">
        <v>44532</v>
      </c>
      <c r="F180" s="29">
        <v>8</v>
      </c>
      <c r="G180" s="31" t="s">
        <v>2</v>
      </c>
      <c r="H180" s="29" t="s">
        <v>10</v>
      </c>
      <c r="I180" s="29">
        <v>30</v>
      </c>
      <c r="J180" s="40">
        <v>13.92</v>
      </c>
      <c r="K180" s="37">
        <v>11.136000000000001</v>
      </c>
      <c r="L180" s="37">
        <f t="shared" si="2"/>
        <v>2.7839999999999989</v>
      </c>
      <c r="M180" s="15" t="str">
        <f>VLOOKUP(B180,DrugList!$A$2:$D$85,4,0)</f>
        <v>Not-specialty</v>
      </c>
    </row>
    <row r="181" spans="1:13" x14ac:dyDescent="0.3">
      <c r="A181" s="29">
        <v>13381</v>
      </c>
      <c r="B181" s="31" t="s">
        <v>123</v>
      </c>
      <c r="C181" s="29" t="s">
        <v>124</v>
      </c>
      <c r="D181" s="38">
        <v>21470080000360</v>
      </c>
      <c r="E181" s="39">
        <v>44547</v>
      </c>
      <c r="F181" s="29">
        <v>4</v>
      </c>
      <c r="G181" s="31" t="s">
        <v>13</v>
      </c>
      <c r="H181" s="29" t="s">
        <v>10</v>
      </c>
      <c r="I181" s="29">
        <v>60</v>
      </c>
      <c r="J181" s="41">
        <v>6389.88</v>
      </c>
      <c r="K181" s="37">
        <v>4920.2076000000006</v>
      </c>
      <c r="L181" s="37">
        <f t="shared" si="2"/>
        <v>1469.6723999999995</v>
      </c>
      <c r="M181" s="15" t="str">
        <f>VLOOKUP(B181,DrugList!$A$2:$D$85,4,0)</f>
        <v>Oncology</v>
      </c>
    </row>
    <row r="182" spans="1:13" x14ac:dyDescent="0.3">
      <c r="A182" s="29">
        <v>13381</v>
      </c>
      <c r="B182" s="31" t="s">
        <v>123</v>
      </c>
      <c r="C182" s="29" t="s">
        <v>124</v>
      </c>
      <c r="D182" s="38">
        <v>21470080000360</v>
      </c>
      <c r="E182" s="39">
        <v>44547</v>
      </c>
      <c r="F182" s="29">
        <v>4</v>
      </c>
      <c r="G182" s="31" t="s">
        <v>13</v>
      </c>
      <c r="H182" s="29" t="s">
        <v>10</v>
      </c>
      <c r="I182" s="29">
        <v>60</v>
      </c>
      <c r="J182" s="41">
        <v>6389.88</v>
      </c>
      <c r="K182" s="37">
        <v>4920.2076000000006</v>
      </c>
      <c r="L182" s="37">
        <f t="shared" si="2"/>
        <v>1469.6723999999995</v>
      </c>
      <c r="M182" s="15" t="str">
        <f>VLOOKUP(B182,DrugList!$A$2:$D$85,4,0)</f>
        <v>Oncology</v>
      </c>
    </row>
    <row r="183" spans="1:13" x14ac:dyDescent="0.3">
      <c r="A183" s="29">
        <v>13438</v>
      </c>
      <c r="B183" s="31" t="s">
        <v>93</v>
      </c>
      <c r="C183" s="29" t="s">
        <v>94</v>
      </c>
      <c r="D183" s="38">
        <v>83370060000340</v>
      </c>
      <c r="E183" s="39">
        <v>44586</v>
      </c>
      <c r="F183" s="29">
        <v>0</v>
      </c>
      <c r="G183" s="31" t="s">
        <v>13</v>
      </c>
      <c r="H183" s="29" t="s">
        <v>9</v>
      </c>
      <c r="I183" s="29">
        <v>30</v>
      </c>
      <c r="J183" s="40">
        <v>493.27</v>
      </c>
      <c r="K183" s="37">
        <v>414.34679999999997</v>
      </c>
      <c r="L183" s="37">
        <f t="shared" si="2"/>
        <v>78.923200000000008</v>
      </c>
      <c r="M183" s="15" t="str">
        <f>VLOOKUP(B183,DrugList!$A$2:$D$85,4,0)</f>
        <v>Not-specialty</v>
      </c>
    </row>
    <row r="184" spans="1:13" x14ac:dyDescent="0.3">
      <c r="A184" s="29">
        <v>13581</v>
      </c>
      <c r="B184" s="31" t="s">
        <v>46</v>
      </c>
      <c r="C184" s="29" t="s">
        <v>48</v>
      </c>
      <c r="D184" s="38" t="s">
        <v>47</v>
      </c>
      <c r="E184" s="39">
        <v>44592</v>
      </c>
      <c r="F184" s="29">
        <v>2</v>
      </c>
      <c r="G184" s="31" t="s">
        <v>13</v>
      </c>
      <c r="H184" s="29" t="s">
        <v>10</v>
      </c>
      <c r="I184" s="29">
        <v>2</v>
      </c>
      <c r="J184" s="40">
        <v>6096.25</v>
      </c>
      <c r="K184" s="37">
        <v>4816.0375000000004</v>
      </c>
      <c r="L184" s="37">
        <f t="shared" si="2"/>
        <v>1280.2124999999996</v>
      </c>
      <c r="M184" s="15" t="str">
        <f>VLOOKUP(B184,DrugList!$A$2:$D$85,4,0)</f>
        <v>Inflammatory Conditions</v>
      </c>
    </row>
    <row r="185" spans="1:13" x14ac:dyDescent="0.3">
      <c r="A185" s="29">
        <v>13735</v>
      </c>
      <c r="B185" s="31" t="s">
        <v>179</v>
      </c>
      <c r="C185" s="29" t="s">
        <v>182</v>
      </c>
      <c r="D185" s="38">
        <v>83370060000320</v>
      </c>
      <c r="E185" s="39">
        <v>44553</v>
      </c>
      <c r="F185" s="29">
        <v>2</v>
      </c>
      <c r="G185" s="31" t="s">
        <v>13</v>
      </c>
      <c r="H185" s="29" t="s">
        <v>10</v>
      </c>
      <c r="I185" s="29">
        <v>30</v>
      </c>
      <c r="J185" s="40">
        <v>435.85</v>
      </c>
      <c r="K185" s="37">
        <v>348.68000000000006</v>
      </c>
      <c r="L185" s="37">
        <f t="shared" si="2"/>
        <v>87.169999999999959</v>
      </c>
      <c r="M185" s="15" t="str">
        <f>VLOOKUP(B185,DrugList!$A$2:$D$85,4,0)</f>
        <v>Not-specialty</v>
      </c>
    </row>
    <row r="186" spans="1:13" x14ac:dyDescent="0.3">
      <c r="A186" s="29">
        <v>13735</v>
      </c>
      <c r="B186" s="31" t="s">
        <v>179</v>
      </c>
      <c r="C186" s="29" t="s">
        <v>182</v>
      </c>
      <c r="D186" s="38">
        <v>83370060000320</v>
      </c>
      <c r="E186" s="39">
        <v>44584</v>
      </c>
      <c r="F186" s="29">
        <v>2</v>
      </c>
      <c r="G186" s="31" t="s">
        <v>13</v>
      </c>
      <c r="H186" s="29" t="s">
        <v>10</v>
      </c>
      <c r="I186" s="29">
        <v>30</v>
      </c>
      <c r="J186" s="40">
        <v>435.85</v>
      </c>
      <c r="K186" s="37">
        <v>348.68000000000006</v>
      </c>
      <c r="L186" s="37">
        <f t="shared" si="2"/>
        <v>87.169999999999959</v>
      </c>
      <c r="M186" s="15" t="str">
        <f>VLOOKUP(B186,DrugList!$A$2:$D$85,4,0)</f>
        <v>Not-specialty</v>
      </c>
    </row>
    <row r="187" spans="1:13" x14ac:dyDescent="0.3">
      <c r="A187" s="29">
        <v>14086</v>
      </c>
      <c r="B187" s="31" t="s">
        <v>46</v>
      </c>
      <c r="C187" s="29" t="s">
        <v>48</v>
      </c>
      <c r="D187" s="38" t="s">
        <v>47</v>
      </c>
      <c r="E187" s="39">
        <v>44559</v>
      </c>
      <c r="F187" s="29">
        <v>3</v>
      </c>
      <c r="G187" s="31" t="s">
        <v>13</v>
      </c>
      <c r="H187" s="29" t="s">
        <v>10</v>
      </c>
      <c r="I187" s="29">
        <v>2</v>
      </c>
      <c r="J187" s="41">
        <v>5783.32</v>
      </c>
      <c r="K187" s="37">
        <v>4568.8227999999999</v>
      </c>
      <c r="L187" s="37">
        <f t="shared" si="2"/>
        <v>1214.4971999999998</v>
      </c>
      <c r="M187" s="15" t="str">
        <f>VLOOKUP(B187,DrugList!$A$2:$D$85,4,0)</f>
        <v>Inflammatory Conditions</v>
      </c>
    </row>
    <row r="188" spans="1:13" x14ac:dyDescent="0.3">
      <c r="A188" s="29">
        <v>14086</v>
      </c>
      <c r="B188" s="31" t="s">
        <v>46</v>
      </c>
      <c r="C188" s="29" t="s">
        <v>48</v>
      </c>
      <c r="D188" s="38" t="s">
        <v>47</v>
      </c>
      <c r="E188" s="39">
        <v>44580</v>
      </c>
      <c r="F188" s="29">
        <v>3</v>
      </c>
      <c r="G188" s="31" t="s">
        <v>13</v>
      </c>
      <c r="H188" s="29" t="s">
        <v>10</v>
      </c>
      <c r="I188" s="29">
        <v>2</v>
      </c>
      <c r="J188" s="41">
        <v>5783.32</v>
      </c>
      <c r="K188" s="37">
        <v>4568.8227999999999</v>
      </c>
      <c r="L188" s="37">
        <f t="shared" si="2"/>
        <v>1214.4971999999998</v>
      </c>
      <c r="M188" s="15" t="str">
        <f>VLOOKUP(B188,DrugList!$A$2:$D$85,4,0)</f>
        <v>Inflammatory Conditions</v>
      </c>
    </row>
    <row r="189" spans="1:13" x14ac:dyDescent="0.3">
      <c r="A189" s="29">
        <v>14199</v>
      </c>
      <c r="B189" s="31" t="s">
        <v>83</v>
      </c>
      <c r="C189" s="29" t="s">
        <v>84</v>
      </c>
      <c r="D189" s="38">
        <v>22100045000315</v>
      </c>
      <c r="E189" s="39">
        <v>44565</v>
      </c>
      <c r="F189" s="29">
        <v>2</v>
      </c>
      <c r="G189" s="31" t="s">
        <v>2</v>
      </c>
      <c r="H189" s="29" t="s">
        <v>10</v>
      </c>
      <c r="I189" s="29">
        <v>30</v>
      </c>
      <c r="J189" s="40">
        <v>2.4</v>
      </c>
      <c r="K189" s="37">
        <v>1.8959999999999999</v>
      </c>
      <c r="L189" s="37">
        <f t="shared" si="2"/>
        <v>0.504</v>
      </c>
      <c r="M189" s="15" t="str">
        <f>VLOOKUP(B189,DrugList!$A$2:$D$85,4,0)</f>
        <v>Not-specialty</v>
      </c>
    </row>
    <row r="190" spans="1:13" x14ac:dyDescent="0.3">
      <c r="A190" s="29">
        <v>14250</v>
      </c>
      <c r="B190" s="31" t="s">
        <v>179</v>
      </c>
      <c r="C190" s="29" t="s">
        <v>181</v>
      </c>
      <c r="D190" s="38">
        <v>83370060000320</v>
      </c>
      <c r="E190" s="39">
        <v>44543</v>
      </c>
      <c r="F190" s="29">
        <v>0</v>
      </c>
      <c r="G190" s="31" t="s">
        <v>13</v>
      </c>
      <c r="H190" s="29" t="s">
        <v>9</v>
      </c>
      <c r="I190" s="29">
        <v>30</v>
      </c>
      <c r="J190" s="40">
        <v>475.85</v>
      </c>
      <c r="K190" s="37">
        <v>380.68000000000006</v>
      </c>
      <c r="L190" s="37">
        <f t="shared" si="2"/>
        <v>95.169999999999959</v>
      </c>
      <c r="M190" s="15" t="str">
        <f>VLOOKUP(B190,DrugList!$A$2:$D$85,4,0)</f>
        <v>Not-specialty</v>
      </c>
    </row>
    <row r="191" spans="1:13" x14ac:dyDescent="0.3">
      <c r="A191" s="29">
        <v>14250</v>
      </c>
      <c r="B191" s="31" t="s">
        <v>93</v>
      </c>
      <c r="C191" s="29" t="s">
        <v>94</v>
      </c>
      <c r="D191" s="38">
        <v>83370060000340</v>
      </c>
      <c r="E191" s="39">
        <v>44574</v>
      </c>
      <c r="F191" s="29">
        <v>0</v>
      </c>
      <c r="G191" s="31" t="s">
        <v>13</v>
      </c>
      <c r="H191" s="29" t="s">
        <v>9</v>
      </c>
      <c r="I191" s="29">
        <v>30</v>
      </c>
      <c r="J191" s="40">
        <v>472.94</v>
      </c>
      <c r="K191" s="37">
        <v>397.26959999999997</v>
      </c>
      <c r="L191" s="37">
        <f t="shared" si="2"/>
        <v>75.670400000000029</v>
      </c>
      <c r="M191" s="15" t="str">
        <f>VLOOKUP(B191,DrugList!$A$2:$D$85,4,0)</f>
        <v>Not-specialty</v>
      </c>
    </row>
    <row r="192" spans="1:13" x14ac:dyDescent="0.3">
      <c r="A192" s="29">
        <v>14303</v>
      </c>
      <c r="B192" s="31" t="s">
        <v>85</v>
      </c>
      <c r="C192" s="29" t="s">
        <v>167</v>
      </c>
      <c r="D192" s="38">
        <v>39400060100310</v>
      </c>
      <c r="E192" s="39">
        <v>44537</v>
      </c>
      <c r="F192" s="29">
        <v>0</v>
      </c>
      <c r="G192" s="31" t="s">
        <v>2</v>
      </c>
      <c r="H192" s="29" t="s">
        <v>9</v>
      </c>
      <c r="I192" s="29">
        <v>30</v>
      </c>
      <c r="J192" s="40">
        <v>2.41</v>
      </c>
      <c r="K192" s="37">
        <v>1.9039000000000001</v>
      </c>
      <c r="L192" s="37">
        <f t="shared" si="2"/>
        <v>0.50609999999999999</v>
      </c>
      <c r="M192" s="15" t="str">
        <f>VLOOKUP(B192,DrugList!$A$2:$D$85,4,0)</f>
        <v>Not-specialty</v>
      </c>
    </row>
    <row r="193" spans="1:13" x14ac:dyDescent="0.3">
      <c r="A193" s="29">
        <v>14414</v>
      </c>
      <c r="B193" s="31" t="s">
        <v>19</v>
      </c>
      <c r="C193" s="29" t="s">
        <v>20</v>
      </c>
      <c r="D193" s="38">
        <v>21531060000340</v>
      </c>
      <c r="E193" s="39">
        <v>44572</v>
      </c>
      <c r="F193" s="29">
        <v>1</v>
      </c>
      <c r="G193" s="31" t="s">
        <v>13</v>
      </c>
      <c r="H193" s="29" t="s">
        <v>10</v>
      </c>
      <c r="I193" s="29">
        <v>21</v>
      </c>
      <c r="J193" s="40">
        <v>14925.02</v>
      </c>
      <c r="K193" s="37">
        <v>11790.765800000001</v>
      </c>
      <c r="L193" s="37">
        <f t="shared" si="2"/>
        <v>3134.2541999999994</v>
      </c>
      <c r="M193" s="15" t="str">
        <f>VLOOKUP(B193,DrugList!$A$2:$D$85,4,0)</f>
        <v>Oncology</v>
      </c>
    </row>
    <row r="194" spans="1:13" x14ac:dyDescent="0.3">
      <c r="A194" s="29">
        <v>14445</v>
      </c>
      <c r="B194" s="31" t="s">
        <v>65</v>
      </c>
      <c r="C194" s="29" t="s">
        <v>66</v>
      </c>
      <c r="D194" s="38">
        <v>2100020000110</v>
      </c>
      <c r="E194" s="39">
        <v>44534</v>
      </c>
      <c r="F194" s="29">
        <v>0</v>
      </c>
      <c r="G194" s="31" t="s">
        <v>2</v>
      </c>
      <c r="H194" s="29" t="s">
        <v>9</v>
      </c>
      <c r="I194" s="29">
        <v>14</v>
      </c>
      <c r="J194" s="40">
        <v>2.1800000000000002</v>
      </c>
      <c r="K194" s="37">
        <v>1.6786000000000001</v>
      </c>
      <c r="L194" s="37">
        <f t="shared" si="2"/>
        <v>0.50140000000000007</v>
      </c>
      <c r="M194" s="15" t="str">
        <f>VLOOKUP(B194,DrugList!$A$2:$D$85,4,0)</f>
        <v>Not-specialty</v>
      </c>
    </row>
    <row r="195" spans="1:13" x14ac:dyDescent="0.3">
      <c r="A195" s="29">
        <v>14502</v>
      </c>
      <c r="B195" s="31" t="s">
        <v>67</v>
      </c>
      <c r="C195" s="29" t="s">
        <v>68</v>
      </c>
      <c r="D195" s="38">
        <v>41550020100320</v>
      </c>
      <c r="E195" s="39">
        <v>44580</v>
      </c>
      <c r="F195" s="29">
        <v>2</v>
      </c>
      <c r="G195" s="31" t="s">
        <v>2</v>
      </c>
      <c r="H195" s="29" t="s">
        <v>10</v>
      </c>
      <c r="I195" s="29">
        <v>30</v>
      </c>
      <c r="J195" s="40">
        <v>5.65</v>
      </c>
      <c r="K195" s="37">
        <v>4.6330000000000009</v>
      </c>
      <c r="L195" s="37">
        <f t="shared" ref="L195:L258" si="3">J195-K195</f>
        <v>1.0169999999999995</v>
      </c>
      <c r="M195" s="15" t="str">
        <f>VLOOKUP(B195,DrugList!$A$2:$D$85,4,0)</f>
        <v>Not-specialty</v>
      </c>
    </row>
    <row r="196" spans="1:13" x14ac:dyDescent="0.3">
      <c r="A196" s="29">
        <v>14767</v>
      </c>
      <c r="B196" s="31" t="s">
        <v>121</v>
      </c>
      <c r="C196" s="29" t="s">
        <v>122</v>
      </c>
      <c r="D196" s="38">
        <v>21534940000320</v>
      </c>
      <c r="E196" s="39">
        <v>44536</v>
      </c>
      <c r="F196" s="29">
        <v>0</v>
      </c>
      <c r="G196" s="31" t="s">
        <v>13</v>
      </c>
      <c r="H196" s="29" t="s">
        <v>9</v>
      </c>
      <c r="I196" s="29">
        <v>60</v>
      </c>
      <c r="J196" s="41">
        <v>27415.18</v>
      </c>
      <c r="K196" s="37">
        <v>21657.992200000001</v>
      </c>
      <c r="L196" s="37">
        <f t="shared" si="3"/>
        <v>5757.1877999999997</v>
      </c>
      <c r="M196" s="15" t="str">
        <f>VLOOKUP(B196,DrugList!$A$2:$D$85,4,0)</f>
        <v>Oncology</v>
      </c>
    </row>
    <row r="197" spans="1:13" x14ac:dyDescent="0.3">
      <c r="A197" s="29">
        <v>14780</v>
      </c>
      <c r="B197" s="31" t="s">
        <v>115</v>
      </c>
      <c r="C197" s="29" t="s">
        <v>116</v>
      </c>
      <c r="D197" s="38">
        <v>21531820000380</v>
      </c>
      <c r="E197" s="39">
        <v>44560</v>
      </c>
      <c r="F197" s="29">
        <v>0</v>
      </c>
      <c r="G197" s="31" t="s">
        <v>13</v>
      </c>
      <c r="H197" s="29" t="s">
        <v>9</v>
      </c>
      <c r="I197" s="29">
        <v>30</v>
      </c>
      <c r="J197" s="41">
        <v>14645.49</v>
      </c>
      <c r="K197" s="37">
        <v>12448.666499999999</v>
      </c>
      <c r="L197" s="37">
        <f t="shared" si="3"/>
        <v>2196.8235000000004</v>
      </c>
      <c r="M197" s="15" t="str">
        <f>VLOOKUP(B197,DrugList!$A$2:$D$85,4,0)</f>
        <v>Oncology</v>
      </c>
    </row>
    <row r="198" spans="1:13" x14ac:dyDescent="0.3">
      <c r="A198" s="29">
        <v>14875</v>
      </c>
      <c r="B198" s="31" t="s">
        <v>23</v>
      </c>
      <c r="C198" s="29" t="s">
        <v>24</v>
      </c>
      <c r="D198" s="38">
        <v>21531835100340</v>
      </c>
      <c r="E198" s="39">
        <v>44565</v>
      </c>
      <c r="F198" s="29">
        <v>7</v>
      </c>
      <c r="G198" s="31" t="s">
        <v>2</v>
      </c>
      <c r="H198" s="29" t="s">
        <v>10</v>
      </c>
      <c r="I198" s="29">
        <v>30</v>
      </c>
      <c r="J198" s="40">
        <v>5247.47</v>
      </c>
      <c r="K198" s="37">
        <v>4250.4507000000003</v>
      </c>
      <c r="L198" s="37">
        <f t="shared" si="3"/>
        <v>997.01929999999993</v>
      </c>
      <c r="M198" s="15" t="str">
        <f>VLOOKUP(B198,DrugList!$A$2:$D$85,4,0)</f>
        <v>Oncology</v>
      </c>
    </row>
    <row r="199" spans="1:13" x14ac:dyDescent="0.3">
      <c r="A199" s="29">
        <v>14975</v>
      </c>
      <c r="B199" s="31" t="s">
        <v>177</v>
      </c>
      <c r="C199" s="29" t="s">
        <v>178</v>
      </c>
      <c r="D199" s="38">
        <v>44100080100120</v>
      </c>
      <c r="E199" s="39">
        <v>44538</v>
      </c>
      <c r="F199" s="29">
        <v>0</v>
      </c>
      <c r="G199" s="31" t="s">
        <v>13</v>
      </c>
      <c r="H199" s="29" t="s">
        <v>9</v>
      </c>
      <c r="I199" s="29">
        <v>30</v>
      </c>
      <c r="J199" s="40">
        <v>464.35</v>
      </c>
      <c r="K199" s="37">
        <v>348.26250000000005</v>
      </c>
      <c r="L199" s="37">
        <f t="shared" si="3"/>
        <v>116.08749999999998</v>
      </c>
      <c r="M199" s="15" t="str">
        <f>VLOOKUP(B199,DrugList!$A$2:$D$85,4,0)</f>
        <v>Not-specialty</v>
      </c>
    </row>
    <row r="200" spans="1:13" x14ac:dyDescent="0.3">
      <c r="A200" s="29">
        <v>15016</v>
      </c>
      <c r="B200" s="31" t="s">
        <v>46</v>
      </c>
      <c r="C200" s="29" t="s">
        <v>48</v>
      </c>
      <c r="D200" s="38" t="s">
        <v>47</v>
      </c>
      <c r="E200" s="39">
        <v>44544</v>
      </c>
      <c r="F200" s="29">
        <v>4</v>
      </c>
      <c r="G200" s="31" t="s">
        <v>13</v>
      </c>
      <c r="H200" s="29" t="s">
        <v>10</v>
      </c>
      <c r="I200" s="29">
        <v>4</v>
      </c>
      <c r="J200" s="41">
        <v>11566.49</v>
      </c>
      <c r="K200" s="37">
        <v>9137.5270999999993</v>
      </c>
      <c r="L200" s="37">
        <f t="shared" si="3"/>
        <v>2428.9629000000004</v>
      </c>
      <c r="M200" s="15" t="str">
        <f>VLOOKUP(B200,DrugList!$A$2:$D$85,4,0)</f>
        <v>Inflammatory Conditions</v>
      </c>
    </row>
    <row r="201" spans="1:13" x14ac:dyDescent="0.3">
      <c r="A201" s="29">
        <v>15016</v>
      </c>
      <c r="B201" s="31" t="s">
        <v>46</v>
      </c>
      <c r="C201" s="29" t="s">
        <v>48</v>
      </c>
      <c r="D201" s="38" t="s">
        <v>47</v>
      </c>
      <c r="E201" s="39">
        <v>44575</v>
      </c>
      <c r="F201" s="29">
        <v>4</v>
      </c>
      <c r="G201" s="31" t="s">
        <v>13</v>
      </c>
      <c r="H201" s="29" t="s">
        <v>10</v>
      </c>
      <c r="I201" s="29">
        <v>4</v>
      </c>
      <c r="J201" s="41">
        <v>11566.49</v>
      </c>
      <c r="K201" s="37">
        <v>9137.5270999999993</v>
      </c>
      <c r="L201" s="37">
        <f t="shared" si="3"/>
        <v>2428.9629000000004</v>
      </c>
      <c r="M201" s="15" t="str">
        <f>VLOOKUP(B201,DrugList!$A$2:$D$85,4,0)</f>
        <v>Inflammatory Conditions</v>
      </c>
    </row>
    <row r="202" spans="1:13" x14ac:dyDescent="0.3">
      <c r="A202" s="29">
        <v>15110</v>
      </c>
      <c r="B202" s="31" t="s">
        <v>81</v>
      </c>
      <c r="C202" s="29" t="s">
        <v>82</v>
      </c>
      <c r="D202" s="38">
        <v>65100075100320</v>
      </c>
      <c r="E202" s="39">
        <v>44582</v>
      </c>
      <c r="F202" s="29">
        <v>0</v>
      </c>
      <c r="G202" s="31" t="s">
        <v>2</v>
      </c>
      <c r="H202" s="29" t="s">
        <v>9</v>
      </c>
      <c r="I202" s="29">
        <v>60</v>
      </c>
      <c r="J202" s="40">
        <v>7.46</v>
      </c>
      <c r="K202" s="37">
        <v>5.968</v>
      </c>
      <c r="L202" s="37">
        <f t="shared" si="3"/>
        <v>1.492</v>
      </c>
      <c r="M202" s="15" t="str">
        <f>VLOOKUP(B202,DrugList!$A$2:$D$85,4,0)</f>
        <v>Not-specialty</v>
      </c>
    </row>
    <row r="203" spans="1:13" x14ac:dyDescent="0.3">
      <c r="A203" s="29">
        <v>15156</v>
      </c>
      <c r="B203" s="31" t="s">
        <v>172</v>
      </c>
      <c r="C203" s="29" t="s">
        <v>173</v>
      </c>
      <c r="D203" s="38">
        <v>36150080000340</v>
      </c>
      <c r="E203" s="39">
        <v>44531</v>
      </c>
      <c r="F203" s="29">
        <v>2</v>
      </c>
      <c r="G203" s="31" t="s">
        <v>2</v>
      </c>
      <c r="H203" s="29" t="s">
        <v>10</v>
      </c>
      <c r="I203" s="29">
        <v>30</v>
      </c>
      <c r="J203" s="40">
        <v>10.91</v>
      </c>
      <c r="K203" s="37">
        <v>8.2916000000000007</v>
      </c>
      <c r="L203" s="37">
        <f t="shared" si="3"/>
        <v>2.6183999999999994</v>
      </c>
      <c r="M203" s="15" t="str">
        <f>VLOOKUP(B203,DrugList!$A$2:$D$85,4,0)</f>
        <v>Not-specialty</v>
      </c>
    </row>
    <row r="204" spans="1:13" x14ac:dyDescent="0.3">
      <c r="A204" s="29">
        <v>15280</v>
      </c>
      <c r="B204" s="31" t="s">
        <v>78</v>
      </c>
      <c r="C204" s="29" t="s">
        <v>79</v>
      </c>
      <c r="D204" s="38">
        <v>27700050000320</v>
      </c>
      <c r="E204" s="39">
        <v>44575</v>
      </c>
      <c r="F204" s="29">
        <v>0</v>
      </c>
      <c r="G204" s="31" t="s">
        <v>13</v>
      </c>
      <c r="H204" s="29" t="s">
        <v>9</v>
      </c>
      <c r="I204" s="29">
        <v>30</v>
      </c>
      <c r="J204" s="40">
        <v>547.80999999999995</v>
      </c>
      <c r="K204" s="37">
        <v>416.33559999999994</v>
      </c>
      <c r="L204" s="37">
        <f t="shared" si="3"/>
        <v>131.4744</v>
      </c>
      <c r="M204" s="15" t="str">
        <f>VLOOKUP(B204,DrugList!$A$2:$D$85,4,0)</f>
        <v>Not-specialty</v>
      </c>
    </row>
    <row r="205" spans="1:13" x14ac:dyDescent="0.3">
      <c r="A205" s="29">
        <v>15452</v>
      </c>
      <c r="B205" s="31" t="s">
        <v>170</v>
      </c>
      <c r="C205" s="29" t="s">
        <v>171</v>
      </c>
      <c r="D205" s="38">
        <v>36150080000330</v>
      </c>
      <c r="E205" s="39">
        <v>44539</v>
      </c>
      <c r="F205" s="29">
        <v>0</v>
      </c>
      <c r="G205" s="31" t="s">
        <v>2</v>
      </c>
      <c r="H205" s="29" t="s">
        <v>9</v>
      </c>
      <c r="I205" s="29">
        <v>30</v>
      </c>
      <c r="J205" s="40">
        <v>8.27</v>
      </c>
      <c r="K205" s="37">
        <v>7.0294999999999996</v>
      </c>
      <c r="L205" s="37">
        <f t="shared" si="3"/>
        <v>1.2404999999999999</v>
      </c>
      <c r="M205" s="15" t="str">
        <f>VLOOKUP(B205,DrugList!$A$2:$D$85,4,0)</f>
        <v>Not-specialty</v>
      </c>
    </row>
    <row r="206" spans="1:13" x14ac:dyDescent="0.3">
      <c r="A206" s="29">
        <v>15482</v>
      </c>
      <c r="B206" s="31" t="s">
        <v>40</v>
      </c>
      <c r="C206" s="29" t="s">
        <v>42</v>
      </c>
      <c r="D206" s="38" t="s">
        <v>41</v>
      </c>
      <c r="E206" s="39">
        <v>44564</v>
      </c>
      <c r="F206" s="29">
        <v>0</v>
      </c>
      <c r="G206" s="31" t="s">
        <v>13</v>
      </c>
      <c r="H206" s="29" t="s">
        <v>9</v>
      </c>
      <c r="I206" s="29">
        <v>2</v>
      </c>
      <c r="J206" s="40">
        <v>6445.99</v>
      </c>
      <c r="K206" s="37">
        <v>5350.1716999999999</v>
      </c>
      <c r="L206" s="37">
        <f t="shared" si="3"/>
        <v>1095.8182999999999</v>
      </c>
      <c r="M206" s="15" t="str">
        <f>VLOOKUP(B206,DrugList!$A$2:$D$85,4,0)</f>
        <v>Inflammatory Conditions</v>
      </c>
    </row>
    <row r="207" spans="1:13" x14ac:dyDescent="0.3">
      <c r="A207" s="29">
        <v>15501</v>
      </c>
      <c r="B207" s="31" t="s">
        <v>17</v>
      </c>
      <c r="C207" s="29" t="s">
        <v>18</v>
      </c>
      <c r="D207" s="38">
        <v>21300005000350</v>
      </c>
      <c r="E207" s="39">
        <v>44553</v>
      </c>
      <c r="F207" s="29">
        <v>0</v>
      </c>
      <c r="G207" s="31" t="s">
        <v>2</v>
      </c>
      <c r="H207" s="29" t="s">
        <v>9</v>
      </c>
      <c r="I207" s="29">
        <v>12</v>
      </c>
      <c r="J207" s="41">
        <v>22</v>
      </c>
      <c r="K207" s="37">
        <v>17.82</v>
      </c>
      <c r="L207" s="37">
        <f t="shared" si="3"/>
        <v>4.18</v>
      </c>
      <c r="M207" s="15" t="str">
        <f>VLOOKUP(B207,DrugList!$A$2:$D$85,4,0)</f>
        <v>Not-specialty</v>
      </c>
    </row>
    <row r="208" spans="1:13" x14ac:dyDescent="0.3">
      <c r="A208" s="29">
        <v>15501</v>
      </c>
      <c r="B208" s="31" t="s">
        <v>17</v>
      </c>
      <c r="C208" s="29" t="s">
        <v>18</v>
      </c>
      <c r="D208" s="38">
        <v>21300005000350</v>
      </c>
      <c r="E208" s="39">
        <v>44584</v>
      </c>
      <c r="F208" s="29">
        <v>0</v>
      </c>
      <c r="G208" s="31" t="s">
        <v>2</v>
      </c>
      <c r="H208" s="29" t="s">
        <v>9</v>
      </c>
      <c r="I208" s="29">
        <v>12</v>
      </c>
      <c r="J208" s="41">
        <v>22</v>
      </c>
      <c r="K208" s="37">
        <v>17.82</v>
      </c>
      <c r="L208" s="37">
        <f t="shared" si="3"/>
        <v>4.18</v>
      </c>
      <c r="M208" s="15" t="str">
        <f>VLOOKUP(B208,DrugList!$A$2:$D$85,4,0)</f>
        <v>Not-specialty</v>
      </c>
    </row>
    <row r="209" spans="1:13" x14ac:dyDescent="0.3">
      <c r="A209" s="29">
        <v>15555</v>
      </c>
      <c r="B209" s="31" t="s">
        <v>59</v>
      </c>
      <c r="C209" s="29" t="s">
        <v>60</v>
      </c>
      <c r="D209" s="38">
        <v>33300007000320</v>
      </c>
      <c r="E209" s="39">
        <v>44574</v>
      </c>
      <c r="F209" s="29">
        <v>0</v>
      </c>
      <c r="G209" s="31" t="s">
        <v>2</v>
      </c>
      <c r="H209" s="29" t="s">
        <v>9</v>
      </c>
      <c r="I209" s="29">
        <v>180</v>
      </c>
      <c r="J209" s="40">
        <v>6.07</v>
      </c>
      <c r="K209" s="37">
        <v>5.0987999999999998</v>
      </c>
      <c r="L209" s="37">
        <f t="shared" si="3"/>
        <v>0.97120000000000051</v>
      </c>
      <c r="M209" s="15" t="str">
        <f>VLOOKUP(B209,DrugList!$A$2:$D$85,4,0)</f>
        <v>Not-specialty</v>
      </c>
    </row>
    <row r="210" spans="1:13" x14ac:dyDescent="0.3">
      <c r="A210" s="29">
        <v>15639</v>
      </c>
      <c r="B210" s="31" t="s">
        <v>65</v>
      </c>
      <c r="C210" s="29" t="s">
        <v>131</v>
      </c>
      <c r="D210" s="38">
        <v>2100020000110</v>
      </c>
      <c r="E210" s="39">
        <v>44559</v>
      </c>
      <c r="F210" s="29">
        <v>0</v>
      </c>
      <c r="G210" s="31" t="s">
        <v>2</v>
      </c>
      <c r="H210" s="29" t="s">
        <v>9</v>
      </c>
      <c r="I210" s="29">
        <v>20</v>
      </c>
      <c r="J210" s="40">
        <v>1.69</v>
      </c>
      <c r="K210" s="37">
        <v>1.3012999999999999</v>
      </c>
      <c r="L210" s="37">
        <f t="shared" si="3"/>
        <v>0.38870000000000005</v>
      </c>
      <c r="M210" s="15" t="str">
        <f>VLOOKUP(B210,DrugList!$A$2:$D$85,4,0)</f>
        <v>Not-specialty</v>
      </c>
    </row>
    <row r="211" spans="1:13" x14ac:dyDescent="0.3">
      <c r="A211" s="29">
        <v>15639</v>
      </c>
      <c r="B211" s="31" t="s">
        <v>65</v>
      </c>
      <c r="C211" s="29" t="s">
        <v>131</v>
      </c>
      <c r="D211" s="38">
        <v>2100020000110</v>
      </c>
      <c r="E211" s="39">
        <v>44589</v>
      </c>
      <c r="F211" s="29">
        <v>0</v>
      </c>
      <c r="G211" s="31" t="s">
        <v>2</v>
      </c>
      <c r="H211" s="29" t="s">
        <v>9</v>
      </c>
      <c r="I211" s="29">
        <v>20</v>
      </c>
      <c r="J211" s="40">
        <v>1.69</v>
      </c>
      <c r="K211" s="37">
        <v>1.3012999999999999</v>
      </c>
      <c r="L211" s="37">
        <f t="shared" si="3"/>
        <v>0.38870000000000005</v>
      </c>
      <c r="M211" s="15" t="str">
        <f>VLOOKUP(B211,DrugList!$A$2:$D$85,4,0)</f>
        <v>Not-specialty</v>
      </c>
    </row>
    <row r="212" spans="1:13" x14ac:dyDescent="0.3">
      <c r="A212" s="29">
        <v>15692</v>
      </c>
      <c r="B212" s="31" t="s">
        <v>97</v>
      </c>
      <c r="C212" s="29" t="s">
        <v>98</v>
      </c>
      <c r="D212" s="38">
        <v>21532133000340</v>
      </c>
      <c r="E212" s="39">
        <v>44559</v>
      </c>
      <c r="F212" s="29">
        <v>3</v>
      </c>
      <c r="G212" s="31" t="s">
        <v>13</v>
      </c>
      <c r="H212" s="29" t="s">
        <v>10</v>
      </c>
      <c r="I212" s="29">
        <v>28</v>
      </c>
      <c r="J212" s="41">
        <v>13494.05</v>
      </c>
      <c r="K212" s="37">
        <v>11200.0615</v>
      </c>
      <c r="L212" s="37">
        <f t="shared" si="3"/>
        <v>2293.9884999999995</v>
      </c>
      <c r="M212" s="15" t="str">
        <f>VLOOKUP(B212,DrugList!$A$2:$D$85,4,0)</f>
        <v>Oncology</v>
      </c>
    </row>
    <row r="213" spans="1:13" x14ac:dyDescent="0.3">
      <c r="A213" s="29">
        <v>15692</v>
      </c>
      <c r="B213" s="31" t="s">
        <v>97</v>
      </c>
      <c r="C213" s="29" t="s">
        <v>98</v>
      </c>
      <c r="D213" s="38">
        <v>21532133000340</v>
      </c>
      <c r="E213" s="39">
        <v>44590</v>
      </c>
      <c r="F213" s="29">
        <v>3</v>
      </c>
      <c r="G213" s="31" t="s">
        <v>13</v>
      </c>
      <c r="H213" s="29" t="s">
        <v>10</v>
      </c>
      <c r="I213" s="29">
        <v>28</v>
      </c>
      <c r="J213" s="41">
        <v>13494.05</v>
      </c>
      <c r="K213" s="37">
        <v>11200.0615</v>
      </c>
      <c r="L213" s="37">
        <f t="shared" si="3"/>
        <v>2293.9884999999995</v>
      </c>
      <c r="M213" s="15" t="str">
        <f>VLOOKUP(B213,DrugList!$A$2:$D$85,4,0)</f>
        <v>Oncology</v>
      </c>
    </row>
    <row r="214" spans="1:13" x14ac:dyDescent="0.3">
      <c r="A214" s="29">
        <v>16047</v>
      </c>
      <c r="B214" s="31" t="s">
        <v>135</v>
      </c>
      <c r="C214" s="29" t="s">
        <v>136</v>
      </c>
      <c r="D214" s="38">
        <v>37600025000305</v>
      </c>
      <c r="E214" s="39">
        <v>44552</v>
      </c>
      <c r="F214" s="29">
        <v>0</v>
      </c>
      <c r="G214" s="31" t="s">
        <v>2</v>
      </c>
      <c r="H214" s="29" t="s">
        <v>9</v>
      </c>
      <c r="I214" s="29">
        <v>30</v>
      </c>
      <c r="J214" s="40">
        <v>10</v>
      </c>
      <c r="K214" s="37">
        <v>7.7</v>
      </c>
      <c r="L214" s="37">
        <f t="shared" si="3"/>
        <v>2.2999999999999998</v>
      </c>
      <c r="M214" s="15" t="str">
        <f>VLOOKUP(B214,DrugList!$A$2:$D$85,4,0)</f>
        <v>Not-specialty</v>
      </c>
    </row>
    <row r="215" spans="1:13" x14ac:dyDescent="0.3">
      <c r="A215" s="29">
        <v>16047</v>
      </c>
      <c r="B215" s="31" t="s">
        <v>135</v>
      </c>
      <c r="C215" s="29" t="s">
        <v>136</v>
      </c>
      <c r="D215" s="38">
        <v>37600025000305</v>
      </c>
      <c r="E215" s="39">
        <v>44583</v>
      </c>
      <c r="F215" s="29">
        <v>0</v>
      </c>
      <c r="G215" s="31" t="s">
        <v>2</v>
      </c>
      <c r="H215" s="29" t="s">
        <v>9</v>
      </c>
      <c r="I215" s="29">
        <v>30</v>
      </c>
      <c r="J215" s="40">
        <v>10</v>
      </c>
      <c r="K215" s="37">
        <v>7.7</v>
      </c>
      <c r="L215" s="37">
        <f t="shared" si="3"/>
        <v>2.2999999999999998</v>
      </c>
      <c r="M215" s="15" t="str">
        <f>VLOOKUP(B215,DrugList!$A$2:$D$85,4,0)</f>
        <v>Not-specialty</v>
      </c>
    </row>
    <row r="216" spans="1:13" x14ac:dyDescent="0.3">
      <c r="A216" s="29">
        <v>16328</v>
      </c>
      <c r="B216" s="31" t="s">
        <v>85</v>
      </c>
      <c r="C216" s="29" t="s">
        <v>167</v>
      </c>
      <c r="D216" s="38">
        <v>39400060100310</v>
      </c>
      <c r="E216" s="39">
        <v>44533</v>
      </c>
      <c r="F216" s="29">
        <v>3</v>
      </c>
      <c r="G216" s="31" t="s">
        <v>2</v>
      </c>
      <c r="H216" s="29" t="s">
        <v>10</v>
      </c>
      <c r="I216" s="29">
        <v>90</v>
      </c>
      <c r="J216" s="40">
        <v>30</v>
      </c>
      <c r="K216" s="37">
        <v>23.700000000000003</v>
      </c>
      <c r="L216" s="37">
        <f t="shared" si="3"/>
        <v>6.2999999999999972</v>
      </c>
      <c r="M216" s="15" t="str">
        <f>VLOOKUP(B216,DrugList!$A$2:$D$85,4,0)</f>
        <v>Not-specialty</v>
      </c>
    </row>
    <row r="217" spans="1:13" x14ac:dyDescent="0.3">
      <c r="A217" s="29">
        <v>16346</v>
      </c>
      <c r="B217" s="31" t="s">
        <v>83</v>
      </c>
      <c r="C217" s="29" t="s">
        <v>84</v>
      </c>
      <c r="D217" s="38">
        <v>22100045000315</v>
      </c>
      <c r="E217" s="39">
        <v>44573</v>
      </c>
      <c r="F217" s="29">
        <v>3</v>
      </c>
      <c r="G217" s="31" t="s">
        <v>2</v>
      </c>
      <c r="H217" s="29" t="s">
        <v>10</v>
      </c>
      <c r="I217" s="29">
        <v>30</v>
      </c>
      <c r="J217" s="40">
        <v>2.4</v>
      </c>
      <c r="K217" s="37">
        <v>1.8959999999999999</v>
      </c>
      <c r="L217" s="37">
        <f t="shared" si="3"/>
        <v>0.504</v>
      </c>
      <c r="M217" s="15" t="str">
        <f>VLOOKUP(B217,DrugList!$A$2:$D$85,4,0)</f>
        <v>Not-specialty</v>
      </c>
    </row>
    <row r="218" spans="1:13" x14ac:dyDescent="0.3">
      <c r="A218" s="29">
        <v>16369</v>
      </c>
      <c r="B218" s="31" t="s">
        <v>165</v>
      </c>
      <c r="C218" s="29" t="s">
        <v>166</v>
      </c>
      <c r="D218" s="38">
        <v>49270070100620</v>
      </c>
      <c r="E218" s="39">
        <v>44531</v>
      </c>
      <c r="F218" s="29">
        <v>0</v>
      </c>
      <c r="G218" s="31" t="s">
        <v>2</v>
      </c>
      <c r="H218" s="29" t="s">
        <v>9</v>
      </c>
      <c r="I218" s="29">
        <v>28</v>
      </c>
      <c r="J218" s="40">
        <v>4.4800000000000004</v>
      </c>
      <c r="K218" s="37">
        <v>3.7184000000000008</v>
      </c>
      <c r="L218" s="37">
        <f t="shared" si="3"/>
        <v>0.76159999999999961</v>
      </c>
      <c r="M218" s="15" t="str">
        <f>VLOOKUP(B218,DrugList!$A$2:$D$85,4,0)</f>
        <v>Not-specialty</v>
      </c>
    </row>
    <row r="219" spans="1:13" x14ac:dyDescent="0.3">
      <c r="A219" s="29">
        <v>16423</v>
      </c>
      <c r="B219" s="31" t="s">
        <v>78</v>
      </c>
      <c r="C219" s="29" t="s">
        <v>79</v>
      </c>
      <c r="D219" s="38">
        <v>27700050000320</v>
      </c>
      <c r="E219" s="39">
        <v>44589</v>
      </c>
      <c r="F219" s="29">
        <v>1</v>
      </c>
      <c r="G219" s="31" t="s">
        <v>13</v>
      </c>
      <c r="H219" s="29" t="s">
        <v>10</v>
      </c>
      <c r="I219" s="29">
        <v>90</v>
      </c>
      <c r="J219" s="40">
        <v>1540.6</v>
      </c>
      <c r="K219" s="37">
        <v>1170.856</v>
      </c>
      <c r="L219" s="37">
        <f t="shared" si="3"/>
        <v>369.74399999999991</v>
      </c>
      <c r="M219" s="15" t="str">
        <f>VLOOKUP(B219,DrugList!$A$2:$D$85,4,0)</f>
        <v>Not-specialty</v>
      </c>
    </row>
    <row r="220" spans="1:13" x14ac:dyDescent="0.3">
      <c r="A220" s="29">
        <v>16446</v>
      </c>
      <c r="B220" s="31" t="s">
        <v>142</v>
      </c>
      <c r="C220" s="29" t="s">
        <v>143</v>
      </c>
      <c r="D220" s="38">
        <v>85158020100320</v>
      </c>
      <c r="E220" s="39">
        <v>44559</v>
      </c>
      <c r="F220" s="29">
        <v>0</v>
      </c>
      <c r="G220" s="31" t="s">
        <v>2</v>
      </c>
      <c r="H220" s="29" t="s">
        <v>9</v>
      </c>
      <c r="I220" s="29">
        <v>30</v>
      </c>
      <c r="J220" s="40">
        <v>3.63</v>
      </c>
      <c r="K220" s="37">
        <v>2.9039999999999999</v>
      </c>
      <c r="L220" s="37">
        <f t="shared" si="3"/>
        <v>0.72599999999999998</v>
      </c>
      <c r="M220" s="15" t="str">
        <f>VLOOKUP(B220,DrugList!$A$2:$D$85,4,0)</f>
        <v>Not-specialty</v>
      </c>
    </row>
    <row r="221" spans="1:13" x14ac:dyDescent="0.3">
      <c r="A221" s="29">
        <v>16446</v>
      </c>
      <c r="B221" s="31" t="s">
        <v>142</v>
      </c>
      <c r="C221" s="29" t="s">
        <v>143</v>
      </c>
      <c r="D221" s="38">
        <v>85158020100320</v>
      </c>
      <c r="E221" s="39">
        <v>44589</v>
      </c>
      <c r="F221" s="29">
        <v>0</v>
      </c>
      <c r="G221" s="31" t="s">
        <v>2</v>
      </c>
      <c r="H221" s="29" t="s">
        <v>9</v>
      </c>
      <c r="I221" s="29">
        <v>30</v>
      </c>
      <c r="J221" s="40">
        <v>3.63</v>
      </c>
      <c r="K221" s="37">
        <v>2.9039999999999999</v>
      </c>
      <c r="L221" s="37">
        <f t="shared" si="3"/>
        <v>0.72599999999999998</v>
      </c>
      <c r="M221" s="15" t="str">
        <f>VLOOKUP(B221,DrugList!$A$2:$D$85,4,0)</f>
        <v>Not-specialty</v>
      </c>
    </row>
    <row r="222" spans="1:13" x14ac:dyDescent="0.3">
      <c r="A222" s="29">
        <v>16556</v>
      </c>
      <c r="B222" s="31" t="s">
        <v>97</v>
      </c>
      <c r="C222" s="29" t="s">
        <v>98</v>
      </c>
      <c r="D222" s="38">
        <v>21532133000340</v>
      </c>
      <c r="E222" s="39">
        <v>44533</v>
      </c>
      <c r="F222" s="29">
        <v>2</v>
      </c>
      <c r="G222" s="31" t="s">
        <v>13</v>
      </c>
      <c r="H222" s="29" t="s">
        <v>10</v>
      </c>
      <c r="I222" s="29">
        <v>28</v>
      </c>
      <c r="J222" s="41">
        <v>13494.05</v>
      </c>
      <c r="K222" s="37">
        <v>11200.0615</v>
      </c>
      <c r="L222" s="37">
        <f t="shared" si="3"/>
        <v>2293.9884999999995</v>
      </c>
      <c r="M222" s="15" t="str">
        <f>VLOOKUP(B222,DrugList!$A$2:$D$85,4,0)</f>
        <v>Oncology</v>
      </c>
    </row>
    <row r="223" spans="1:13" x14ac:dyDescent="0.3">
      <c r="A223" s="29">
        <v>16606</v>
      </c>
      <c r="B223" s="31" t="s">
        <v>19</v>
      </c>
      <c r="C223" s="29" t="s">
        <v>20</v>
      </c>
      <c r="D223" s="38">
        <v>21531060000340</v>
      </c>
      <c r="E223" s="39">
        <v>44586</v>
      </c>
      <c r="F223" s="29">
        <v>0</v>
      </c>
      <c r="G223" s="31" t="s">
        <v>13</v>
      </c>
      <c r="H223" s="29" t="s">
        <v>9</v>
      </c>
      <c r="I223" s="29">
        <v>21</v>
      </c>
      <c r="J223" s="40">
        <v>14254.43</v>
      </c>
      <c r="K223" s="37">
        <v>11260.9997</v>
      </c>
      <c r="L223" s="37">
        <f t="shared" si="3"/>
        <v>2993.4303</v>
      </c>
      <c r="M223" s="15" t="str">
        <f>VLOOKUP(B223,DrugList!$A$2:$D$85,4,0)</f>
        <v>Oncology</v>
      </c>
    </row>
    <row r="224" spans="1:13" x14ac:dyDescent="0.3">
      <c r="A224" s="29">
        <v>16692</v>
      </c>
      <c r="B224" s="31" t="s">
        <v>144</v>
      </c>
      <c r="C224" s="29" t="s">
        <v>145</v>
      </c>
      <c r="D224" s="38">
        <v>75100050100303</v>
      </c>
      <c r="E224" s="39">
        <v>44552</v>
      </c>
      <c r="F224" s="29">
        <v>0</v>
      </c>
      <c r="G224" s="31" t="s">
        <v>2</v>
      </c>
      <c r="H224" s="29" t="s">
        <v>9</v>
      </c>
      <c r="I224" s="29">
        <v>30</v>
      </c>
      <c r="J224" s="40">
        <v>7.35</v>
      </c>
      <c r="K224" s="37">
        <v>5.5859999999999994</v>
      </c>
      <c r="L224" s="37">
        <f t="shared" si="3"/>
        <v>1.7640000000000002</v>
      </c>
      <c r="M224" s="15" t="str">
        <f>VLOOKUP(B224,DrugList!$A$2:$D$85,4,0)</f>
        <v>Not-specialty</v>
      </c>
    </row>
    <row r="225" spans="1:13" x14ac:dyDescent="0.3">
      <c r="A225" s="29">
        <v>16692</v>
      </c>
      <c r="B225" s="31" t="s">
        <v>144</v>
      </c>
      <c r="C225" s="29" t="s">
        <v>145</v>
      </c>
      <c r="D225" s="38">
        <v>75100050100303</v>
      </c>
      <c r="E225" s="39">
        <v>44583</v>
      </c>
      <c r="F225" s="29">
        <v>0</v>
      </c>
      <c r="G225" s="31" t="s">
        <v>2</v>
      </c>
      <c r="H225" s="29" t="s">
        <v>9</v>
      </c>
      <c r="I225" s="29">
        <v>30</v>
      </c>
      <c r="J225" s="40">
        <v>7.35</v>
      </c>
      <c r="K225" s="37">
        <v>5.5859999999999994</v>
      </c>
      <c r="L225" s="37">
        <f t="shared" si="3"/>
        <v>1.7640000000000002</v>
      </c>
      <c r="M225" s="15" t="str">
        <f>VLOOKUP(B225,DrugList!$A$2:$D$85,4,0)</f>
        <v>Not-specialty</v>
      </c>
    </row>
    <row r="226" spans="1:13" x14ac:dyDescent="0.3">
      <c r="A226" s="29">
        <v>16755</v>
      </c>
      <c r="B226" s="31" t="s">
        <v>148</v>
      </c>
      <c r="C226" s="29" t="s">
        <v>149</v>
      </c>
      <c r="D226" s="38">
        <v>36100020100315</v>
      </c>
      <c r="E226" s="39">
        <v>44574</v>
      </c>
      <c r="F226" s="29">
        <v>0</v>
      </c>
      <c r="G226" s="31" t="s">
        <v>2</v>
      </c>
      <c r="H226" s="29" t="s">
        <v>9</v>
      </c>
      <c r="I226" s="29">
        <v>90</v>
      </c>
      <c r="J226" s="40">
        <v>31.09</v>
      </c>
      <c r="K226" s="37">
        <v>23.317499999999999</v>
      </c>
      <c r="L226" s="37">
        <f t="shared" si="3"/>
        <v>7.7725000000000009</v>
      </c>
      <c r="M226" s="15" t="str">
        <f>VLOOKUP(B226,DrugList!$A$2:$D$85,4,0)</f>
        <v>Not-specialty</v>
      </c>
    </row>
    <row r="227" spans="1:13" x14ac:dyDescent="0.3">
      <c r="A227" s="29">
        <v>16782</v>
      </c>
      <c r="B227" s="31" t="s">
        <v>46</v>
      </c>
      <c r="C227" s="29" t="s">
        <v>48</v>
      </c>
      <c r="D227" s="38" t="s">
        <v>47</v>
      </c>
      <c r="E227" s="39">
        <v>44559</v>
      </c>
      <c r="F227" s="29">
        <v>9</v>
      </c>
      <c r="G227" s="31" t="s">
        <v>13</v>
      </c>
      <c r="H227" s="29" t="s">
        <v>10</v>
      </c>
      <c r="I227" s="29">
        <v>2</v>
      </c>
      <c r="J227" s="41">
        <v>5783.32</v>
      </c>
      <c r="K227" s="37">
        <v>4568.8227999999999</v>
      </c>
      <c r="L227" s="37">
        <f t="shared" si="3"/>
        <v>1214.4971999999998</v>
      </c>
      <c r="M227" s="15" t="str">
        <f>VLOOKUP(B227,DrugList!$A$2:$D$85,4,0)</f>
        <v>Inflammatory Conditions</v>
      </c>
    </row>
    <row r="228" spans="1:13" x14ac:dyDescent="0.3">
      <c r="A228" s="29">
        <v>16782</v>
      </c>
      <c r="B228" s="31" t="s">
        <v>46</v>
      </c>
      <c r="C228" s="29" t="s">
        <v>48</v>
      </c>
      <c r="D228" s="38" t="s">
        <v>47</v>
      </c>
      <c r="E228" s="39">
        <v>44591</v>
      </c>
      <c r="F228" s="29">
        <v>9</v>
      </c>
      <c r="G228" s="31" t="s">
        <v>13</v>
      </c>
      <c r="H228" s="29" t="s">
        <v>10</v>
      </c>
      <c r="I228" s="29">
        <v>2</v>
      </c>
      <c r="J228" s="41">
        <v>5783.32</v>
      </c>
      <c r="K228" s="37">
        <v>4568.8227999999999</v>
      </c>
      <c r="L228" s="37">
        <f t="shared" si="3"/>
        <v>1214.4971999999998</v>
      </c>
      <c r="M228" s="15" t="str">
        <f>VLOOKUP(B228,DrugList!$A$2:$D$85,4,0)</f>
        <v>Inflammatory Conditions</v>
      </c>
    </row>
    <row r="229" spans="1:13" x14ac:dyDescent="0.3">
      <c r="A229" s="29">
        <v>16818</v>
      </c>
      <c r="B229" s="31" t="s">
        <v>146</v>
      </c>
      <c r="C229" s="29" t="s">
        <v>147</v>
      </c>
      <c r="D229" s="38">
        <v>83370010000330</v>
      </c>
      <c r="E229" s="39">
        <v>44543</v>
      </c>
      <c r="F229" s="29">
        <v>0</v>
      </c>
      <c r="G229" s="31" t="s">
        <v>13</v>
      </c>
      <c r="H229" s="29" t="s">
        <v>9</v>
      </c>
      <c r="I229" s="29">
        <v>60</v>
      </c>
      <c r="J229" s="40">
        <v>483.35</v>
      </c>
      <c r="K229" s="37">
        <v>377.01300000000003</v>
      </c>
      <c r="L229" s="37">
        <f t="shared" si="3"/>
        <v>106.33699999999999</v>
      </c>
      <c r="M229" s="15" t="str">
        <f>VLOOKUP(B229,DrugList!$A$2:$D$85,4,0)</f>
        <v>Not-specialty</v>
      </c>
    </row>
    <row r="230" spans="1:13" x14ac:dyDescent="0.3">
      <c r="A230" s="29">
        <v>16838</v>
      </c>
      <c r="B230" s="31" t="s">
        <v>155</v>
      </c>
      <c r="C230" s="29" t="s">
        <v>156</v>
      </c>
      <c r="D230" s="38">
        <v>27250050000350</v>
      </c>
      <c r="E230" s="39">
        <v>44550</v>
      </c>
      <c r="F230" s="29">
        <v>0</v>
      </c>
      <c r="G230" s="31" t="s">
        <v>2</v>
      </c>
      <c r="H230" s="29" t="s">
        <v>9</v>
      </c>
      <c r="I230" s="29">
        <v>180</v>
      </c>
      <c r="J230" s="40">
        <v>7.98</v>
      </c>
      <c r="K230" s="37">
        <v>6.6234000000000011</v>
      </c>
      <c r="L230" s="37">
        <f t="shared" si="3"/>
        <v>1.3565999999999994</v>
      </c>
      <c r="M230" s="15" t="str">
        <f>VLOOKUP(B230,DrugList!$A$2:$D$85,4,0)</f>
        <v>Not-specialty</v>
      </c>
    </row>
    <row r="231" spans="1:13" x14ac:dyDescent="0.3">
      <c r="A231" s="29">
        <v>16838</v>
      </c>
      <c r="B231" s="31" t="s">
        <v>155</v>
      </c>
      <c r="C231" s="29" t="s">
        <v>156</v>
      </c>
      <c r="D231" s="38">
        <v>27250050000350</v>
      </c>
      <c r="E231" s="39">
        <v>44581</v>
      </c>
      <c r="F231" s="29">
        <v>0</v>
      </c>
      <c r="G231" s="31" t="s">
        <v>2</v>
      </c>
      <c r="H231" s="29" t="s">
        <v>9</v>
      </c>
      <c r="I231" s="29">
        <v>180</v>
      </c>
      <c r="J231" s="40">
        <v>7.98</v>
      </c>
      <c r="K231" s="37">
        <v>6.6234000000000011</v>
      </c>
      <c r="L231" s="37">
        <f t="shared" si="3"/>
        <v>1.3565999999999994</v>
      </c>
      <c r="M231" s="15" t="str">
        <f>VLOOKUP(B231,DrugList!$A$2:$D$85,4,0)</f>
        <v>Not-specialty</v>
      </c>
    </row>
    <row r="232" spans="1:13" x14ac:dyDescent="0.3">
      <c r="A232" s="29">
        <v>16889</v>
      </c>
      <c r="B232" s="31" t="s">
        <v>168</v>
      </c>
      <c r="C232" s="29" t="s">
        <v>169</v>
      </c>
      <c r="D232" s="38">
        <v>58120080100305</v>
      </c>
      <c r="E232" s="39">
        <v>44544</v>
      </c>
      <c r="F232" s="29">
        <v>0</v>
      </c>
      <c r="G232" s="31" t="s">
        <v>2</v>
      </c>
      <c r="H232" s="29" t="s">
        <v>9</v>
      </c>
      <c r="I232" s="29">
        <v>15</v>
      </c>
      <c r="J232" s="40">
        <v>5.5</v>
      </c>
      <c r="K232" s="37">
        <v>4.5100000000000007</v>
      </c>
      <c r="L232" s="37">
        <f t="shared" si="3"/>
        <v>0.98999999999999932</v>
      </c>
      <c r="M232" s="15" t="str">
        <f>VLOOKUP(B232,DrugList!$A$2:$D$85,4,0)</f>
        <v>Not-specialty</v>
      </c>
    </row>
    <row r="233" spans="1:13" x14ac:dyDescent="0.3">
      <c r="A233" s="29">
        <v>16889</v>
      </c>
      <c r="B233" s="31" t="s">
        <v>168</v>
      </c>
      <c r="C233" s="29" t="s">
        <v>169</v>
      </c>
      <c r="D233" s="38">
        <v>58120080100305</v>
      </c>
      <c r="E233" s="39">
        <v>44575</v>
      </c>
      <c r="F233" s="29">
        <v>0</v>
      </c>
      <c r="G233" s="31" t="s">
        <v>2</v>
      </c>
      <c r="H233" s="29" t="s">
        <v>9</v>
      </c>
      <c r="I233" s="29">
        <v>15</v>
      </c>
      <c r="J233" s="40">
        <v>5.5</v>
      </c>
      <c r="K233" s="37">
        <v>4.5100000000000007</v>
      </c>
      <c r="L233" s="37">
        <f t="shared" si="3"/>
        <v>0.98999999999999932</v>
      </c>
      <c r="M233" s="15" t="str">
        <f>VLOOKUP(B233,DrugList!$A$2:$D$85,4,0)</f>
        <v>Not-specialty</v>
      </c>
    </row>
    <row r="234" spans="1:13" x14ac:dyDescent="0.3">
      <c r="A234" s="29">
        <v>17015</v>
      </c>
      <c r="B234" s="31" t="s">
        <v>163</v>
      </c>
      <c r="C234" s="29" t="s">
        <v>164</v>
      </c>
      <c r="D234" s="38">
        <v>50250065007240</v>
      </c>
      <c r="E234" s="39">
        <v>44552</v>
      </c>
      <c r="F234" s="29">
        <v>0</v>
      </c>
      <c r="G234" s="31" t="s">
        <v>2</v>
      </c>
      <c r="H234" s="29" t="s">
        <v>9</v>
      </c>
      <c r="I234" s="29">
        <v>60</v>
      </c>
      <c r="J234" s="40">
        <v>52.45</v>
      </c>
      <c r="K234" s="37">
        <v>41.435500000000005</v>
      </c>
      <c r="L234" s="37">
        <f t="shared" si="3"/>
        <v>11.014499999999998</v>
      </c>
      <c r="M234" s="15" t="str">
        <f>VLOOKUP(B234,DrugList!$A$2:$D$85,4,0)</f>
        <v>Not-specialty</v>
      </c>
    </row>
    <row r="235" spans="1:13" x14ac:dyDescent="0.3">
      <c r="A235" s="29">
        <v>17015</v>
      </c>
      <c r="B235" s="31" t="s">
        <v>163</v>
      </c>
      <c r="C235" s="29" t="s">
        <v>164</v>
      </c>
      <c r="D235" s="38">
        <v>50250065007240</v>
      </c>
      <c r="E235" s="39">
        <v>44583</v>
      </c>
      <c r="F235" s="29">
        <v>0</v>
      </c>
      <c r="G235" s="31" t="s">
        <v>2</v>
      </c>
      <c r="H235" s="29" t="s">
        <v>9</v>
      </c>
      <c r="I235" s="29">
        <v>60</v>
      </c>
      <c r="J235" s="40">
        <v>52.45</v>
      </c>
      <c r="K235" s="37">
        <v>41.435500000000005</v>
      </c>
      <c r="L235" s="37">
        <f t="shared" si="3"/>
        <v>11.014499999999998</v>
      </c>
      <c r="M235" s="15" t="str">
        <f>VLOOKUP(B235,DrugList!$A$2:$D$85,4,0)</f>
        <v>Not-specialty</v>
      </c>
    </row>
    <row r="236" spans="1:13" x14ac:dyDescent="0.3">
      <c r="A236" s="29">
        <v>17029</v>
      </c>
      <c r="B236" s="31" t="s">
        <v>29</v>
      </c>
      <c r="C236" s="29" t="s">
        <v>30</v>
      </c>
      <c r="D236" s="38">
        <v>21360068200330</v>
      </c>
      <c r="E236" s="39">
        <v>44567</v>
      </c>
      <c r="F236" s="29">
        <v>0</v>
      </c>
      <c r="G236" s="31" t="s">
        <v>13</v>
      </c>
      <c r="H236" s="29" t="s">
        <v>9</v>
      </c>
      <c r="I236" s="29">
        <v>30</v>
      </c>
      <c r="J236" s="40">
        <v>18265.11</v>
      </c>
      <c r="K236" s="37">
        <v>15525.343500000001</v>
      </c>
      <c r="L236" s="37">
        <f t="shared" si="3"/>
        <v>2739.7664999999997</v>
      </c>
      <c r="M236" s="15" t="str">
        <f>VLOOKUP(B236,DrugList!$A$2:$D$85,4,0)</f>
        <v>Oncology</v>
      </c>
    </row>
    <row r="237" spans="1:13" x14ac:dyDescent="0.3">
      <c r="A237" s="29">
        <v>17132</v>
      </c>
      <c r="B237" s="31" t="s">
        <v>43</v>
      </c>
      <c r="C237" s="29" t="s">
        <v>45</v>
      </c>
      <c r="D237" s="38" t="s">
        <v>44</v>
      </c>
      <c r="E237" s="39">
        <v>44579</v>
      </c>
      <c r="F237" s="29">
        <v>12</v>
      </c>
      <c r="G237" s="31" t="s">
        <v>13</v>
      </c>
      <c r="H237" s="29" t="s">
        <v>10</v>
      </c>
      <c r="I237" s="29">
        <v>2</v>
      </c>
      <c r="J237" s="40">
        <v>6234.7</v>
      </c>
      <c r="K237" s="37">
        <v>5237.1479999999992</v>
      </c>
      <c r="L237" s="37">
        <f t="shared" si="3"/>
        <v>997.55200000000059</v>
      </c>
      <c r="M237" s="15" t="str">
        <f>VLOOKUP(B237,DrugList!$A$2:$D$85,4,0)</f>
        <v>Inflammatory Conditions</v>
      </c>
    </row>
    <row r="238" spans="1:13" x14ac:dyDescent="0.3">
      <c r="A238" s="29">
        <v>17162</v>
      </c>
      <c r="B238" s="31" t="s">
        <v>85</v>
      </c>
      <c r="C238" s="29" t="s">
        <v>167</v>
      </c>
      <c r="D238" s="38">
        <v>39400060100310</v>
      </c>
      <c r="E238" s="39">
        <v>44555</v>
      </c>
      <c r="F238" s="29">
        <v>0</v>
      </c>
      <c r="G238" s="31" t="s">
        <v>2</v>
      </c>
      <c r="H238" s="29" t="s">
        <v>9</v>
      </c>
      <c r="I238" s="29">
        <v>90</v>
      </c>
      <c r="J238" s="40">
        <v>30</v>
      </c>
      <c r="K238" s="37">
        <v>23.700000000000003</v>
      </c>
      <c r="L238" s="37">
        <f t="shared" si="3"/>
        <v>6.2999999999999972</v>
      </c>
      <c r="M238" s="15" t="str">
        <f>VLOOKUP(B238,DrugList!$A$2:$D$85,4,0)</f>
        <v>Not-specialty</v>
      </c>
    </row>
    <row r="239" spans="1:13" x14ac:dyDescent="0.3">
      <c r="A239" s="29">
        <v>17162</v>
      </c>
      <c r="B239" s="31" t="s">
        <v>85</v>
      </c>
      <c r="C239" s="29" t="s">
        <v>167</v>
      </c>
      <c r="D239" s="38">
        <v>39400060100310</v>
      </c>
      <c r="E239" s="39">
        <v>44585</v>
      </c>
      <c r="F239" s="29">
        <v>0</v>
      </c>
      <c r="G239" s="31" t="s">
        <v>2</v>
      </c>
      <c r="H239" s="29" t="s">
        <v>9</v>
      </c>
      <c r="I239" s="29">
        <v>90</v>
      </c>
      <c r="J239" s="40">
        <v>30</v>
      </c>
      <c r="K239" s="37">
        <v>23.700000000000003</v>
      </c>
      <c r="L239" s="37">
        <f t="shared" si="3"/>
        <v>6.2999999999999972</v>
      </c>
      <c r="M239" s="15" t="str">
        <f>VLOOKUP(B239,DrugList!$A$2:$D$85,4,0)</f>
        <v>Not-specialty</v>
      </c>
    </row>
    <row r="240" spans="1:13" x14ac:dyDescent="0.3">
      <c r="A240" s="29">
        <v>17167</v>
      </c>
      <c r="B240" s="31" t="s">
        <v>7</v>
      </c>
      <c r="C240" s="29" t="s">
        <v>8</v>
      </c>
      <c r="D240" s="38">
        <v>21406010200320</v>
      </c>
      <c r="E240" s="39">
        <v>44568</v>
      </c>
      <c r="F240" s="29">
        <v>0</v>
      </c>
      <c r="G240" s="31" t="s">
        <v>2</v>
      </c>
      <c r="H240" s="29" t="s">
        <v>9</v>
      </c>
      <c r="I240" s="29">
        <v>120</v>
      </c>
      <c r="J240" s="41">
        <v>7167.71</v>
      </c>
      <c r="K240" s="37">
        <v>6020.8764000000001</v>
      </c>
      <c r="L240" s="37">
        <f t="shared" si="3"/>
        <v>1146.8335999999999</v>
      </c>
      <c r="M240" s="15" t="str">
        <f>VLOOKUP(B240,DrugList!$A$2:$D$85,4,0)</f>
        <v>Oncology</v>
      </c>
    </row>
    <row r="241" spans="1:13" x14ac:dyDescent="0.3">
      <c r="A241" s="29">
        <v>17189</v>
      </c>
      <c r="B241" s="31" t="s">
        <v>46</v>
      </c>
      <c r="C241" s="29" t="s">
        <v>48</v>
      </c>
      <c r="D241" s="38" t="s">
        <v>47</v>
      </c>
      <c r="E241" s="39">
        <v>44568</v>
      </c>
      <c r="F241" s="29">
        <v>4</v>
      </c>
      <c r="G241" s="31" t="s">
        <v>13</v>
      </c>
      <c r="H241" s="29" t="s">
        <v>10</v>
      </c>
      <c r="I241" s="29">
        <v>2</v>
      </c>
      <c r="J241" s="41">
        <v>5783.32</v>
      </c>
      <c r="K241" s="37">
        <v>4568.8227999999999</v>
      </c>
      <c r="L241" s="37">
        <f t="shared" si="3"/>
        <v>1214.4971999999998</v>
      </c>
      <c r="M241" s="15" t="str">
        <f>VLOOKUP(B241,DrugList!$A$2:$D$85,4,0)</f>
        <v>Inflammatory Conditions</v>
      </c>
    </row>
    <row r="242" spans="1:13" x14ac:dyDescent="0.3">
      <c r="A242" s="29">
        <v>17199</v>
      </c>
      <c r="B242" s="31" t="s">
        <v>135</v>
      </c>
      <c r="C242" s="29" t="s">
        <v>136</v>
      </c>
      <c r="D242" s="38">
        <v>37600025000305</v>
      </c>
      <c r="E242" s="39">
        <v>44550</v>
      </c>
      <c r="F242" s="29">
        <v>2</v>
      </c>
      <c r="G242" s="31" t="s">
        <v>2</v>
      </c>
      <c r="H242" s="29" t="s">
        <v>10</v>
      </c>
      <c r="I242" s="29">
        <v>90</v>
      </c>
      <c r="J242" s="40">
        <v>11</v>
      </c>
      <c r="K242" s="37">
        <v>8.4700000000000006</v>
      </c>
      <c r="L242" s="37">
        <f t="shared" si="3"/>
        <v>2.5299999999999994</v>
      </c>
      <c r="M242" s="15" t="str">
        <f>VLOOKUP(B242,DrugList!$A$2:$D$85,4,0)</f>
        <v>Not-specialty</v>
      </c>
    </row>
    <row r="243" spans="1:13" x14ac:dyDescent="0.3">
      <c r="A243" s="29">
        <v>17199</v>
      </c>
      <c r="B243" s="31" t="s">
        <v>135</v>
      </c>
      <c r="C243" s="29" t="s">
        <v>136</v>
      </c>
      <c r="D243" s="38">
        <v>37600025000305</v>
      </c>
      <c r="E243" s="39">
        <v>44581</v>
      </c>
      <c r="F243" s="29">
        <v>2</v>
      </c>
      <c r="G243" s="31" t="s">
        <v>2</v>
      </c>
      <c r="H243" s="29" t="s">
        <v>10</v>
      </c>
      <c r="I243" s="29">
        <v>90</v>
      </c>
      <c r="J243" s="40">
        <v>11</v>
      </c>
      <c r="K243" s="37">
        <v>8.4700000000000006</v>
      </c>
      <c r="L243" s="37">
        <f t="shared" si="3"/>
        <v>2.5299999999999994</v>
      </c>
      <c r="M243" s="15" t="str">
        <f>VLOOKUP(B243,DrugList!$A$2:$D$85,4,0)</f>
        <v>Not-specialty</v>
      </c>
    </row>
    <row r="244" spans="1:13" x14ac:dyDescent="0.3">
      <c r="A244" s="29">
        <v>17205</v>
      </c>
      <c r="B244" s="31" t="s">
        <v>139</v>
      </c>
      <c r="C244" s="29" t="s">
        <v>141</v>
      </c>
      <c r="D244" s="38">
        <v>36201010100305</v>
      </c>
      <c r="E244" s="39">
        <v>44545</v>
      </c>
      <c r="F244" s="29">
        <v>0</v>
      </c>
      <c r="G244" s="31" t="s">
        <v>2</v>
      </c>
      <c r="H244" s="29" t="s">
        <v>9</v>
      </c>
      <c r="I244" s="29">
        <v>30</v>
      </c>
      <c r="J244" s="40">
        <v>5.5</v>
      </c>
      <c r="K244" s="37">
        <v>4.4000000000000004</v>
      </c>
      <c r="L244" s="37">
        <f t="shared" si="3"/>
        <v>1.0999999999999996</v>
      </c>
      <c r="M244" s="15" t="str">
        <f>VLOOKUP(B244,DrugList!$A$2:$D$85,4,0)</f>
        <v>Not-specialty</v>
      </c>
    </row>
    <row r="245" spans="1:13" x14ac:dyDescent="0.3">
      <c r="A245" s="29">
        <v>17205</v>
      </c>
      <c r="B245" s="31" t="s">
        <v>139</v>
      </c>
      <c r="C245" s="29" t="s">
        <v>141</v>
      </c>
      <c r="D245" s="38">
        <v>36201010100305</v>
      </c>
      <c r="E245" s="39">
        <v>44545</v>
      </c>
      <c r="F245" s="29">
        <v>0</v>
      </c>
      <c r="G245" s="31" t="s">
        <v>2</v>
      </c>
      <c r="H245" s="29" t="s">
        <v>9</v>
      </c>
      <c r="I245" s="29">
        <v>30</v>
      </c>
      <c r="J245" s="40">
        <v>5.5</v>
      </c>
      <c r="K245" s="37">
        <v>4.4000000000000004</v>
      </c>
      <c r="L245" s="37">
        <f t="shared" si="3"/>
        <v>1.0999999999999996</v>
      </c>
      <c r="M245" s="15" t="str">
        <f>VLOOKUP(B245,DrugList!$A$2:$D$85,4,0)</f>
        <v>Not-specialty</v>
      </c>
    </row>
    <row r="246" spans="1:13" x14ac:dyDescent="0.3">
      <c r="A246" s="29">
        <v>17311</v>
      </c>
      <c r="B246" s="31" t="s">
        <v>7</v>
      </c>
      <c r="C246" s="29" t="s">
        <v>8</v>
      </c>
      <c r="D246" s="38">
        <v>21406010200320</v>
      </c>
      <c r="E246" s="39">
        <v>44568</v>
      </c>
      <c r="F246" s="29">
        <v>6</v>
      </c>
      <c r="G246" s="31" t="s">
        <v>2</v>
      </c>
      <c r="H246" s="29" t="s">
        <v>10</v>
      </c>
      <c r="I246" s="29">
        <v>180</v>
      </c>
      <c r="J246" s="41">
        <v>409.05</v>
      </c>
      <c r="K246" s="37">
        <v>343.60199999999998</v>
      </c>
      <c r="L246" s="37">
        <f t="shared" si="3"/>
        <v>65.448000000000036</v>
      </c>
      <c r="M246" s="15" t="str">
        <f>VLOOKUP(B246,DrugList!$A$2:$D$85,4,0)</f>
        <v>Oncology</v>
      </c>
    </row>
    <row r="247" spans="1:13" x14ac:dyDescent="0.3">
      <c r="A247" s="29">
        <v>17447</v>
      </c>
      <c r="B247" s="31" t="s">
        <v>85</v>
      </c>
      <c r="C247" s="29" t="s">
        <v>167</v>
      </c>
      <c r="D247" s="38">
        <v>39400060100310</v>
      </c>
      <c r="E247" s="39">
        <v>44560</v>
      </c>
      <c r="F247" s="29">
        <v>0</v>
      </c>
      <c r="G247" s="31" t="s">
        <v>2</v>
      </c>
      <c r="H247" s="29" t="s">
        <v>9</v>
      </c>
      <c r="I247" s="29">
        <v>30</v>
      </c>
      <c r="J247" s="40">
        <v>2.41</v>
      </c>
      <c r="K247" s="37">
        <v>1.9039000000000001</v>
      </c>
      <c r="L247" s="37">
        <f t="shared" si="3"/>
        <v>0.50609999999999999</v>
      </c>
      <c r="M247" s="15" t="str">
        <f>VLOOKUP(B247,DrugList!$A$2:$D$85,4,0)</f>
        <v>Not-specialty</v>
      </c>
    </row>
    <row r="248" spans="1:13" x14ac:dyDescent="0.3">
      <c r="A248" s="29">
        <v>17447</v>
      </c>
      <c r="B248" s="31" t="s">
        <v>85</v>
      </c>
      <c r="C248" s="29" t="s">
        <v>167</v>
      </c>
      <c r="D248" s="38">
        <v>39400060100310</v>
      </c>
      <c r="E248" s="39">
        <v>44589</v>
      </c>
      <c r="F248" s="29">
        <v>0</v>
      </c>
      <c r="G248" s="31" t="s">
        <v>2</v>
      </c>
      <c r="H248" s="29" t="s">
        <v>9</v>
      </c>
      <c r="I248" s="29">
        <v>30</v>
      </c>
      <c r="J248" s="40">
        <v>2.41</v>
      </c>
      <c r="K248" s="37">
        <v>1.9039000000000001</v>
      </c>
      <c r="L248" s="37">
        <f t="shared" si="3"/>
        <v>0.50609999999999999</v>
      </c>
      <c r="M248" s="15" t="str">
        <f>VLOOKUP(B248,DrugList!$A$2:$D$85,4,0)</f>
        <v>Not-specialty</v>
      </c>
    </row>
    <row r="249" spans="1:13" x14ac:dyDescent="0.3">
      <c r="A249" s="29">
        <v>17477</v>
      </c>
      <c r="B249" s="31" t="s">
        <v>163</v>
      </c>
      <c r="C249" s="29" t="s">
        <v>164</v>
      </c>
      <c r="D249" s="38">
        <v>50250065007240</v>
      </c>
      <c r="E249" s="39">
        <v>44581</v>
      </c>
      <c r="F249" s="29">
        <v>0</v>
      </c>
      <c r="G249" s="31" t="s">
        <v>2</v>
      </c>
      <c r="H249" s="29" t="s">
        <v>9</v>
      </c>
      <c r="I249" s="29">
        <v>9</v>
      </c>
      <c r="J249" s="40">
        <v>3.32</v>
      </c>
      <c r="K249" s="37">
        <v>2.6227999999999998</v>
      </c>
      <c r="L249" s="37">
        <f t="shared" si="3"/>
        <v>0.69720000000000004</v>
      </c>
      <c r="M249" s="15" t="str">
        <f>VLOOKUP(B249,DrugList!$A$2:$D$85,4,0)</f>
        <v>Not-specialty</v>
      </c>
    </row>
    <row r="250" spans="1:13" x14ac:dyDescent="0.3">
      <c r="A250" s="29">
        <v>17497</v>
      </c>
      <c r="B250" s="31" t="s">
        <v>139</v>
      </c>
      <c r="C250" s="29" t="s">
        <v>141</v>
      </c>
      <c r="D250" s="38">
        <v>36201010100305</v>
      </c>
      <c r="E250" s="39">
        <v>44588</v>
      </c>
      <c r="F250" s="29">
        <v>2</v>
      </c>
      <c r="G250" s="31" t="s">
        <v>2</v>
      </c>
      <c r="H250" s="29" t="s">
        <v>10</v>
      </c>
      <c r="I250" s="29">
        <v>30</v>
      </c>
      <c r="J250" s="40">
        <v>0.73</v>
      </c>
      <c r="K250" s="37">
        <v>0.58399999999999996</v>
      </c>
      <c r="L250" s="37">
        <f t="shared" si="3"/>
        <v>0.14600000000000002</v>
      </c>
      <c r="M250" s="15" t="str">
        <f>VLOOKUP(B250,DrugList!$A$2:$D$85,4,0)</f>
        <v>Not-specialty</v>
      </c>
    </row>
    <row r="251" spans="1:13" x14ac:dyDescent="0.3">
      <c r="A251" s="29">
        <v>17678</v>
      </c>
      <c r="B251" s="31" t="s">
        <v>135</v>
      </c>
      <c r="C251" s="29" t="s">
        <v>136</v>
      </c>
      <c r="D251" s="38">
        <v>37600025000305</v>
      </c>
      <c r="E251" s="39">
        <v>44574</v>
      </c>
      <c r="F251" s="29">
        <v>0</v>
      </c>
      <c r="G251" s="31" t="s">
        <v>2</v>
      </c>
      <c r="H251" s="29" t="s">
        <v>9</v>
      </c>
      <c r="I251" s="29">
        <v>30</v>
      </c>
      <c r="J251" s="40">
        <v>9.3000000000000007</v>
      </c>
      <c r="K251" s="37">
        <v>7.1610000000000005</v>
      </c>
      <c r="L251" s="37">
        <f t="shared" si="3"/>
        <v>2.1390000000000002</v>
      </c>
      <c r="M251" s="15" t="str">
        <f>VLOOKUP(B251,DrugList!$A$2:$D$85,4,0)</f>
        <v>Not-specialty</v>
      </c>
    </row>
    <row r="252" spans="1:13" x14ac:dyDescent="0.3">
      <c r="A252" s="29">
        <v>17745</v>
      </c>
      <c r="B252" s="31" t="s">
        <v>135</v>
      </c>
      <c r="C252" s="29" t="s">
        <v>136</v>
      </c>
      <c r="D252" s="38">
        <v>37600025000305</v>
      </c>
      <c r="E252" s="39">
        <v>44562</v>
      </c>
      <c r="F252" s="29">
        <v>0</v>
      </c>
      <c r="G252" s="31" t="s">
        <v>2</v>
      </c>
      <c r="H252" s="29" t="s">
        <v>9</v>
      </c>
      <c r="I252" s="29">
        <v>30</v>
      </c>
      <c r="J252" s="40">
        <v>5.55</v>
      </c>
      <c r="K252" s="37">
        <v>4.2735000000000003</v>
      </c>
      <c r="L252" s="37">
        <f t="shared" si="3"/>
        <v>1.2764999999999995</v>
      </c>
      <c r="M252" s="15" t="str">
        <f>VLOOKUP(B252,DrugList!$A$2:$D$85,4,0)</f>
        <v>Not-specialty</v>
      </c>
    </row>
    <row r="253" spans="1:13" x14ac:dyDescent="0.3">
      <c r="A253" s="29">
        <v>17882</v>
      </c>
      <c r="B253" s="31" t="s">
        <v>170</v>
      </c>
      <c r="C253" s="29" t="s">
        <v>171</v>
      </c>
      <c r="D253" s="38">
        <v>36150080000330</v>
      </c>
      <c r="E253" s="39">
        <v>44554</v>
      </c>
      <c r="F253" s="29">
        <v>0</v>
      </c>
      <c r="G253" s="31" t="s">
        <v>2</v>
      </c>
      <c r="H253" s="29" t="s">
        <v>9</v>
      </c>
      <c r="I253" s="29">
        <v>90</v>
      </c>
      <c r="J253" s="40">
        <v>24.82</v>
      </c>
      <c r="K253" s="37">
        <v>21.097000000000001</v>
      </c>
      <c r="L253" s="37">
        <f t="shared" si="3"/>
        <v>3.722999999999999</v>
      </c>
      <c r="M253" s="15" t="str">
        <f>VLOOKUP(B253,DrugList!$A$2:$D$85,4,0)</f>
        <v>Not-specialty</v>
      </c>
    </row>
    <row r="254" spans="1:13" x14ac:dyDescent="0.3">
      <c r="A254" s="29">
        <v>17882</v>
      </c>
      <c r="B254" s="31" t="s">
        <v>170</v>
      </c>
      <c r="C254" s="29" t="s">
        <v>171</v>
      </c>
      <c r="D254" s="38">
        <v>36150080000330</v>
      </c>
      <c r="E254" s="39">
        <v>44585</v>
      </c>
      <c r="F254" s="29">
        <v>0</v>
      </c>
      <c r="G254" s="31" t="s">
        <v>2</v>
      </c>
      <c r="H254" s="29" t="s">
        <v>9</v>
      </c>
      <c r="I254" s="29">
        <v>90</v>
      </c>
      <c r="J254" s="40">
        <v>24.82</v>
      </c>
      <c r="K254" s="37">
        <v>21.097000000000001</v>
      </c>
      <c r="L254" s="37">
        <f t="shared" si="3"/>
        <v>3.722999999999999</v>
      </c>
      <c r="M254" s="15" t="str">
        <f>VLOOKUP(B254,DrugList!$A$2:$D$85,4,0)</f>
        <v>Not-specialty</v>
      </c>
    </row>
    <row r="255" spans="1:13" x14ac:dyDescent="0.3">
      <c r="A255" s="29">
        <v>18063</v>
      </c>
      <c r="B255" s="31" t="s">
        <v>7</v>
      </c>
      <c r="C255" s="29" t="s">
        <v>8</v>
      </c>
      <c r="D255" s="38">
        <v>21406010200320</v>
      </c>
      <c r="E255" s="39">
        <v>44538</v>
      </c>
      <c r="F255" s="29">
        <v>7</v>
      </c>
      <c r="G255" s="31" t="s">
        <v>2</v>
      </c>
      <c r="H255" s="29" t="s">
        <v>10</v>
      </c>
      <c r="I255" s="29">
        <v>90</v>
      </c>
      <c r="J255" s="41">
        <v>212.52</v>
      </c>
      <c r="K255" s="37">
        <v>178.51679999999999</v>
      </c>
      <c r="L255" s="37">
        <f t="shared" si="3"/>
        <v>34.003200000000021</v>
      </c>
      <c r="M255" s="15" t="str">
        <f>VLOOKUP(B255,DrugList!$A$2:$D$85,4,0)</f>
        <v>Oncology</v>
      </c>
    </row>
    <row r="256" spans="1:13" x14ac:dyDescent="0.3">
      <c r="A256" s="29">
        <v>18063</v>
      </c>
      <c r="B256" s="31" t="s">
        <v>7</v>
      </c>
      <c r="C256" s="29" t="s">
        <v>8</v>
      </c>
      <c r="D256" s="38">
        <v>21406010200320</v>
      </c>
      <c r="E256" s="39">
        <v>44573</v>
      </c>
      <c r="F256" s="29">
        <v>1</v>
      </c>
      <c r="G256" s="31" t="s">
        <v>2</v>
      </c>
      <c r="H256" s="29" t="s">
        <v>10</v>
      </c>
      <c r="I256" s="29">
        <v>120</v>
      </c>
      <c r="J256" s="40">
        <v>278.02999999999997</v>
      </c>
      <c r="K256" s="37">
        <v>233.54519999999997</v>
      </c>
      <c r="L256" s="37">
        <f t="shared" si="3"/>
        <v>44.484800000000007</v>
      </c>
      <c r="M256" s="15" t="str">
        <f>VLOOKUP(B256,DrugList!$A$2:$D$85,4,0)</f>
        <v>Oncology</v>
      </c>
    </row>
    <row r="257" spans="1:13" x14ac:dyDescent="0.3">
      <c r="A257" s="29">
        <v>18155</v>
      </c>
      <c r="B257" s="31" t="s">
        <v>146</v>
      </c>
      <c r="C257" s="29" t="s">
        <v>147</v>
      </c>
      <c r="D257" s="38">
        <v>83370010000330</v>
      </c>
      <c r="E257" s="39">
        <v>44557</v>
      </c>
      <c r="F257" s="29">
        <v>0</v>
      </c>
      <c r="G257" s="31" t="s">
        <v>13</v>
      </c>
      <c r="H257" s="29" t="s">
        <v>9</v>
      </c>
      <c r="I257" s="29">
        <v>180</v>
      </c>
      <c r="J257" s="40">
        <v>1584.73</v>
      </c>
      <c r="K257" s="37">
        <v>1236.0894000000001</v>
      </c>
      <c r="L257" s="37">
        <f t="shared" si="3"/>
        <v>348.64059999999995</v>
      </c>
      <c r="M257" s="15" t="str">
        <f>VLOOKUP(B257,DrugList!$A$2:$D$85,4,0)</f>
        <v>Not-specialty</v>
      </c>
    </row>
    <row r="258" spans="1:13" x14ac:dyDescent="0.3">
      <c r="A258" s="29">
        <v>18155</v>
      </c>
      <c r="B258" s="31" t="s">
        <v>146</v>
      </c>
      <c r="C258" s="29" t="s">
        <v>147</v>
      </c>
      <c r="D258" s="38">
        <v>83370010000330</v>
      </c>
      <c r="E258" s="39">
        <v>44588</v>
      </c>
      <c r="F258" s="29">
        <v>0</v>
      </c>
      <c r="G258" s="31" t="s">
        <v>13</v>
      </c>
      <c r="H258" s="29" t="s">
        <v>9</v>
      </c>
      <c r="I258" s="29">
        <v>180</v>
      </c>
      <c r="J258" s="40">
        <v>1584.73</v>
      </c>
      <c r="K258" s="37">
        <v>1236.0894000000001</v>
      </c>
      <c r="L258" s="37">
        <f t="shared" si="3"/>
        <v>348.64059999999995</v>
      </c>
      <c r="M258" s="15" t="str">
        <f>VLOOKUP(B258,DrugList!$A$2:$D$85,4,0)</f>
        <v>Not-specialty</v>
      </c>
    </row>
    <row r="259" spans="1:13" x14ac:dyDescent="0.3">
      <c r="A259" s="29">
        <v>18173</v>
      </c>
      <c r="B259" s="31" t="s">
        <v>163</v>
      </c>
      <c r="C259" s="29" t="s">
        <v>164</v>
      </c>
      <c r="D259" s="38">
        <v>50250065007240</v>
      </c>
      <c r="E259" s="39">
        <v>44553</v>
      </c>
      <c r="F259" s="29">
        <v>1</v>
      </c>
      <c r="G259" s="31" t="s">
        <v>2</v>
      </c>
      <c r="H259" s="29" t="s">
        <v>10</v>
      </c>
      <c r="I259" s="29">
        <v>30</v>
      </c>
      <c r="J259" s="40">
        <v>11.18</v>
      </c>
      <c r="K259" s="37">
        <v>8.8322000000000003</v>
      </c>
      <c r="L259" s="37">
        <f t="shared" ref="L259:L322" si="4">J259-K259</f>
        <v>2.3477999999999994</v>
      </c>
      <c r="M259" s="15" t="str">
        <f>VLOOKUP(B259,DrugList!$A$2:$D$85,4,0)</f>
        <v>Not-specialty</v>
      </c>
    </row>
    <row r="260" spans="1:13" x14ac:dyDescent="0.3">
      <c r="A260" s="29">
        <v>18173</v>
      </c>
      <c r="B260" s="31" t="s">
        <v>163</v>
      </c>
      <c r="C260" s="29" t="s">
        <v>164</v>
      </c>
      <c r="D260" s="38">
        <v>50250065007240</v>
      </c>
      <c r="E260" s="39">
        <v>44553</v>
      </c>
      <c r="F260" s="29">
        <v>1</v>
      </c>
      <c r="G260" s="31" t="s">
        <v>2</v>
      </c>
      <c r="H260" s="29" t="s">
        <v>10</v>
      </c>
      <c r="I260" s="29">
        <v>30</v>
      </c>
      <c r="J260" s="40">
        <v>11.18</v>
      </c>
      <c r="K260" s="37">
        <v>8.8322000000000003</v>
      </c>
      <c r="L260" s="37">
        <f t="shared" si="4"/>
        <v>2.3477999999999994</v>
      </c>
      <c r="M260" s="15" t="str">
        <f>VLOOKUP(B260,DrugList!$A$2:$D$85,4,0)</f>
        <v>Not-specialty</v>
      </c>
    </row>
    <row r="261" spans="1:13" x14ac:dyDescent="0.3">
      <c r="A261" s="29">
        <v>18209</v>
      </c>
      <c r="B261" s="31" t="s">
        <v>174</v>
      </c>
      <c r="C261" s="29" t="s">
        <v>176</v>
      </c>
      <c r="D261" s="38">
        <v>27700050000310</v>
      </c>
      <c r="E261" s="39">
        <v>44536</v>
      </c>
      <c r="F261" s="29">
        <v>2</v>
      </c>
      <c r="G261" s="31" t="s">
        <v>13</v>
      </c>
      <c r="H261" s="29" t="s">
        <v>10</v>
      </c>
      <c r="I261" s="29">
        <v>30</v>
      </c>
      <c r="J261" s="40">
        <v>579.76</v>
      </c>
      <c r="K261" s="37">
        <v>434.82</v>
      </c>
      <c r="L261" s="37">
        <f t="shared" si="4"/>
        <v>144.94</v>
      </c>
      <c r="M261" s="15" t="str">
        <f>VLOOKUP(B261,DrugList!$A$2:$D$85,4,0)</f>
        <v>Not-specialty</v>
      </c>
    </row>
    <row r="262" spans="1:13" x14ac:dyDescent="0.3">
      <c r="A262" s="29">
        <v>18223</v>
      </c>
      <c r="B262" s="31" t="s">
        <v>38</v>
      </c>
      <c r="C262" s="29" t="s">
        <v>39</v>
      </c>
      <c r="D262" s="38">
        <v>52505020106440</v>
      </c>
      <c r="E262" s="39">
        <v>44536</v>
      </c>
      <c r="F262" s="29">
        <v>4</v>
      </c>
      <c r="G262" s="31" t="s">
        <v>13</v>
      </c>
      <c r="H262" s="29" t="s">
        <v>10</v>
      </c>
      <c r="I262" s="29">
        <v>1</v>
      </c>
      <c r="J262" s="41">
        <v>5144.0200000000004</v>
      </c>
      <c r="K262" s="37">
        <v>4320.9768000000004</v>
      </c>
      <c r="L262" s="37">
        <f t="shared" si="4"/>
        <v>823.04320000000007</v>
      </c>
      <c r="M262" s="15" t="str">
        <f>VLOOKUP(B262,DrugList!$A$2:$D$85,4,0)</f>
        <v>Inflammatory Conditions</v>
      </c>
    </row>
    <row r="263" spans="1:13" x14ac:dyDescent="0.3">
      <c r="A263" s="29">
        <v>18431</v>
      </c>
      <c r="B263" s="31" t="s">
        <v>148</v>
      </c>
      <c r="C263" s="29" t="s">
        <v>149</v>
      </c>
      <c r="D263" s="38">
        <v>36100020100315</v>
      </c>
      <c r="E263" s="39">
        <v>44560</v>
      </c>
      <c r="F263" s="29">
        <v>0</v>
      </c>
      <c r="G263" s="31" t="s">
        <v>2</v>
      </c>
      <c r="H263" s="29" t="s">
        <v>9</v>
      </c>
      <c r="I263" s="29">
        <v>28</v>
      </c>
      <c r="J263" s="40">
        <v>8.23</v>
      </c>
      <c r="K263" s="37">
        <v>6.1725000000000003</v>
      </c>
      <c r="L263" s="37">
        <f t="shared" si="4"/>
        <v>2.0575000000000001</v>
      </c>
      <c r="M263" s="15" t="str">
        <f>VLOOKUP(B263,DrugList!$A$2:$D$85,4,0)</f>
        <v>Not-specialty</v>
      </c>
    </row>
    <row r="264" spans="1:13" x14ac:dyDescent="0.3">
      <c r="A264" s="29">
        <v>18431</v>
      </c>
      <c r="B264" s="31" t="s">
        <v>148</v>
      </c>
      <c r="C264" s="29" t="s">
        <v>149</v>
      </c>
      <c r="D264" s="38">
        <v>36100020100315</v>
      </c>
      <c r="E264" s="39">
        <v>44583</v>
      </c>
      <c r="F264" s="29">
        <v>0</v>
      </c>
      <c r="G264" s="31" t="s">
        <v>2</v>
      </c>
      <c r="H264" s="29" t="s">
        <v>9</v>
      </c>
      <c r="I264" s="29">
        <v>28</v>
      </c>
      <c r="J264" s="40">
        <v>8.23</v>
      </c>
      <c r="K264" s="37">
        <v>6.1725000000000003</v>
      </c>
      <c r="L264" s="37">
        <f t="shared" si="4"/>
        <v>2.0575000000000001</v>
      </c>
      <c r="M264" s="15" t="str">
        <f>VLOOKUP(B264,DrugList!$A$2:$D$85,4,0)</f>
        <v>Not-specialty</v>
      </c>
    </row>
    <row r="265" spans="1:13" x14ac:dyDescent="0.3">
      <c r="A265" s="29">
        <v>18593</v>
      </c>
      <c r="B265" s="31" t="s">
        <v>99</v>
      </c>
      <c r="C265" s="29" t="s">
        <v>101</v>
      </c>
      <c r="D265" s="38" t="s">
        <v>100</v>
      </c>
      <c r="E265" s="39">
        <v>44537</v>
      </c>
      <c r="F265" s="29">
        <v>0</v>
      </c>
      <c r="G265" s="31" t="s">
        <v>13</v>
      </c>
      <c r="H265" s="29" t="s">
        <v>9</v>
      </c>
      <c r="I265" s="29">
        <v>90</v>
      </c>
      <c r="J265" s="41">
        <v>20771.060000000001</v>
      </c>
      <c r="K265" s="37">
        <v>17655.401000000002</v>
      </c>
      <c r="L265" s="37">
        <f t="shared" si="4"/>
        <v>3115.6589999999997</v>
      </c>
      <c r="M265" s="15" t="str">
        <f>VLOOKUP(B265,DrugList!$A$2:$D$85,4,0)</f>
        <v>Oncology</v>
      </c>
    </row>
    <row r="266" spans="1:13" x14ac:dyDescent="0.3">
      <c r="A266" s="29">
        <v>18625</v>
      </c>
      <c r="B266" s="31" t="s">
        <v>67</v>
      </c>
      <c r="C266" s="29" t="s">
        <v>68</v>
      </c>
      <c r="D266" s="38">
        <v>41550020100320</v>
      </c>
      <c r="E266" s="39">
        <v>44557</v>
      </c>
      <c r="F266" s="29">
        <v>1</v>
      </c>
      <c r="G266" s="31" t="s">
        <v>2</v>
      </c>
      <c r="H266" s="29" t="s">
        <v>10</v>
      </c>
      <c r="I266" s="29">
        <v>28</v>
      </c>
      <c r="J266" s="40">
        <v>2.12</v>
      </c>
      <c r="K266" s="37">
        <v>1.7384000000000002</v>
      </c>
      <c r="L266" s="37">
        <f t="shared" si="4"/>
        <v>0.38159999999999994</v>
      </c>
      <c r="M266" s="15" t="str">
        <f>VLOOKUP(B266,DrugList!$A$2:$D$85,4,0)</f>
        <v>Not-specialty</v>
      </c>
    </row>
    <row r="267" spans="1:13" x14ac:dyDescent="0.3">
      <c r="A267" s="29">
        <v>18625</v>
      </c>
      <c r="B267" s="31" t="s">
        <v>67</v>
      </c>
      <c r="C267" s="29" t="s">
        <v>68</v>
      </c>
      <c r="D267" s="38">
        <v>41550020100320</v>
      </c>
      <c r="E267" s="39">
        <v>44588</v>
      </c>
      <c r="F267" s="29">
        <v>1</v>
      </c>
      <c r="G267" s="31" t="s">
        <v>2</v>
      </c>
      <c r="H267" s="29" t="s">
        <v>10</v>
      </c>
      <c r="I267" s="29">
        <v>28</v>
      </c>
      <c r="J267" s="40">
        <v>2.12</v>
      </c>
      <c r="K267" s="37">
        <v>1.7384000000000002</v>
      </c>
      <c r="L267" s="37">
        <f t="shared" si="4"/>
        <v>0.38159999999999994</v>
      </c>
      <c r="M267" s="15" t="str">
        <f>VLOOKUP(B267,DrugList!$A$2:$D$85,4,0)</f>
        <v>Not-specialty</v>
      </c>
    </row>
    <row r="268" spans="1:13" x14ac:dyDescent="0.3">
      <c r="A268" s="29">
        <v>18645</v>
      </c>
      <c r="B268" s="31" t="s">
        <v>17</v>
      </c>
      <c r="C268" s="29" t="s">
        <v>18</v>
      </c>
      <c r="D268" s="38">
        <v>21300005000350</v>
      </c>
      <c r="E268" s="39">
        <v>44584</v>
      </c>
      <c r="F268" s="29">
        <v>0</v>
      </c>
      <c r="G268" s="31" t="s">
        <v>2</v>
      </c>
      <c r="H268" s="29" t="s">
        <v>9</v>
      </c>
      <c r="I268" s="29">
        <v>15</v>
      </c>
      <c r="J268" s="41">
        <v>23.5</v>
      </c>
      <c r="K268" s="37">
        <v>19.035</v>
      </c>
      <c r="L268" s="37">
        <f t="shared" si="4"/>
        <v>4.4649999999999999</v>
      </c>
      <c r="M268" s="15" t="str">
        <f>VLOOKUP(B268,DrugList!$A$2:$D$85,4,0)</f>
        <v>Not-specialty</v>
      </c>
    </row>
    <row r="269" spans="1:13" x14ac:dyDescent="0.3">
      <c r="A269" s="29">
        <v>18645</v>
      </c>
      <c r="B269" s="31" t="s">
        <v>17</v>
      </c>
      <c r="C269" s="29" t="s">
        <v>18</v>
      </c>
      <c r="D269" s="38">
        <v>21300005000350</v>
      </c>
      <c r="E269" s="39">
        <v>44589</v>
      </c>
      <c r="F269" s="29">
        <v>0</v>
      </c>
      <c r="G269" s="31" t="s">
        <v>2</v>
      </c>
      <c r="H269" s="29" t="s">
        <v>9</v>
      </c>
      <c r="I269" s="29">
        <v>15</v>
      </c>
      <c r="J269" s="41">
        <v>23.5</v>
      </c>
      <c r="K269" s="37">
        <v>19.035</v>
      </c>
      <c r="L269" s="37">
        <f t="shared" si="4"/>
        <v>4.4649999999999999</v>
      </c>
      <c r="M269" s="15" t="str">
        <f>VLOOKUP(B269,DrugList!$A$2:$D$85,4,0)</f>
        <v>Not-specialty</v>
      </c>
    </row>
    <row r="270" spans="1:13" x14ac:dyDescent="0.3">
      <c r="A270" s="29">
        <v>18777</v>
      </c>
      <c r="B270" s="31" t="s">
        <v>150</v>
      </c>
      <c r="C270" s="29" t="s">
        <v>151</v>
      </c>
      <c r="D270" s="38">
        <v>72600030000110</v>
      </c>
      <c r="E270" s="39">
        <v>44560</v>
      </c>
      <c r="F270" s="29">
        <v>3</v>
      </c>
      <c r="G270" s="31" t="s">
        <v>2</v>
      </c>
      <c r="H270" s="29" t="s">
        <v>10</v>
      </c>
      <c r="I270" s="29">
        <v>60</v>
      </c>
      <c r="J270" s="40">
        <v>7.06</v>
      </c>
      <c r="K270" s="37">
        <v>5.7892000000000001</v>
      </c>
      <c r="L270" s="37">
        <f t="shared" si="4"/>
        <v>1.2707999999999995</v>
      </c>
      <c r="M270" s="15" t="str">
        <f>VLOOKUP(B270,DrugList!$A$2:$D$85,4,0)</f>
        <v>Not-specialty</v>
      </c>
    </row>
    <row r="271" spans="1:13" x14ac:dyDescent="0.3">
      <c r="A271" s="29">
        <v>18777</v>
      </c>
      <c r="B271" s="31" t="s">
        <v>150</v>
      </c>
      <c r="C271" s="29" t="s">
        <v>151</v>
      </c>
      <c r="D271" s="38">
        <v>72600030000110</v>
      </c>
      <c r="E271" s="39">
        <v>44583</v>
      </c>
      <c r="F271" s="29">
        <v>3</v>
      </c>
      <c r="G271" s="31" t="s">
        <v>2</v>
      </c>
      <c r="H271" s="29" t="s">
        <v>10</v>
      </c>
      <c r="I271" s="29">
        <v>60</v>
      </c>
      <c r="J271" s="40">
        <v>7.06</v>
      </c>
      <c r="K271" s="37">
        <v>5.7892000000000001</v>
      </c>
      <c r="L271" s="37">
        <f t="shared" si="4"/>
        <v>1.2707999999999995</v>
      </c>
      <c r="M271" s="15" t="str">
        <f>VLOOKUP(B271,DrugList!$A$2:$D$85,4,0)</f>
        <v>Not-specialty</v>
      </c>
    </row>
    <row r="272" spans="1:13" x14ac:dyDescent="0.3">
      <c r="A272" s="29">
        <v>18864</v>
      </c>
      <c r="B272" s="31" t="s">
        <v>67</v>
      </c>
      <c r="C272" s="29" t="s">
        <v>68</v>
      </c>
      <c r="D272" s="38">
        <v>41550020100320</v>
      </c>
      <c r="E272" s="39">
        <v>44533</v>
      </c>
      <c r="F272" s="29">
        <v>7</v>
      </c>
      <c r="G272" s="31" t="s">
        <v>2</v>
      </c>
      <c r="H272" s="29" t="s">
        <v>10</v>
      </c>
      <c r="I272" s="29">
        <v>28</v>
      </c>
      <c r="J272" s="40">
        <v>4.6100000000000003</v>
      </c>
      <c r="K272" s="37">
        <v>3.7802000000000007</v>
      </c>
      <c r="L272" s="37">
        <f t="shared" si="4"/>
        <v>0.82979999999999965</v>
      </c>
      <c r="M272" s="15" t="str">
        <f>VLOOKUP(B272,DrugList!$A$2:$D$85,4,0)</f>
        <v>Not-specialty</v>
      </c>
    </row>
    <row r="273" spans="1:13" x14ac:dyDescent="0.3">
      <c r="A273" s="29">
        <v>18887</v>
      </c>
      <c r="B273" s="31" t="s">
        <v>65</v>
      </c>
      <c r="C273" s="29" t="s">
        <v>66</v>
      </c>
      <c r="D273" s="38">
        <v>2100020000110</v>
      </c>
      <c r="E273" s="39">
        <v>44533</v>
      </c>
      <c r="F273" s="29">
        <v>0</v>
      </c>
      <c r="G273" s="31" t="s">
        <v>2</v>
      </c>
      <c r="H273" s="29" t="s">
        <v>9</v>
      </c>
      <c r="I273" s="29">
        <v>14</v>
      </c>
      <c r="J273" s="40">
        <v>2.1800000000000002</v>
      </c>
      <c r="K273" s="37">
        <v>1.6786000000000001</v>
      </c>
      <c r="L273" s="37">
        <f t="shared" si="4"/>
        <v>0.50140000000000007</v>
      </c>
      <c r="M273" s="15" t="str">
        <f>VLOOKUP(B273,DrugList!$A$2:$D$85,4,0)</f>
        <v>Not-specialty</v>
      </c>
    </row>
    <row r="274" spans="1:13" x14ac:dyDescent="0.3">
      <c r="A274" s="29">
        <v>19254</v>
      </c>
      <c r="B274" s="31" t="s">
        <v>179</v>
      </c>
      <c r="C274" s="29" t="s">
        <v>180</v>
      </c>
      <c r="D274" s="38">
        <v>83370060000320</v>
      </c>
      <c r="E274" s="39">
        <v>44567</v>
      </c>
      <c r="F274" s="29">
        <v>0</v>
      </c>
      <c r="G274" s="31" t="s">
        <v>13</v>
      </c>
      <c r="H274" s="29" t="s">
        <v>9</v>
      </c>
      <c r="I274" s="29">
        <v>90</v>
      </c>
      <c r="J274" s="40">
        <v>1551.87</v>
      </c>
      <c r="K274" s="37">
        <v>1241.4960000000001</v>
      </c>
      <c r="L274" s="37">
        <f t="shared" si="4"/>
        <v>310.3739999999998</v>
      </c>
      <c r="M274" s="15" t="str">
        <f>VLOOKUP(B274,DrugList!$A$2:$D$85,4,0)</f>
        <v>Not-specialty</v>
      </c>
    </row>
    <row r="275" spans="1:13" x14ac:dyDescent="0.3">
      <c r="A275" s="29">
        <v>19256</v>
      </c>
      <c r="B275" s="31" t="s">
        <v>67</v>
      </c>
      <c r="C275" s="29" t="s">
        <v>68</v>
      </c>
      <c r="D275" s="38">
        <v>41550020100320</v>
      </c>
      <c r="E275" s="39">
        <v>44544</v>
      </c>
      <c r="F275" s="29">
        <v>0</v>
      </c>
      <c r="G275" s="31" t="s">
        <v>2</v>
      </c>
      <c r="H275" s="29" t="s">
        <v>9</v>
      </c>
      <c r="I275" s="29">
        <v>31</v>
      </c>
      <c r="J275" s="40">
        <v>5.67</v>
      </c>
      <c r="K275" s="37">
        <v>4.6494</v>
      </c>
      <c r="L275" s="37">
        <f t="shared" si="4"/>
        <v>1.0206</v>
      </c>
      <c r="M275" s="15" t="str">
        <f>VLOOKUP(B275,DrugList!$A$2:$D$85,4,0)</f>
        <v>Not-specialty</v>
      </c>
    </row>
    <row r="276" spans="1:13" x14ac:dyDescent="0.3">
      <c r="A276" s="29">
        <v>19256</v>
      </c>
      <c r="B276" s="31" t="s">
        <v>67</v>
      </c>
      <c r="C276" s="29" t="s">
        <v>68</v>
      </c>
      <c r="D276" s="38">
        <v>41550020100320</v>
      </c>
      <c r="E276" s="39">
        <v>44575</v>
      </c>
      <c r="F276" s="29">
        <v>0</v>
      </c>
      <c r="G276" s="31" t="s">
        <v>2</v>
      </c>
      <c r="H276" s="29" t="s">
        <v>9</v>
      </c>
      <c r="I276" s="29">
        <v>31</v>
      </c>
      <c r="J276" s="40">
        <v>5.67</v>
      </c>
      <c r="K276" s="37">
        <v>4.6494</v>
      </c>
      <c r="L276" s="37">
        <f t="shared" si="4"/>
        <v>1.0206</v>
      </c>
      <c r="M276" s="15" t="str">
        <f>VLOOKUP(B276,DrugList!$A$2:$D$85,4,0)</f>
        <v>Not-specialty</v>
      </c>
    </row>
    <row r="277" spans="1:13" x14ac:dyDescent="0.3">
      <c r="A277" s="29">
        <v>19288</v>
      </c>
      <c r="B277" s="31" t="s">
        <v>67</v>
      </c>
      <c r="C277" s="29" t="s">
        <v>68</v>
      </c>
      <c r="D277" s="38">
        <v>41550020100320</v>
      </c>
      <c r="E277" s="39">
        <v>44540</v>
      </c>
      <c r="F277" s="29">
        <v>0</v>
      </c>
      <c r="G277" s="31" t="s">
        <v>2</v>
      </c>
      <c r="H277" s="29" t="s">
        <v>9</v>
      </c>
      <c r="I277" s="29">
        <v>30</v>
      </c>
      <c r="J277" s="40">
        <v>5.65</v>
      </c>
      <c r="K277" s="37">
        <v>4.6330000000000009</v>
      </c>
      <c r="L277" s="37">
        <f t="shared" si="4"/>
        <v>1.0169999999999995</v>
      </c>
      <c r="M277" s="15" t="str">
        <f>VLOOKUP(B277,DrugList!$A$2:$D$85,4,0)</f>
        <v>Not-specialty</v>
      </c>
    </row>
    <row r="278" spans="1:13" x14ac:dyDescent="0.3">
      <c r="A278" s="29">
        <v>19426</v>
      </c>
      <c r="B278" s="31" t="s">
        <v>150</v>
      </c>
      <c r="C278" s="29" t="s">
        <v>151</v>
      </c>
      <c r="D278" s="38">
        <v>72600030000110</v>
      </c>
      <c r="E278" s="39">
        <v>44531</v>
      </c>
      <c r="F278" s="29">
        <v>0</v>
      </c>
      <c r="G278" s="31" t="s">
        <v>2</v>
      </c>
      <c r="H278" s="29" t="s">
        <v>9</v>
      </c>
      <c r="I278" s="29">
        <v>63</v>
      </c>
      <c r="J278" s="40">
        <v>17.899999999999999</v>
      </c>
      <c r="K278" s="37">
        <v>14.678000000000001</v>
      </c>
      <c r="L278" s="37">
        <f t="shared" si="4"/>
        <v>3.2219999999999978</v>
      </c>
      <c r="M278" s="15" t="str">
        <f>VLOOKUP(B278,DrugList!$A$2:$D$85,4,0)</f>
        <v>Not-specialty</v>
      </c>
    </row>
    <row r="279" spans="1:13" x14ac:dyDescent="0.3">
      <c r="A279" s="29">
        <v>19509</v>
      </c>
      <c r="B279" s="31" t="s">
        <v>158</v>
      </c>
      <c r="C279" s="29" t="s">
        <v>159</v>
      </c>
      <c r="D279" s="38">
        <v>33200030057530</v>
      </c>
      <c r="E279" s="39">
        <v>44550</v>
      </c>
      <c r="F279" s="29">
        <v>0</v>
      </c>
      <c r="G279" s="31" t="s">
        <v>2</v>
      </c>
      <c r="H279" s="29" t="s">
        <v>9</v>
      </c>
      <c r="I279" s="29">
        <v>90</v>
      </c>
      <c r="J279" s="40">
        <v>38.5</v>
      </c>
      <c r="K279" s="37">
        <v>30.8</v>
      </c>
      <c r="L279" s="37">
        <f t="shared" si="4"/>
        <v>7.6999999999999993</v>
      </c>
      <c r="M279" s="15" t="str">
        <f>VLOOKUP(B279,DrugList!$A$2:$D$85,4,0)</f>
        <v>Not-specialty</v>
      </c>
    </row>
    <row r="280" spans="1:13" x14ac:dyDescent="0.3">
      <c r="A280" s="29">
        <v>19509</v>
      </c>
      <c r="B280" s="31" t="s">
        <v>158</v>
      </c>
      <c r="C280" s="29" t="s">
        <v>159</v>
      </c>
      <c r="D280" s="38">
        <v>33200030057530</v>
      </c>
      <c r="E280" s="39">
        <v>44554</v>
      </c>
      <c r="F280" s="29">
        <v>3</v>
      </c>
      <c r="G280" s="31" t="s">
        <v>2</v>
      </c>
      <c r="H280" s="29" t="s">
        <v>10</v>
      </c>
      <c r="I280" s="29">
        <v>90</v>
      </c>
      <c r="J280" s="40">
        <v>54.34</v>
      </c>
      <c r="K280" s="37">
        <v>43.472000000000008</v>
      </c>
      <c r="L280" s="37">
        <f t="shared" si="4"/>
        <v>10.867999999999995</v>
      </c>
      <c r="M280" s="15" t="str">
        <f>VLOOKUP(B280,DrugList!$A$2:$D$85,4,0)</f>
        <v>Not-specialty</v>
      </c>
    </row>
    <row r="281" spans="1:13" x14ac:dyDescent="0.3">
      <c r="A281" s="29">
        <v>19509</v>
      </c>
      <c r="B281" s="31" t="s">
        <v>158</v>
      </c>
      <c r="C281" s="29" t="s">
        <v>159</v>
      </c>
      <c r="D281" s="38">
        <v>33200030057530</v>
      </c>
      <c r="E281" s="39">
        <v>44581</v>
      </c>
      <c r="F281" s="29">
        <v>0</v>
      </c>
      <c r="G281" s="31" t="s">
        <v>2</v>
      </c>
      <c r="H281" s="29" t="s">
        <v>9</v>
      </c>
      <c r="I281" s="29">
        <v>90</v>
      </c>
      <c r="J281" s="40">
        <v>38.5</v>
      </c>
      <c r="K281" s="37">
        <v>30.8</v>
      </c>
      <c r="L281" s="37">
        <f t="shared" si="4"/>
        <v>7.6999999999999993</v>
      </c>
      <c r="M281" s="15" t="str">
        <f>VLOOKUP(B281,DrugList!$A$2:$D$85,4,0)</f>
        <v>Not-specialty</v>
      </c>
    </row>
    <row r="282" spans="1:13" x14ac:dyDescent="0.3">
      <c r="A282" s="29">
        <v>19581</v>
      </c>
      <c r="B282" s="31" t="s">
        <v>137</v>
      </c>
      <c r="C282" s="29" t="s">
        <v>138</v>
      </c>
      <c r="D282" s="38">
        <v>58160020100320</v>
      </c>
      <c r="E282" s="39">
        <v>44536</v>
      </c>
      <c r="F282" s="29">
        <v>0</v>
      </c>
      <c r="G282" s="31" t="s">
        <v>2</v>
      </c>
      <c r="H282" s="29" t="s">
        <v>9</v>
      </c>
      <c r="I282" s="29">
        <v>30</v>
      </c>
      <c r="J282" s="40">
        <v>0.88</v>
      </c>
      <c r="K282" s="37">
        <v>0.68640000000000001</v>
      </c>
      <c r="L282" s="37">
        <f t="shared" si="4"/>
        <v>0.19359999999999999</v>
      </c>
      <c r="M282" s="15" t="str">
        <f>VLOOKUP(B282,DrugList!$A$2:$D$85,4,0)</f>
        <v>Not-specialty</v>
      </c>
    </row>
    <row r="283" spans="1:13" x14ac:dyDescent="0.3">
      <c r="A283" s="29">
        <v>19874</v>
      </c>
      <c r="B283" s="31" t="s">
        <v>139</v>
      </c>
      <c r="C283" s="29" t="s">
        <v>141</v>
      </c>
      <c r="D283" s="38">
        <v>36201010100305</v>
      </c>
      <c r="E283" s="39">
        <v>44539</v>
      </c>
      <c r="F283" s="29">
        <v>0</v>
      </c>
      <c r="G283" s="31" t="s">
        <v>2</v>
      </c>
      <c r="H283" s="29" t="s">
        <v>9</v>
      </c>
      <c r="I283" s="29">
        <v>15</v>
      </c>
      <c r="J283" s="40">
        <v>4.99</v>
      </c>
      <c r="K283" s="37">
        <v>3.9920000000000004</v>
      </c>
      <c r="L283" s="37">
        <f t="shared" si="4"/>
        <v>0.99799999999999978</v>
      </c>
      <c r="M283" s="15" t="str">
        <f>VLOOKUP(B283,DrugList!$A$2:$D$85,4,0)</f>
        <v>Not-specialty</v>
      </c>
    </row>
    <row r="284" spans="1:13" x14ac:dyDescent="0.3">
      <c r="A284" s="29">
        <v>20048</v>
      </c>
      <c r="B284" s="31" t="s">
        <v>161</v>
      </c>
      <c r="C284" s="29" t="s">
        <v>162</v>
      </c>
      <c r="D284" s="38">
        <v>49270060006520</v>
      </c>
      <c r="E284" s="39">
        <v>44544</v>
      </c>
      <c r="F284" s="29">
        <v>0</v>
      </c>
      <c r="G284" s="31" t="s">
        <v>2</v>
      </c>
      <c r="H284" s="29" t="s">
        <v>9</v>
      </c>
      <c r="I284" s="29">
        <v>60</v>
      </c>
      <c r="J284" s="40">
        <v>19</v>
      </c>
      <c r="K284" s="37">
        <v>15.959999999999999</v>
      </c>
      <c r="L284" s="37">
        <f t="shared" si="4"/>
        <v>3.0400000000000009</v>
      </c>
      <c r="M284" s="15" t="str">
        <f>VLOOKUP(B284,DrugList!$A$2:$D$85,4,0)</f>
        <v>Not-specialty</v>
      </c>
    </row>
    <row r="285" spans="1:13" x14ac:dyDescent="0.3">
      <c r="A285" s="29">
        <v>20048</v>
      </c>
      <c r="B285" s="31" t="s">
        <v>161</v>
      </c>
      <c r="C285" s="29" t="s">
        <v>162</v>
      </c>
      <c r="D285" s="38">
        <v>49270060006520</v>
      </c>
      <c r="E285" s="39">
        <v>44544</v>
      </c>
      <c r="F285" s="29">
        <v>0</v>
      </c>
      <c r="G285" s="31" t="s">
        <v>2</v>
      </c>
      <c r="H285" s="29" t="s">
        <v>9</v>
      </c>
      <c r="I285" s="29">
        <v>60</v>
      </c>
      <c r="J285" s="40">
        <v>19</v>
      </c>
      <c r="K285" s="37">
        <v>15.959999999999999</v>
      </c>
      <c r="L285" s="37">
        <f t="shared" si="4"/>
        <v>3.0400000000000009</v>
      </c>
      <c r="M285" s="15" t="str">
        <f>VLOOKUP(B285,DrugList!$A$2:$D$85,4,0)</f>
        <v>Not-specialty</v>
      </c>
    </row>
    <row r="286" spans="1:13" x14ac:dyDescent="0.3">
      <c r="A286" s="29">
        <v>20067</v>
      </c>
      <c r="B286" s="31" t="s">
        <v>161</v>
      </c>
      <c r="C286" s="29" t="s">
        <v>162</v>
      </c>
      <c r="D286" s="38">
        <v>49270060006520</v>
      </c>
      <c r="E286" s="39">
        <v>44536</v>
      </c>
      <c r="F286" s="29">
        <v>0</v>
      </c>
      <c r="G286" s="31" t="s">
        <v>2</v>
      </c>
      <c r="H286" s="29" t="s">
        <v>9</v>
      </c>
      <c r="I286" s="29">
        <v>30</v>
      </c>
      <c r="J286" s="40">
        <v>7.91</v>
      </c>
      <c r="K286" s="37">
        <v>6.6444000000000001</v>
      </c>
      <c r="L286" s="37">
        <f t="shared" si="4"/>
        <v>1.2656000000000001</v>
      </c>
      <c r="M286" s="15" t="str">
        <f>VLOOKUP(B286,DrugList!$A$2:$D$85,4,0)</f>
        <v>Not-specialty</v>
      </c>
    </row>
    <row r="287" spans="1:13" x14ac:dyDescent="0.3">
      <c r="A287" s="29">
        <v>20085</v>
      </c>
      <c r="B287" s="31" t="s">
        <v>179</v>
      </c>
      <c r="C287" s="29" t="s">
        <v>181</v>
      </c>
      <c r="D287" s="38">
        <v>83370060000320</v>
      </c>
      <c r="E287" s="39">
        <v>44531</v>
      </c>
      <c r="F287" s="29">
        <v>0</v>
      </c>
      <c r="G287" s="31" t="s">
        <v>13</v>
      </c>
      <c r="H287" s="29" t="s">
        <v>9</v>
      </c>
      <c r="I287" s="29">
        <v>30</v>
      </c>
      <c r="J287" s="40">
        <v>443.44</v>
      </c>
      <c r="K287" s="37">
        <v>354.75200000000001</v>
      </c>
      <c r="L287" s="37">
        <f t="shared" si="4"/>
        <v>88.687999999999988</v>
      </c>
      <c r="M287" s="15" t="str">
        <f>VLOOKUP(B287,DrugList!$A$2:$D$85,4,0)</f>
        <v>Not-specialty</v>
      </c>
    </row>
    <row r="288" spans="1:13" x14ac:dyDescent="0.3">
      <c r="A288" s="29">
        <v>20292</v>
      </c>
      <c r="B288" s="31" t="s">
        <v>49</v>
      </c>
      <c r="C288" s="29" t="s">
        <v>51</v>
      </c>
      <c r="D288" s="38" t="s">
        <v>50</v>
      </c>
      <c r="E288" s="39">
        <v>44575</v>
      </c>
      <c r="F288" s="29">
        <v>2</v>
      </c>
      <c r="G288" s="31" t="s">
        <v>13</v>
      </c>
      <c r="H288" s="29" t="s">
        <v>10</v>
      </c>
      <c r="I288" s="29">
        <v>1</v>
      </c>
      <c r="J288" s="40">
        <v>23441.05</v>
      </c>
      <c r="K288" s="37">
        <v>17815.198</v>
      </c>
      <c r="L288" s="37">
        <f t="shared" si="4"/>
        <v>5625.851999999999</v>
      </c>
      <c r="M288" s="15" t="str">
        <f>VLOOKUP(B288,DrugList!$A$2:$D$85,4,0)</f>
        <v>Inflammatory Conditions</v>
      </c>
    </row>
    <row r="289" spans="1:13" x14ac:dyDescent="0.3">
      <c r="A289" s="29">
        <v>20413</v>
      </c>
      <c r="B289" s="31" t="s">
        <v>52</v>
      </c>
      <c r="C289" s="29" t="s">
        <v>54</v>
      </c>
      <c r="D289" s="38" t="s">
        <v>53</v>
      </c>
      <c r="E289" s="39">
        <v>44586</v>
      </c>
      <c r="F289" s="29">
        <v>0</v>
      </c>
      <c r="G289" s="31" t="s">
        <v>13</v>
      </c>
      <c r="H289" s="29" t="s">
        <v>9</v>
      </c>
      <c r="I289" s="29">
        <v>2</v>
      </c>
      <c r="J289" s="40">
        <v>11712.68</v>
      </c>
      <c r="K289" s="37">
        <v>9253.0172000000002</v>
      </c>
      <c r="L289" s="37">
        <f t="shared" si="4"/>
        <v>2459.6628000000001</v>
      </c>
      <c r="M289" s="15" t="str">
        <f>VLOOKUP(B289,DrugList!$A$2:$D$85,4,0)</f>
        <v>Inflammatory Conditions</v>
      </c>
    </row>
    <row r="290" spans="1:13" x14ac:dyDescent="0.3">
      <c r="A290" s="29">
        <v>20550</v>
      </c>
      <c r="B290" s="31" t="s">
        <v>125</v>
      </c>
      <c r="C290" s="29" t="s">
        <v>127</v>
      </c>
      <c r="D290" s="38" t="s">
        <v>126</v>
      </c>
      <c r="E290" s="39">
        <v>44537</v>
      </c>
      <c r="F290" s="29">
        <v>6</v>
      </c>
      <c r="G290" s="31" t="s">
        <v>13</v>
      </c>
      <c r="H290" s="29" t="s">
        <v>10</v>
      </c>
      <c r="I290" s="29">
        <v>4</v>
      </c>
      <c r="J290" s="41">
        <v>5453.7</v>
      </c>
      <c r="K290" s="37">
        <v>4144.8119999999999</v>
      </c>
      <c r="L290" s="37">
        <f t="shared" si="4"/>
        <v>1308.8879999999999</v>
      </c>
      <c r="M290" s="15" t="str">
        <f>VLOOKUP(B290,DrugList!$A$2:$D$85,4,0)</f>
        <v>Inflammatory Conditions</v>
      </c>
    </row>
    <row r="291" spans="1:13" x14ac:dyDescent="0.3">
      <c r="A291" s="29">
        <v>20558</v>
      </c>
      <c r="B291" s="31" t="s">
        <v>29</v>
      </c>
      <c r="C291" s="29" t="s">
        <v>30</v>
      </c>
      <c r="D291" s="38">
        <v>21360068200330</v>
      </c>
      <c r="E291" s="39">
        <v>44545</v>
      </c>
      <c r="F291" s="29">
        <v>9</v>
      </c>
      <c r="G291" s="31" t="s">
        <v>13</v>
      </c>
      <c r="H291" s="29" t="s">
        <v>10</v>
      </c>
      <c r="I291" s="29">
        <v>30</v>
      </c>
      <c r="J291" s="41">
        <v>14399.38</v>
      </c>
      <c r="K291" s="37">
        <v>12239.472999999998</v>
      </c>
      <c r="L291" s="37">
        <f t="shared" si="4"/>
        <v>2159.9070000000011</v>
      </c>
      <c r="M291" s="15" t="str">
        <f>VLOOKUP(B291,DrugList!$A$2:$D$85,4,0)</f>
        <v>Oncology</v>
      </c>
    </row>
    <row r="292" spans="1:13" x14ac:dyDescent="0.3">
      <c r="A292" s="29">
        <v>20558</v>
      </c>
      <c r="B292" s="31" t="s">
        <v>29</v>
      </c>
      <c r="C292" s="29" t="s">
        <v>30</v>
      </c>
      <c r="D292" s="38">
        <v>21360068200330</v>
      </c>
      <c r="E292" s="39">
        <v>44576</v>
      </c>
      <c r="F292" s="29">
        <v>9</v>
      </c>
      <c r="G292" s="31" t="s">
        <v>13</v>
      </c>
      <c r="H292" s="29" t="s">
        <v>10</v>
      </c>
      <c r="I292" s="29">
        <v>30</v>
      </c>
      <c r="J292" s="41">
        <v>14399.38</v>
      </c>
      <c r="K292" s="37">
        <v>12239.472999999998</v>
      </c>
      <c r="L292" s="37">
        <f t="shared" si="4"/>
        <v>2159.9070000000011</v>
      </c>
      <c r="M292" s="15" t="str">
        <f>VLOOKUP(B292,DrugList!$A$2:$D$85,4,0)</f>
        <v>Oncology</v>
      </c>
    </row>
    <row r="293" spans="1:13" x14ac:dyDescent="0.3">
      <c r="A293" s="29">
        <v>20558</v>
      </c>
      <c r="B293" s="31" t="s">
        <v>29</v>
      </c>
      <c r="C293" s="29" t="s">
        <v>30</v>
      </c>
      <c r="D293" s="38">
        <v>21360068200330</v>
      </c>
      <c r="E293" s="39">
        <v>44579</v>
      </c>
      <c r="F293" s="29">
        <v>0</v>
      </c>
      <c r="G293" s="31" t="s">
        <v>13</v>
      </c>
      <c r="H293" s="29" t="s">
        <v>9</v>
      </c>
      <c r="I293" s="29">
        <v>30</v>
      </c>
      <c r="J293" s="40">
        <v>18265.11</v>
      </c>
      <c r="K293" s="37">
        <v>15525.343500000001</v>
      </c>
      <c r="L293" s="37">
        <f t="shared" si="4"/>
        <v>2739.7664999999997</v>
      </c>
      <c r="M293" s="15" t="str">
        <f>VLOOKUP(B293,DrugList!$A$2:$D$85,4,0)</f>
        <v>Oncology</v>
      </c>
    </row>
    <row r="294" spans="1:13" x14ac:dyDescent="0.3">
      <c r="A294" s="29">
        <v>21443</v>
      </c>
      <c r="B294" s="31" t="s">
        <v>135</v>
      </c>
      <c r="C294" s="29" t="s">
        <v>136</v>
      </c>
      <c r="D294" s="38">
        <v>37600025000305</v>
      </c>
      <c r="E294" s="39">
        <v>44537</v>
      </c>
      <c r="F294" s="29">
        <v>0</v>
      </c>
      <c r="G294" s="31" t="s">
        <v>2</v>
      </c>
      <c r="H294" s="29" t="s">
        <v>9</v>
      </c>
      <c r="I294" s="29">
        <v>30</v>
      </c>
      <c r="J294" s="40">
        <v>5.55</v>
      </c>
      <c r="K294" s="37">
        <v>4.2735000000000003</v>
      </c>
      <c r="L294" s="37">
        <f t="shared" si="4"/>
        <v>1.2764999999999995</v>
      </c>
      <c r="M294" s="15" t="str">
        <f>VLOOKUP(B294,DrugList!$A$2:$D$85,4,0)</f>
        <v>Not-specialty</v>
      </c>
    </row>
    <row r="295" spans="1:13" x14ac:dyDescent="0.3">
      <c r="A295" s="29">
        <v>21519</v>
      </c>
      <c r="B295" s="31" t="s">
        <v>177</v>
      </c>
      <c r="C295" s="29" t="s">
        <v>178</v>
      </c>
      <c r="D295" s="38">
        <v>44100080100120</v>
      </c>
      <c r="E295" s="39">
        <v>44532</v>
      </c>
      <c r="F295" s="29">
        <v>0</v>
      </c>
      <c r="G295" s="31" t="s">
        <v>13</v>
      </c>
      <c r="H295" s="29" t="s">
        <v>9</v>
      </c>
      <c r="I295" s="29">
        <v>30</v>
      </c>
      <c r="J295" s="40">
        <v>461.85</v>
      </c>
      <c r="K295" s="37">
        <v>346.38750000000005</v>
      </c>
      <c r="L295" s="37">
        <f t="shared" si="4"/>
        <v>115.46249999999998</v>
      </c>
      <c r="M295" s="15" t="str">
        <f>VLOOKUP(B295,DrugList!$A$2:$D$85,4,0)</f>
        <v>Not-specialty</v>
      </c>
    </row>
    <row r="296" spans="1:13" x14ac:dyDescent="0.3">
      <c r="A296" s="29">
        <v>21532</v>
      </c>
      <c r="B296" s="31" t="s">
        <v>142</v>
      </c>
      <c r="C296" s="29" t="s">
        <v>143</v>
      </c>
      <c r="D296" s="38">
        <v>85158020100320</v>
      </c>
      <c r="E296" s="39">
        <v>44574</v>
      </c>
      <c r="F296" s="29">
        <v>0</v>
      </c>
      <c r="G296" s="31" t="s">
        <v>2</v>
      </c>
      <c r="H296" s="29" t="s">
        <v>9</v>
      </c>
      <c r="I296" s="29">
        <v>30</v>
      </c>
      <c r="J296" s="40">
        <v>21</v>
      </c>
      <c r="K296" s="37">
        <v>16.8</v>
      </c>
      <c r="L296" s="37">
        <f t="shared" si="4"/>
        <v>4.1999999999999993</v>
      </c>
      <c r="M296" s="15" t="str">
        <f>VLOOKUP(B296,DrugList!$A$2:$D$85,4,0)</f>
        <v>Not-specialty</v>
      </c>
    </row>
    <row r="297" spans="1:13" x14ac:dyDescent="0.3">
      <c r="A297" s="29">
        <v>21546</v>
      </c>
      <c r="B297" s="31" t="s">
        <v>55</v>
      </c>
      <c r="C297" s="29" t="s">
        <v>56</v>
      </c>
      <c r="D297" s="38">
        <v>66603065107530</v>
      </c>
      <c r="E297" s="39">
        <v>44573</v>
      </c>
      <c r="F297" s="29">
        <v>4</v>
      </c>
      <c r="G297" s="31" t="s">
        <v>13</v>
      </c>
      <c r="H297" s="29" t="s">
        <v>10</v>
      </c>
      <c r="I297" s="29">
        <v>30</v>
      </c>
      <c r="J297" s="40">
        <v>5040.57</v>
      </c>
      <c r="K297" s="37">
        <v>4133.2673999999997</v>
      </c>
      <c r="L297" s="37">
        <f t="shared" si="4"/>
        <v>907.30259999999998</v>
      </c>
      <c r="M297" s="15" t="str">
        <f>VLOOKUP(B297,DrugList!$A$2:$D$85,4,0)</f>
        <v>Inflammatory Conditions</v>
      </c>
    </row>
    <row r="298" spans="1:13" x14ac:dyDescent="0.3">
      <c r="A298" s="29">
        <v>21546</v>
      </c>
      <c r="B298" s="31" t="s">
        <v>55</v>
      </c>
      <c r="C298" s="29" t="s">
        <v>56</v>
      </c>
      <c r="D298" s="38">
        <v>66603065107530</v>
      </c>
      <c r="E298" s="39">
        <v>44575</v>
      </c>
      <c r="F298" s="29">
        <v>2</v>
      </c>
      <c r="G298" s="31" t="s">
        <v>13</v>
      </c>
      <c r="H298" s="29" t="s">
        <v>10</v>
      </c>
      <c r="I298" s="29">
        <v>30</v>
      </c>
      <c r="J298" s="40">
        <v>5040.57</v>
      </c>
      <c r="K298" s="37">
        <v>4133.2673999999997</v>
      </c>
      <c r="L298" s="37">
        <f t="shared" si="4"/>
        <v>907.30259999999998</v>
      </c>
      <c r="M298" s="15" t="str">
        <f>VLOOKUP(B298,DrugList!$A$2:$D$85,4,0)</f>
        <v>Inflammatory Conditions</v>
      </c>
    </row>
    <row r="299" spans="1:13" x14ac:dyDescent="0.3">
      <c r="A299" s="29">
        <v>21604</v>
      </c>
      <c r="B299" s="31" t="s">
        <v>123</v>
      </c>
      <c r="C299" s="29" t="s">
        <v>124</v>
      </c>
      <c r="D299" s="38">
        <v>21470080000360</v>
      </c>
      <c r="E299" s="39">
        <v>44553</v>
      </c>
      <c r="F299" s="29">
        <v>11</v>
      </c>
      <c r="G299" s="31" t="s">
        <v>13</v>
      </c>
      <c r="H299" s="29" t="s">
        <v>10</v>
      </c>
      <c r="I299" s="29">
        <v>120</v>
      </c>
      <c r="J299" s="41">
        <v>13553.55</v>
      </c>
      <c r="K299" s="37">
        <v>10436.2335</v>
      </c>
      <c r="L299" s="37">
        <f t="shared" si="4"/>
        <v>3117.316499999999</v>
      </c>
      <c r="M299" s="15" t="str">
        <f>VLOOKUP(B299,DrugList!$A$2:$D$85,4,0)</f>
        <v>Oncology</v>
      </c>
    </row>
    <row r="300" spans="1:13" x14ac:dyDescent="0.3">
      <c r="A300" s="29">
        <v>21604</v>
      </c>
      <c r="B300" s="31" t="s">
        <v>123</v>
      </c>
      <c r="C300" s="29" t="s">
        <v>124</v>
      </c>
      <c r="D300" s="38">
        <v>21470080000360</v>
      </c>
      <c r="E300" s="39">
        <v>44584</v>
      </c>
      <c r="F300" s="29">
        <v>11</v>
      </c>
      <c r="G300" s="31" t="s">
        <v>13</v>
      </c>
      <c r="H300" s="29" t="s">
        <v>10</v>
      </c>
      <c r="I300" s="29">
        <v>120</v>
      </c>
      <c r="J300" s="41">
        <v>13553.55</v>
      </c>
      <c r="K300" s="37">
        <v>10436.2335</v>
      </c>
      <c r="L300" s="37">
        <f t="shared" si="4"/>
        <v>3117.316499999999</v>
      </c>
      <c r="M300" s="15" t="str">
        <f>VLOOKUP(B300,DrugList!$A$2:$D$85,4,0)</f>
        <v>Oncology</v>
      </c>
    </row>
    <row r="301" spans="1:13" x14ac:dyDescent="0.3">
      <c r="A301" s="29">
        <v>21761</v>
      </c>
      <c r="B301" s="31" t="s">
        <v>12</v>
      </c>
      <c r="C301" s="29" t="s">
        <v>14</v>
      </c>
      <c r="D301" s="38">
        <v>21531812000327</v>
      </c>
      <c r="E301" s="39">
        <v>44579</v>
      </c>
      <c r="F301" s="29">
        <v>7</v>
      </c>
      <c r="G301" s="31" t="s">
        <v>13</v>
      </c>
      <c r="H301" s="29" t="s">
        <v>10</v>
      </c>
      <c r="I301" s="29">
        <v>30</v>
      </c>
      <c r="J301" s="40">
        <v>16438.060000000001</v>
      </c>
      <c r="K301" s="37">
        <v>12328.545000000002</v>
      </c>
      <c r="L301" s="37">
        <f t="shared" si="4"/>
        <v>4109.5149999999994</v>
      </c>
      <c r="M301" s="15" t="str">
        <f>VLOOKUP(B301,DrugList!$A$2:$D$85,4,0)</f>
        <v>Oncology</v>
      </c>
    </row>
    <row r="302" spans="1:13" x14ac:dyDescent="0.3">
      <c r="A302" s="29">
        <v>21778</v>
      </c>
      <c r="B302" s="31" t="s">
        <v>155</v>
      </c>
      <c r="C302" s="29" t="s">
        <v>157</v>
      </c>
      <c r="D302" s="38">
        <v>27250050000350</v>
      </c>
      <c r="E302" s="39">
        <v>44544</v>
      </c>
      <c r="F302" s="29">
        <v>0</v>
      </c>
      <c r="G302" s="31" t="s">
        <v>2</v>
      </c>
      <c r="H302" s="29" t="s">
        <v>9</v>
      </c>
      <c r="I302" s="29">
        <v>180</v>
      </c>
      <c r="J302" s="40">
        <v>11.3</v>
      </c>
      <c r="K302" s="37">
        <v>9.3790000000000013</v>
      </c>
      <c r="L302" s="37">
        <f t="shared" si="4"/>
        <v>1.9209999999999994</v>
      </c>
      <c r="M302" s="15" t="str">
        <f>VLOOKUP(B302,DrugList!$A$2:$D$85,4,0)</f>
        <v>Not-specialty</v>
      </c>
    </row>
    <row r="303" spans="1:13" x14ac:dyDescent="0.3">
      <c r="A303" s="29">
        <v>21778</v>
      </c>
      <c r="B303" s="31" t="s">
        <v>155</v>
      </c>
      <c r="C303" s="29" t="s">
        <v>157</v>
      </c>
      <c r="D303" s="38">
        <v>27250050000350</v>
      </c>
      <c r="E303" s="39">
        <v>44544</v>
      </c>
      <c r="F303" s="29">
        <v>0</v>
      </c>
      <c r="G303" s="31" t="s">
        <v>2</v>
      </c>
      <c r="H303" s="29" t="s">
        <v>9</v>
      </c>
      <c r="I303" s="29">
        <v>180</v>
      </c>
      <c r="J303" s="40">
        <v>11.3</v>
      </c>
      <c r="K303" s="37">
        <v>9.3790000000000013</v>
      </c>
      <c r="L303" s="37">
        <f t="shared" si="4"/>
        <v>1.9209999999999994</v>
      </c>
      <c r="M303" s="15" t="str">
        <f>VLOOKUP(B303,DrugList!$A$2:$D$85,4,0)</f>
        <v>Not-specialty</v>
      </c>
    </row>
    <row r="304" spans="1:13" x14ac:dyDescent="0.3">
      <c r="A304" s="29">
        <v>21784</v>
      </c>
      <c r="B304" s="31" t="s">
        <v>27</v>
      </c>
      <c r="C304" s="29" t="s">
        <v>28</v>
      </c>
      <c r="D304" s="38">
        <v>21405570000320</v>
      </c>
      <c r="E304" s="39">
        <v>44539</v>
      </c>
      <c r="F304" s="29">
        <v>1</v>
      </c>
      <c r="G304" s="31" t="s">
        <v>13</v>
      </c>
      <c r="H304" s="29" t="s">
        <v>10</v>
      </c>
      <c r="I304" s="29">
        <v>30</v>
      </c>
      <c r="J304" s="41">
        <v>1534.46</v>
      </c>
      <c r="K304" s="37">
        <v>1227.568</v>
      </c>
      <c r="L304" s="37">
        <f t="shared" si="4"/>
        <v>306.89200000000005</v>
      </c>
      <c r="M304" s="15" t="str">
        <f>VLOOKUP(B304,DrugList!$A$2:$D$85,4,0)</f>
        <v>Oncology</v>
      </c>
    </row>
    <row r="305" spans="1:13" x14ac:dyDescent="0.3">
      <c r="A305" s="29">
        <v>21784</v>
      </c>
      <c r="B305" s="31" t="s">
        <v>27</v>
      </c>
      <c r="C305" s="29" t="s">
        <v>28</v>
      </c>
      <c r="D305" s="38">
        <v>21405570000320</v>
      </c>
      <c r="E305" s="39">
        <v>44571</v>
      </c>
      <c r="F305" s="29">
        <v>0</v>
      </c>
      <c r="G305" s="31" t="s">
        <v>13</v>
      </c>
      <c r="H305" s="29" t="s">
        <v>9</v>
      </c>
      <c r="I305" s="29">
        <v>30</v>
      </c>
      <c r="J305" s="41">
        <v>2234.46</v>
      </c>
      <c r="K305" s="37">
        <v>1787.5680000000002</v>
      </c>
      <c r="L305" s="37">
        <f t="shared" si="4"/>
        <v>446.89199999999983</v>
      </c>
      <c r="M305" s="15" t="str">
        <f>VLOOKUP(B305,DrugList!$A$2:$D$85,4,0)</f>
        <v>Oncology</v>
      </c>
    </row>
    <row r="306" spans="1:13" x14ac:dyDescent="0.3">
      <c r="A306" s="29">
        <v>21987</v>
      </c>
      <c r="B306" s="31" t="s">
        <v>148</v>
      </c>
      <c r="C306" s="29" t="s">
        <v>149</v>
      </c>
      <c r="D306" s="38">
        <v>36100020100315</v>
      </c>
      <c r="E306" s="39">
        <v>44536</v>
      </c>
      <c r="F306" s="29">
        <v>1</v>
      </c>
      <c r="G306" s="31" t="s">
        <v>2</v>
      </c>
      <c r="H306" s="29" t="s">
        <v>10</v>
      </c>
      <c r="I306" s="29">
        <v>90</v>
      </c>
      <c r="J306" s="40">
        <v>45</v>
      </c>
      <c r="K306" s="37">
        <v>33.75</v>
      </c>
      <c r="L306" s="37">
        <f t="shared" si="4"/>
        <v>11.25</v>
      </c>
      <c r="M306" s="15" t="str">
        <f>VLOOKUP(B306,DrugList!$A$2:$D$85,4,0)</f>
        <v>Not-specialty</v>
      </c>
    </row>
    <row r="307" spans="1:13" x14ac:dyDescent="0.3">
      <c r="A307" s="29">
        <v>22169</v>
      </c>
      <c r="B307" s="31" t="s">
        <v>46</v>
      </c>
      <c r="C307" s="29" t="s">
        <v>48</v>
      </c>
      <c r="D307" s="38" t="s">
        <v>47</v>
      </c>
      <c r="E307" s="39">
        <v>44567</v>
      </c>
      <c r="F307" s="29">
        <v>5</v>
      </c>
      <c r="G307" s="31" t="s">
        <v>13</v>
      </c>
      <c r="H307" s="29" t="s">
        <v>10</v>
      </c>
      <c r="I307" s="29">
        <v>4</v>
      </c>
      <c r="J307" s="40">
        <v>12608.49</v>
      </c>
      <c r="K307" s="37">
        <v>9960.7070999999996</v>
      </c>
      <c r="L307" s="37">
        <f t="shared" si="4"/>
        <v>2647.7829000000002</v>
      </c>
      <c r="M307" s="15" t="str">
        <f>VLOOKUP(B307,DrugList!$A$2:$D$85,4,0)</f>
        <v>Inflammatory Conditions</v>
      </c>
    </row>
    <row r="308" spans="1:13" x14ac:dyDescent="0.3">
      <c r="A308" s="29">
        <v>22231</v>
      </c>
      <c r="B308" s="31" t="s">
        <v>158</v>
      </c>
      <c r="C308" s="29" t="s">
        <v>159</v>
      </c>
      <c r="D308" s="38">
        <v>33200030057530</v>
      </c>
      <c r="E308" s="39">
        <v>44537</v>
      </c>
      <c r="F308" s="29">
        <v>0</v>
      </c>
      <c r="G308" s="31" t="s">
        <v>2</v>
      </c>
      <c r="H308" s="29" t="s">
        <v>9</v>
      </c>
      <c r="I308" s="29">
        <v>90</v>
      </c>
      <c r="J308" s="40">
        <v>30</v>
      </c>
      <c r="K308" s="37">
        <v>24</v>
      </c>
      <c r="L308" s="37">
        <f t="shared" si="4"/>
        <v>6</v>
      </c>
      <c r="M308" s="15" t="str">
        <f>VLOOKUP(B308,DrugList!$A$2:$D$85,4,0)</f>
        <v>Not-specialty</v>
      </c>
    </row>
    <row r="309" spans="1:13" x14ac:dyDescent="0.3">
      <c r="A309" s="29">
        <v>22369</v>
      </c>
      <c r="B309" s="31" t="s">
        <v>179</v>
      </c>
      <c r="C309" s="29" t="s">
        <v>182</v>
      </c>
      <c r="D309" s="38">
        <v>83370060000320</v>
      </c>
      <c r="E309" s="39">
        <v>44531</v>
      </c>
      <c r="F309" s="29">
        <v>3</v>
      </c>
      <c r="G309" s="31" t="s">
        <v>13</v>
      </c>
      <c r="H309" s="29" t="s">
        <v>10</v>
      </c>
      <c r="I309" s="29">
        <v>30</v>
      </c>
      <c r="J309" s="40">
        <v>472.94</v>
      </c>
      <c r="K309" s="37">
        <v>378.35200000000003</v>
      </c>
      <c r="L309" s="37">
        <f t="shared" si="4"/>
        <v>94.587999999999965</v>
      </c>
      <c r="M309" s="15" t="str">
        <f>VLOOKUP(B309,DrugList!$A$2:$D$85,4,0)</f>
        <v>Not-specialty</v>
      </c>
    </row>
    <row r="310" spans="1:13" x14ac:dyDescent="0.3">
      <c r="A310" s="29">
        <v>22412</v>
      </c>
      <c r="B310" s="31" t="s">
        <v>142</v>
      </c>
      <c r="C310" s="29" t="s">
        <v>143</v>
      </c>
      <c r="D310" s="38">
        <v>85158020100320</v>
      </c>
      <c r="E310" s="39">
        <v>44547</v>
      </c>
      <c r="F310" s="29">
        <v>0</v>
      </c>
      <c r="G310" s="31" t="s">
        <v>2</v>
      </c>
      <c r="H310" s="29" t="s">
        <v>9</v>
      </c>
      <c r="I310" s="29">
        <v>30</v>
      </c>
      <c r="J310" s="40">
        <v>13.22</v>
      </c>
      <c r="K310" s="37">
        <v>10.576000000000001</v>
      </c>
      <c r="L310" s="37">
        <f t="shared" si="4"/>
        <v>2.6440000000000001</v>
      </c>
      <c r="M310" s="15" t="str">
        <f>VLOOKUP(B310,DrugList!$A$2:$D$85,4,0)</f>
        <v>Not-specialty</v>
      </c>
    </row>
    <row r="311" spans="1:13" x14ac:dyDescent="0.3">
      <c r="A311" s="29">
        <v>22412</v>
      </c>
      <c r="B311" s="31" t="s">
        <v>142</v>
      </c>
      <c r="C311" s="29" t="s">
        <v>143</v>
      </c>
      <c r="D311" s="38">
        <v>85158020100320</v>
      </c>
      <c r="E311" s="39">
        <v>44547</v>
      </c>
      <c r="F311" s="29">
        <v>0</v>
      </c>
      <c r="G311" s="31" t="s">
        <v>2</v>
      </c>
      <c r="H311" s="29" t="s">
        <v>9</v>
      </c>
      <c r="I311" s="29">
        <v>30</v>
      </c>
      <c r="J311" s="40">
        <v>13.22</v>
      </c>
      <c r="K311" s="37">
        <v>10.576000000000001</v>
      </c>
      <c r="L311" s="37">
        <f t="shared" si="4"/>
        <v>2.6440000000000001</v>
      </c>
      <c r="M311" s="15" t="str">
        <f>VLOOKUP(B311,DrugList!$A$2:$D$85,4,0)</f>
        <v>Not-specialty</v>
      </c>
    </row>
    <row r="312" spans="1:13" x14ac:dyDescent="0.3">
      <c r="A312" s="29">
        <v>22542</v>
      </c>
      <c r="B312" s="31" t="s">
        <v>174</v>
      </c>
      <c r="C312" s="29" t="s">
        <v>175</v>
      </c>
      <c r="D312" s="38">
        <v>27700050000310</v>
      </c>
      <c r="E312" s="39">
        <v>44558</v>
      </c>
      <c r="F312" s="29">
        <v>0</v>
      </c>
      <c r="G312" s="31" t="s">
        <v>13</v>
      </c>
      <c r="H312" s="29" t="s">
        <v>9</v>
      </c>
      <c r="I312" s="29">
        <v>30</v>
      </c>
      <c r="J312" s="40">
        <v>582.94000000000005</v>
      </c>
      <c r="K312" s="37">
        <v>437.20500000000004</v>
      </c>
      <c r="L312" s="37">
        <f t="shared" si="4"/>
        <v>145.73500000000001</v>
      </c>
      <c r="M312" s="15" t="str">
        <f>VLOOKUP(B312,DrugList!$A$2:$D$85,4,0)</f>
        <v>Not-specialty</v>
      </c>
    </row>
    <row r="313" spans="1:13" x14ac:dyDescent="0.3">
      <c r="A313" s="29">
        <v>22542</v>
      </c>
      <c r="B313" s="31" t="s">
        <v>174</v>
      </c>
      <c r="C313" s="29" t="s">
        <v>175</v>
      </c>
      <c r="D313" s="38">
        <v>27700050000310</v>
      </c>
      <c r="E313" s="39">
        <v>44589</v>
      </c>
      <c r="F313" s="29">
        <v>0</v>
      </c>
      <c r="G313" s="31" t="s">
        <v>13</v>
      </c>
      <c r="H313" s="29" t="s">
        <v>9</v>
      </c>
      <c r="I313" s="29">
        <v>30</v>
      </c>
      <c r="J313" s="40">
        <v>582.94000000000005</v>
      </c>
      <c r="K313" s="37">
        <v>437.20500000000004</v>
      </c>
      <c r="L313" s="37">
        <f t="shared" si="4"/>
        <v>145.73500000000001</v>
      </c>
      <c r="M313" s="15" t="str">
        <f>VLOOKUP(B313,DrugList!$A$2:$D$85,4,0)</f>
        <v>Not-specialty</v>
      </c>
    </row>
    <row r="314" spans="1:13" x14ac:dyDescent="0.3">
      <c r="A314" s="29">
        <v>22542</v>
      </c>
      <c r="B314" s="31" t="s">
        <v>78</v>
      </c>
      <c r="C314" s="29" t="s">
        <v>80</v>
      </c>
      <c r="D314" s="38">
        <v>27700050000320</v>
      </c>
      <c r="E314" s="39">
        <v>44591</v>
      </c>
      <c r="F314" s="29">
        <v>5</v>
      </c>
      <c r="G314" s="31" t="s">
        <v>13</v>
      </c>
      <c r="H314" s="29" t="s">
        <v>10</v>
      </c>
      <c r="I314" s="29">
        <v>30</v>
      </c>
      <c r="J314" s="40">
        <v>564.42999999999995</v>
      </c>
      <c r="K314" s="37">
        <v>428.96679999999998</v>
      </c>
      <c r="L314" s="37">
        <f t="shared" si="4"/>
        <v>135.46319999999997</v>
      </c>
      <c r="M314" s="15" t="str">
        <f>VLOOKUP(B314,DrugList!$A$2:$D$85,4,0)</f>
        <v>Not-specialty</v>
      </c>
    </row>
    <row r="315" spans="1:13" x14ac:dyDescent="0.3">
      <c r="A315" s="29">
        <v>22552</v>
      </c>
      <c r="B315" s="31" t="s">
        <v>67</v>
      </c>
      <c r="C315" s="29" t="s">
        <v>68</v>
      </c>
      <c r="D315" s="38">
        <v>41550020100320</v>
      </c>
      <c r="E315" s="39">
        <v>44568</v>
      </c>
      <c r="F315" s="29">
        <v>0</v>
      </c>
      <c r="G315" s="31" t="s">
        <v>2</v>
      </c>
      <c r="H315" s="29" t="s">
        <v>9</v>
      </c>
      <c r="I315" s="29">
        <v>10</v>
      </c>
      <c r="J315" s="40">
        <v>5.21</v>
      </c>
      <c r="K315" s="37">
        <v>4.2722000000000007</v>
      </c>
      <c r="L315" s="37">
        <f t="shared" si="4"/>
        <v>0.9377999999999993</v>
      </c>
      <c r="M315" s="15" t="str">
        <f>VLOOKUP(B315,DrugList!$A$2:$D$85,4,0)</f>
        <v>Not-specialty</v>
      </c>
    </row>
    <row r="316" spans="1:13" x14ac:dyDescent="0.3">
      <c r="A316" s="29">
        <v>22584</v>
      </c>
      <c r="B316" s="31" t="s">
        <v>89</v>
      </c>
      <c r="C316" s="29" t="s">
        <v>90</v>
      </c>
      <c r="D316" s="38">
        <v>44201010103410</v>
      </c>
      <c r="E316" s="39">
        <v>44572</v>
      </c>
      <c r="F316" s="29">
        <v>2</v>
      </c>
      <c r="G316" s="31" t="s">
        <v>13</v>
      </c>
      <c r="H316" s="29" t="s">
        <v>10</v>
      </c>
      <c r="I316" s="29">
        <v>18</v>
      </c>
      <c r="J316" s="40">
        <v>61.89</v>
      </c>
      <c r="K316" s="37">
        <v>48.2742</v>
      </c>
      <c r="L316" s="37">
        <f t="shared" si="4"/>
        <v>13.6158</v>
      </c>
      <c r="M316" s="15" t="str">
        <f>VLOOKUP(B316,DrugList!$A$2:$D$85,4,0)</f>
        <v>Not-specialty</v>
      </c>
    </row>
    <row r="317" spans="1:13" x14ac:dyDescent="0.3">
      <c r="A317" s="29">
        <v>22598</v>
      </c>
      <c r="B317" s="31" t="s">
        <v>12</v>
      </c>
      <c r="C317" s="29" t="s">
        <v>14</v>
      </c>
      <c r="D317" s="38">
        <v>21531812000327</v>
      </c>
      <c r="E317" s="39">
        <v>44574</v>
      </c>
      <c r="F317" s="29">
        <v>0</v>
      </c>
      <c r="G317" s="31" t="s">
        <v>13</v>
      </c>
      <c r="H317" s="29" t="s">
        <v>9</v>
      </c>
      <c r="I317" s="29">
        <v>30</v>
      </c>
      <c r="J317" s="40">
        <v>18337.650000000001</v>
      </c>
      <c r="K317" s="37">
        <v>13753.237500000001</v>
      </c>
      <c r="L317" s="37">
        <f t="shared" si="4"/>
        <v>4584.4125000000004</v>
      </c>
      <c r="M317" s="15" t="str">
        <f>VLOOKUP(B317,DrugList!$A$2:$D$85,4,0)</f>
        <v>Oncology</v>
      </c>
    </row>
    <row r="318" spans="1:13" x14ac:dyDescent="0.3">
      <c r="A318" s="29">
        <v>22601</v>
      </c>
      <c r="B318" s="31" t="s">
        <v>85</v>
      </c>
      <c r="C318" s="29" t="s">
        <v>167</v>
      </c>
      <c r="D318" s="38">
        <v>39400060100310</v>
      </c>
      <c r="E318" s="39">
        <v>44550</v>
      </c>
      <c r="F318" s="29">
        <v>5</v>
      </c>
      <c r="G318" s="31" t="s">
        <v>2</v>
      </c>
      <c r="H318" s="29" t="s">
        <v>10</v>
      </c>
      <c r="I318" s="29">
        <v>30</v>
      </c>
      <c r="J318" s="40">
        <v>11.52</v>
      </c>
      <c r="K318" s="37">
        <v>9.1007999999999996</v>
      </c>
      <c r="L318" s="37">
        <f t="shared" si="4"/>
        <v>2.4192</v>
      </c>
      <c r="M318" s="15" t="str">
        <f>VLOOKUP(B318,DrugList!$A$2:$D$85,4,0)</f>
        <v>Not-specialty</v>
      </c>
    </row>
    <row r="319" spans="1:13" x14ac:dyDescent="0.3">
      <c r="A319" s="29">
        <v>22601</v>
      </c>
      <c r="B319" s="31" t="s">
        <v>85</v>
      </c>
      <c r="C319" s="29" t="s">
        <v>167</v>
      </c>
      <c r="D319" s="38">
        <v>39400060100310</v>
      </c>
      <c r="E319" s="39">
        <v>44581</v>
      </c>
      <c r="F319" s="29">
        <v>5</v>
      </c>
      <c r="G319" s="31" t="s">
        <v>2</v>
      </c>
      <c r="H319" s="29" t="s">
        <v>10</v>
      </c>
      <c r="I319" s="29">
        <v>30</v>
      </c>
      <c r="J319" s="40">
        <v>11.52</v>
      </c>
      <c r="K319" s="37">
        <v>9.1007999999999996</v>
      </c>
      <c r="L319" s="37">
        <f t="shared" si="4"/>
        <v>2.4192</v>
      </c>
      <c r="M319" s="15" t="str">
        <f>VLOOKUP(B319,DrugList!$A$2:$D$85,4,0)</f>
        <v>Not-specialty</v>
      </c>
    </row>
    <row r="320" spans="1:13" x14ac:dyDescent="0.3">
      <c r="A320" s="29">
        <v>22616</v>
      </c>
      <c r="B320" s="31" t="s">
        <v>15</v>
      </c>
      <c r="C320" s="29" t="s">
        <v>16</v>
      </c>
      <c r="D320" s="38">
        <v>21533010100330</v>
      </c>
      <c r="E320" s="39">
        <v>44571</v>
      </c>
      <c r="F320" s="29">
        <v>6</v>
      </c>
      <c r="G320" s="31" t="s">
        <v>13</v>
      </c>
      <c r="H320" s="29" t="s">
        <v>10</v>
      </c>
      <c r="I320" s="29">
        <v>30</v>
      </c>
      <c r="J320" s="40">
        <v>22230.26</v>
      </c>
      <c r="K320" s="37">
        <v>17784.207999999999</v>
      </c>
      <c r="L320" s="37">
        <f t="shared" si="4"/>
        <v>4446.0519999999997</v>
      </c>
      <c r="M320" s="15" t="str">
        <f>VLOOKUP(B320,DrugList!$A$2:$D$85,4,0)</f>
        <v>Oncology</v>
      </c>
    </row>
    <row r="321" spans="1:13" x14ac:dyDescent="0.3">
      <c r="A321" s="29">
        <v>22744</v>
      </c>
      <c r="B321" s="31" t="s">
        <v>137</v>
      </c>
      <c r="C321" s="29" t="s">
        <v>138</v>
      </c>
      <c r="D321" s="38">
        <v>58160020100320</v>
      </c>
      <c r="E321" s="39">
        <v>44537</v>
      </c>
      <c r="F321" s="29">
        <v>6</v>
      </c>
      <c r="G321" s="31" t="s">
        <v>2</v>
      </c>
      <c r="H321" s="29" t="s">
        <v>10</v>
      </c>
      <c r="I321" s="29">
        <v>28</v>
      </c>
      <c r="J321" s="40">
        <v>1.42</v>
      </c>
      <c r="K321" s="37">
        <v>1.1075999999999999</v>
      </c>
      <c r="L321" s="37">
        <f t="shared" si="4"/>
        <v>0.31240000000000001</v>
      </c>
      <c r="M321" s="15" t="str">
        <f>VLOOKUP(B321,DrugList!$A$2:$D$85,4,0)</f>
        <v>Not-specialty</v>
      </c>
    </row>
    <row r="322" spans="1:13" x14ac:dyDescent="0.3">
      <c r="A322" s="29">
        <v>22745</v>
      </c>
      <c r="B322" s="31" t="s">
        <v>75</v>
      </c>
      <c r="C322" s="29" t="s">
        <v>77</v>
      </c>
      <c r="D322" s="38">
        <v>57200040100310</v>
      </c>
      <c r="E322" s="39">
        <v>44576</v>
      </c>
      <c r="F322" s="29">
        <v>0</v>
      </c>
      <c r="G322" s="31" t="s">
        <v>2</v>
      </c>
      <c r="H322" s="29" t="s">
        <v>9</v>
      </c>
      <c r="I322" s="29">
        <v>90</v>
      </c>
      <c r="J322" s="40">
        <v>14.95</v>
      </c>
      <c r="K322" s="37">
        <v>12.7075</v>
      </c>
      <c r="L322" s="37">
        <f t="shared" si="4"/>
        <v>2.2424999999999997</v>
      </c>
      <c r="M322" s="15" t="str">
        <f>VLOOKUP(B322,DrugList!$A$2:$D$85,4,0)</f>
        <v>Not-specialty</v>
      </c>
    </row>
    <row r="323" spans="1:13" x14ac:dyDescent="0.3">
      <c r="A323" s="29">
        <v>22955</v>
      </c>
      <c r="B323" s="31" t="s">
        <v>17</v>
      </c>
      <c r="C323" s="29" t="s">
        <v>18</v>
      </c>
      <c r="D323" s="38">
        <v>21300005000350</v>
      </c>
      <c r="E323" s="39">
        <v>44553</v>
      </c>
      <c r="F323" s="29">
        <v>0</v>
      </c>
      <c r="G323" s="31" t="s">
        <v>2</v>
      </c>
      <c r="H323" s="29" t="s">
        <v>9</v>
      </c>
      <c r="I323" s="29">
        <v>10</v>
      </c>
      <c r="J323" s="41">
        <v>21</v>
      </c>
      <c r="K323" s="37">
        <v>17.010000000000002</v>
      </c>
      <c r="L323" s="37">
        <f t="shared" ref="L323:L386" si="5">J323-K323</f>
        <v>3.9899999999999984</v>
      </c>
      <c r="M323" s="15" t="str">
        <f>VLOOKUP(B323,DrugList!$A$2:$D$85,4,0)</f>
        <v>Not-specialty</v>
      </c>
    </row>
    <row r="324" spans="1:13" x14ac:dyDescent="0.3">
      <c r="A324" s="29">
        <v>22955</v>
      </c>
      <c r="B324" s="31" t="s">
        <v>17</v>
      </c>
      <c r="C324" s="29" t="s">
        <v>18</v>
      </c>
      <c r="D324" s="38">
        <v>21300005000350</v>
      </c>
      <c r="E324" s="39">
        <v>44584</v>
      </c>
      <c r="F324" s="29">
        <v>0</v>
      </c>
      <c r="G324" s="31" t="s">
        <v>2</v>
      </c>
      <c r="H324" s="29" t="s">
        <v>9</v>
      </c>
      <c r="I324" s="29">
        <v>10</v>
      </c>
      <c r="J324" s="41">
        <v>21</v>
      </c>
      <c r="K324" s="37">
        <v>17.010000000000002</v>
      </c>
      <c r="L324" s="37">
        <f t="shared" si="5"/>
        <v>3.9899999999999984</v>
      </c>
      <c r="M324" s="15" t="str">
        <f>VLOOKUP(B324,DrugList!$A$2:$D$85,4,0)</f>
        <v>Not-specialty</v>
      </c>
    </row>
    <row r="325" spans="1:13" x14ac:dyDescent="0.3">
      <c r="A325" s="29">
        <v>23026</v>
      </c>
      <c r="B325" s="31" t="s">
        <v>152</v>
      </c>
      <c r="C325" s="29" t="s">
        <v>153</v>
      </c>
      <c r="D325" s="38">
        <v>36100030000310</v>
      </c>
      <c r="E325" s="39">
        <v>44553</v>
      </c>
      <c r="F325" s="29">
        <v>0</v>
      </c>
      <c r="G325" s="31" t="s">
        <v>2</v>
      </c>
      <c r="H325" s="29" t="s">
        <v>9</v>
      </c>
      <c r="I325" s="29">
        <v>30</v>
      </c>
      <c r="J325" s="40">
        <v>0.62</v>
      </c>
      <c r="K325" s="37">
        <v>0.48360000000000003</v>
      </c>
      <c r="L325" s="37">
        <f t="shared" si="5"/>
        <v>0.13639999999999997</v>
      </c>
      <c r="M325" s="15" t="str">
        <f>VLOOKUP(B325,DrugList!$A$2:$D$85,4,0)</f>
        <v>Not-specialty</v>
      </c>
    </row>
    <row r="326" spans="1:13" x14ac:dyDescent="0.3">
      <c r="A326" s="29">
        <v>23026</v>
      </c>
      <c r="B326" s="31" t="s">
        <v>152</v>
      </c>
      <c r="C326" s="29" t="s">
        <v>153</v>
      </c>
      <c r="D326" s="38">
        <v>36100030000310</v>
      </c>
      <c r="E326" s="39">
        <v>44584</v>
      </c>
      <c r="F326" s="29">
        <v>0</v>
      </c>
      <c r="G326" s="31" t="s">
        <v>2</v>
      </c>
      <c r="H326" s="29" t="s">
        <v>9</v>
      </c>
      <c r="I326" s="29">
        <v>30</v>
      </c>
      <c r="J326" s="40">
        <v>0.62</v>
      </c>
      <c r="K326" s="37">
        <v>0.48360000000000003</v>
      </c>
      <c r="L326" s="37">
        <f t="shared" si="5"/>
        <v>0.13639999999999997</v>
      </c>
      <c r="M326" s="15" t="str">
        <f>VLOOKUP(B326,DrugList!$A$2:$D$85,4,0)</f>
        <v>Not-specialty</v>
      </c>
    </row>
    <row r="327" spans="1:13" x14ac:dyDescent="0.3">
      <c r="A327" s="29">
        <v>23055</v>
      </c>
      <c r="B327" s="31" t="s">
        <v>85</v>
      </c>
      <c r="C327" s="29" t="s">
        <v>167</v>
      </c>
      <c r="D327" s="38">
        <v>39400060100310</v>
      </c>
      <c r="E327" s="39">
        <v>44558</v>
      </c>
      <c r="F327" s="29">
        <v>5</v>
      </c>
      <c r="G327" s="31" t="s">
        <v>2</v>
      </c>
      <c r="H327" s="29" t="s">
        <v>10</v>
      </c>
      <c r="I327" s="29">
        <v>30</v>
      </c>
      <c r="J327" s="40">
        <v>1.53</v>
      </c>
      <c r="K327" s="37">
        <v>1.2087000000000001</v>
      </c>
      <c r="L327" s="37">
        <f t="shared" si="5"/>
        <v>0.32129999999999992</v>
      </c>
      <c r="M327" s="15" t="str">
        <f>VLOOKUP(B327,DrugList!$A$2:$D$85,4,0)</f>
        <v>Not-specialty</v>
      </c>
    </row>
    <row r="328" spans="1:13" x14ac:dyDescent="0.3">
      <c r="A328" s="29">
        <v>23055</v>
      </c>
      <c r="B328" s="31" t="s">
        <v>85</v>
      </c>
      <c r="C328" s="29" t="s">
        <v>86</v>
      </c>
      <c r="D328" s="38">
        <v>39400060100310</v>
      </c>
      <c r="E328" s="39">
        <v>44575</v>
      </c>
      <c r="F328" s="29">
        <v>3</v>
      </c>
      <c r="G328" s="31" t="s">
        <v>2</v>
      </c>
      <c r="H328" s="29" t="s">
        <v>10</v>
      </c>
      <c r="I328" s="29">
        <v>90</v>
      </c>
      <c r="J328" s="40">
        <v>16.32</v>
      </c>
      <c r="K328" s="37">
        <v>12.892800000000001</v>
      </c>
      <c r="L328" s="37">
        <f t="shared" si="5"/>
        <v>3.4271999999999991</v>
      </c>
      <c r="M328" s="15" t="str">
        <f>VLOOKUP(B328,DrugList!$A$2:$D$85,4,0)</f>
        <v>Not-specialty</v>
      </c>
    </row>
    <row r="329" spans="1:13" x14ac:dyDescent="0.3">
      <c r="A329" s="29">
        <v>23055</v>
      </c>
      <c r="B329" s="31" t="s">
        <v>85</v>
      </c>
      <c r="C329" s="29" t="s">
        <v>167</v>
      </c>
      <c r="D329" s="38">
        <v>39400060100310</v>
      </c>
      <c r="E329" s="39">
        <v>44589</v>
      </c>
      <c r="F329" s="29">
        <v>5</v>
      </c>
      <c r="G329" s="31" t="s">
        <v>2</v>
      </c>
      <c r="H329" s="29" t="s">
        <v>10</v>
      </c>
      <c r="I329" s="29">
        <v>30</v>
      </c>
      <c r="J329" s="40">
        <v>1.53</v>
      </c>
      <c r="K329" s="37">
        <v>1.2087000000000001</v>
      </c>
      <c r="L329" s="37">
        <f t="shared" si="5"/>
        <v>0.32129999999999992</v>
      </c>
      <c r="M329" s="15" t="str">
        <f>VLOOKUP(B329,DrugList!$A$2:$D$85,4,0)</f>
        <v>Not-specialty</v>
      </c>
    </row>
    <row r="330" spans="1:13" x14ac:dyDescent="0.3">
      <c r="A330" s="29">
        <v>23100</v>
      </c>
      <c r="B330" s="31" t="s">
        <v>161</v>
      </c>
      <c r="C330" s="29" t="s">
        <v>162</v>
      </c>
      <c r="D330" s="38">
        <v>49270060006520</v>
      </c>
      <c r="E330" s="39">
        <v>44531</v>
      </c>
      <c r="F330" s="29">
        <v>0</v>
      </c>
      <c r="G330" s="31" t="s">
        <v>2</v>
      </c>
      <c r="H330" s="29" t="s">
        <v>9</v>
      </c>
      <c r="I330" s="29">
        <v>30</v>
      </c>
      <c r="J330" s="40">
        <v>2.4</v>
      </c>
      <c r="K330" s="37">
        <v>2.016</v>
      </c>
      <c r="L330" s="37">
        <f t="shared" si="5"/>
        <v>0.3839999999999999</v>
      </c>
      <c r="M330" s="15" t="str">
        <f>VLOOKUP(B330,DrugList!$A$2:$D$85,4,0)</f>
        <v>Not-specialty</v>
      </c>
    </row>
    <row r="331" spans="1:13" x14ac:dyDescent="0.3">
      <c r="A331" s="29">
        <v>23124</v>
      </c>
      <c r="B331" s="31" t="s">
        <v>85</v>
      </c>
      <c r="C331" s="29" t="s">
        <v>167</v>
      </c>
      <c r="D331" s="38">
        <v>39400060100310</v>
      </c>
      <c r="E331" s="39">
        <v>44533</v>
      </c>
      <c r="F331" s="29">
        <v>1</v>
      </c>
      <c r="G331" s="31" t="s">
        <v>2</v>
      </c>
      <c r="H331" s="29" t="s">
        <v>10</v>
      </c>
      <c r="I331" s="29">
        <v>30</v>
      </c>
      <c r="J331" s="40">
        <v>10</v>
      </c>
      <c r="K331" s="37">
        <v>7.9</v>
      </c>
      <c r="L331" s="37">
        <f t="shared" si="5"/>
        <v>2.0999999999999996</v>
      </c>
      <c r="M331" s="15" t="str">
        <f>VLOOKUP(B331,DrugList!$A$2:$D$85,4,0)</f>
        <v>Not-specialty</v>
      </c>
    </row>
    <row r="332" spans="1:13" x14ac:dyDescent="0.3">
      <c r="A332" s="29">
        <v>23168</v>
      </c>
      <c r="B332" s="31" t="s">
        <v>128</v>
      </c>
      <c r="C332" s="29" t="s">
        <v>130</v>
      </c>
      <c r="D332" s="38" t="s">
        <v>129</v>
      </c>
      <c r="E332" s="39">
        <v>44533</v>
      </c>
      <c r="F332" s="29">
        <v>1</v>
      </c>
      <c r="G332" s="31" t="s">
        <v>13</v>
      </c>
      <c r="H332" s="29" t="s">
        <v>10</v>
      </c>
      <c r="I332" s="29">
        <v>1</v>
      </c>
      <c r="J332" s="41">
        <v>3927.04</v>
      </c>
      <c r="K332" s="37">
        <v>2945.2799999999997</v>
      </c>
      <c r="L332" s="37">
        <f t="shared" si="5"/>
        <v>981.76000000000022</v>
      </c>
      <c r="M332" s="15" t="str">
        <f>VLOOKUP(B332,DrugList!$A$2:$D$85,4,0)</f>
        <v>Inflammatory Conditions</v>
      </c>
    </row>
    <row r="333" spans="1:13" x14ac:dyDescent="0.3">
      <c r="A333" s="29">
        <v>23253</v>
      </c>
      <c r="B333" s="31" t="s">
        <v>81</v>
      </c>
      <c r="C333" s="29" t="s">
        <v>82</v>
      </c>
      <c r="D333" s="38">
        <v>65100075100320</v>
      </c>
      <c r="E333" s="39">
        <v>44571</v>
      </c>
      <c r="F333" s="29">
        <v>0</v>
      </c>
      <c r="G333" s="31" t="s">
        <v>2</v>
      </c>
      <c r="H333" s="29" t="s">
        <v>9</v>
      </c>
      <c r="I333" s="29">
        <v>45</v>
      </c>
      <c r="J333" s="40">
        <v>5.5</v>
      </c>
      <c r="K333" s="37">
        <v>4.4000000000000004</v>
      </c>
      <c r="L333" s="37">
        <f t="shared" si="5"/>
        <v>1.0999999999999996</v>
      </c>
      <c r="M333" s="15" t="str">
        <f>VLOOKUP(B333,DrugList!$A$2:$D$85,4,0)</f>
        <v>Not-specialty</v>
      </c>
    </row>
    <row r="334" spans="1:13" x14ac:dyDescent="0.3">
      <c r="A334" s="29">
        <v>23416</v>
      </c>
      <c r="B334" s="31" t="s">
        <v>165</v>
      </c>
      <c r="C334" s="29" t="s">
        <v>166</v>
      </c>
      <c r="D334" s="38">
        <v>49270070100620</v>
      </c>
      <c r="E334" s="39">
        <v>44544</v>
      </c>
      <c r="F334" s="29">
        <v>1</v>
      </c>
      <c r="G334" s="31" t="s">
        <v>2</v>
      </c>
      <c r="H334" s="29" t="s">
        <v>10</v>
      </c>
      <c r="I334" s="29">
        <v>30</v>
      </c>
      <c r="J334" s="40">
        <v>1.37</v>
      </c>
      <c r="K334" s="37">
        <v>1.1371000000000002</v>
      </c>
      <c r="L334" s="37">
        <f t="shared" si="5"/>
        <v>0.23289999999999988</v>
      </c>
      <c r="M334" s="15" t="str">
        <f>VLOOKUP(B334,DrugList!$A$2:$D$85,4,0)</f>
        <v>Not-specialty</v>
      </c>
    </row>
    <row r="335" spans="1:13" x14ac:dyDescent="0.3">
      <c r="A335" s="29">
        <v>23416</v>
      </c>
      <c r="B335" s="31" t="s">
        <v>165</v>
      </c>
      <c r="C335" s="29" t="s">
        <v>166</v>
      </c>
      <c r="D335" s="38">
        <v>49270070100620</v>
      </c>
      <c r="E335" s="39">
        <v>44544</v>
      </c>
      <c r="F335" s="29">
        <v>7</v>
      </c>
      <c r="G335" s="31" t="s">
        <v>2</v>
      </c>
      <c r="H335" s="29" t="s">
        <v>10</v>
      </c>
      <c r="I335" s="29">
        <v>28</v>
      </c>
      <c r="J335" s="40">
        <v>1.87</v>
      </c>
      <c r="K335" s="37">
        <v>1.5521000000000003</v>
      </c>
      <c r="L335" s="37">
        <f t="shared" si="5"/>
        <v>0.31789999999999985</v>
      </c>
      <c r="M335" s="15" t="str">
        <f>VLOOKUP(B335,DrugList!$A$2:$D$85,4,0)</f>
        <v>Not-specialty</v>
      </c>
    </row>
    <row r="336" spans="1:13" x14ac:dyDescent="0.3">
      <c r="A336" s="29">
        <v>23416</v>
      </c>
      <c r="B336" s="31" t="s">
        <v>165</v>
      </c>
      <c r="C336" s="29" t="s">
        <v>166</v>
      </c>
      <c r="D336" s="38">
        <v>49270070100620</v>
      </c>
      <c r="E336" s="39">
        <v>44575</v>
      </c>
      <c r="F336" s="29">
        <v>7</v>
      </c>
      <c r="G336" s="31" t="s">
        <v>2</v>
      </c>
      <c r="H336" s="29" t="s">
        <v>10</v>
      </c>
      <c r="I336" s="29">
        <v>28</v>
      </c>
      <c r="J336" s="40">
        <v>1.87</v>
      </c>
      <c r="K336" s="37">
        <v>1.5521000000000003</v>
      </c>
      <c r="L336" s="37">
        <f t="shared" si="5"/>
        <v>0.31789999999999985</v>
      </c>
      <c r="M336" s="15" t="str">
        <f>VLOOKUP(B336,DrugList!$A$2:$D$85,4,0)</f>
        <v>Not-specialty</v>
      </c>
    </row>
    <row r="337" spans="1:13" x14ac:dyDescent="0.3">
      <c r="A337" s="29">
        <v>23489</v>
      </c>
      <c r="B337" s="31" t="s">
        <v>158</v>
      </c>
      <c r="C337" s="29" t="s">
        <v>159</v>
      </c>
      <c r="D337" s="38">
        <v>33200030057530</v>
      </c>
      <c r="E337" s="39">
        <v>44544</v>
      </c>
      <c r="F337" s="29">
        <v>1</v>
      </c>
      <c r="G337" s="31" t="s">
        <v>2</v>
      </c>
      <c r="H337" s="29" t="s">
        <v>10</v>
      </c>
      <c r="I337" s="29">
        <v>90</v>
      </c>
      <c r="J337" s="40">
        <v>38.5</v>
      </c>
      <c r="K337" s="37">
        <v>30.8</v>
      </c>
      <c r="L337" s="37">
        <f t="shared" si="5"/>
        <v>7.6999999999999993</v>
      </c>
      <c r="M337" s="15" t="str">
        <f>VLOOKUP(B337,DrugList!$A$2:$D$85,4,0)</f>
        <v>Not-specialty</v>
      </c>
    </row>
    <row r="338" spans="1:13" x14ac:dyDescent="0.3">
      <c r="A338" s="29">
        <v>23489</v>
      </c>
      <c r="B338" s="31" t="s">
        <v>158</v>
      </c>
      <c r="C338" s="29" t="s">
        <v>159</v>
      </c>
      <c r="D338" s="38">
        <v>33200030057530</v>
      </c>
      <c r="E338" s="39">
        <v>44575</v>
      </c>
      <c r="F338" s="29">
        <v>1</v>
      </c>
      <c r="G338" s="31" t="s">
        <v>2</v>
      </c>
      <c r="H338" s="29" t="s">
        <v>10</v>
      </c>
      <c r="I338" s="29">
        <v>90</v>
      </c>
      <c r="J338" s="40">
        <v>38.5</v>
      </c>
      <c r="K338" s="37">
        <v>30.8</v>
      </c>
      <c r="L338" s="37">
        <f t="shared" si="5"/>
        <v>7.6999999999999993</v>
      </c>
      <c r="M338" s="15" t="str">
        <f>VLOOKUP(B338,DrugList!$A$2:$D$85,4,0)</f>
        <v>Not-specialty</v>
      </c>
    </row>
    <row r="339" spans="1:13" x14ac:dyDescent="0.3">
      <c r="A339" s="29">
        <v>23544</v>
      </c>
      <c r="B339" s="31" t="s">
        <v>146</v>
      </c>
      <c r="C339" s="29" t="s">
        <v>147</v>
      </c>
      <c r="D339" s="38">
        <v>83370010000330</v>
      </c>
      <c r="E339" s="39">
        <v>44542</v>
      </c>
      <c r="F339" s="29">
        <v>0</v>
      </c>
      <c r="G339" s="31" t="s">
        <v>13</v>
      </c>
      <c r="H339" s="29" t="s">
        <v>9</v>
      </c>
      <c r="I339" s="29">
        <v>60</v>
      </c>
      <c r="J339" s="40">
        <v>519.04</v>
      </c>
      <c r="K339" s="37">
        <v>404.85120000000001</v>
      </c>
      <c r="L339" s="37">
        <f t="shared" si="5"/>
        <v>114.18879999999996</v>
      </c>
      <c r="M339" s="15" t="str">
        <f>VLOOKUP(B339,DrugList!$A$2:$D$85,4,0)</f>
        <v>Not-specialty</v>
      </c>
    </row>
    <row r="340" spans="1:13" x14ac:dyDescent="0.3">
      <c r="A340" s="29">
        <v>23776</v>
      </c>
      <c r="B340" s="31" t="s">
        <v>59</v>
      </c>
      <c r="C340" s="29" t="s">
        <v>60</v>
      </c>
      <c r="D340" s="38">
        <v>33300007000320</v>
      </c>
      <c r="E340" s="39">
        <v>44531</v>
      </c>
      <c r="F340" s="29">
        <v>0</v>
      </c>
      <c r="G340" s="31" t="s">
        <v>2</v>
      </c>
      <c r="H340" s="29" t="s">
        <v>9</v>
      </c>
      <c r="I340" s="29">
        <v>60</v>
      </c>
      <c r="J340" s="40">
        <v>11</v>
      </c>
      <c r="K340" s="37">
        <v>9.24</v>
      </c>
      <c r="L340" s="37">
        <f t="shared" si="5"/>
        <v>1.7599999999999998</v>
      </c>
      <c r="M340" s="15" t="str">
        <f>VLOOKUP(B340,DrugList!$A$2:$D$85,4,0)</f>
        <v>Not-specialty</v>
      </c>
    </row>
    <row r="341" spans="1:13" x14ac:dyDescent="0.3">
      <c r="A341" s="29">
        <v>23828</v>
      </c>
      <c r="B341" s="31" t="s">
        <v>165</v>
      </c>
      <c r="C341" s="29" t="s">
        <v>166</v>
      </c>
      <c r="D341" s="38">
        <v>49270070100620</v>
      </c>
      <c r="E341" s="39">
        <v>44545</v>
      </c>
      <c r="F341" s="29">
        <v>7</v>
      </c>
      <c r="G341" s="31" t="s">
        <v>2</v>
      </c>
      <c r="H341" s="29" t="s">
        <v>10</v>
      </c>
      <c r="I341" s="29">
        <v>28</v>
      </c>
      <c r="J341" s="40">
        <v>4.4800000000000004</v>
      </c>
      <c r="K341" s="37">
        <v>3.7184000000000008</v>
      </c>
      <c r="L341" s="37">
        <f t="shared" si="5"/>
        <v>0.76159999999999961</v>
      </c>
      <c r="M341" s="15" t="str">
        <f>VLOOKUP(B341,DrugList!$A$2:$D$85,4,0)</f>
        <v>Not-specialty</v>
      </c>
    </row>
    <row r="342" spans="1:13" x14ac:dyDescent="0.3">
      <c r="A342" s="29">
        <v>23828</v>
      </c>
      <c r="B342" s="31" t="s">
        <v>165</v>
      </c>
      <c r="C342" s="29" t="s">
        <v>166</v>
      </c>
      <c r="D342" s="38">
        <v>49270070100620</v>
      </c>
      <c r="E342" s="39">
        <v>44545</v>
      </c>
      <c r="F342" s="29">
        <v>7</v>
      </c>
      <c r="G342" s="31" t="s">
        <v>2</v>
      </c>
      <c r="H342" s="29" t="s">
        <v>10</v>
      </c>
      <c r="I342" s="29">
        <v>28</v>
      </c>
      <c r="J342" s="40">
        <v>4.4800000000000004</v>
      </c>
      <c r="K342" s="37">
        <v>3.7184000000000008</v>
      </c>
      <c r="L342" s="37">
        <f t="shared" si="5"/>
        <v>0.76159999999999961</v>
      </c>
      <c r="M342" s="15" t="str">
        <f>VLOOKUP(B342,DrugList!$A$2:$D$85,4,0)</f>
        <v>Not-specialty</v>
      </c>
    </row>
    <row r="343" spans="1:13" x14ac:dyDescent="0.3">
      <c r="A343" s="29">
        <v>24066</v>
      </c>
      <c r="B343" s="31" t="s">
        <v>142</v>
      </c>
      <c r="C343" s="29" t="s">
        <v>143</v>
      </c>
      <c r="D343" s="38">
        <v>85158020100320</v>
      </c>
      <c r="E343" s="39">
        <v>44531</v>
      </c>
      <c r="F343" s="29">
        <v>0</v>
      </c>
      <c r="G343" s="31" t="s">
        <v>2</v>
      </c>
      <c r="H343" s="29" t="s">
        <v>9</v>
      </c>
      <c r="I343" s="29">
        <v>30</v>
      </c>
      <c r="J343" s="40">
        <v>21</v>
      </c>
      <c r="K343" s="37">
        <v>16.8</v>
      </c>
      <c r="L343" s="37">
        <f t="shared" si="5"/>
        <v>4.1999999999999993</v>
      </c>
      <c r="M343" s="15" t="str">
        <f>VLOOKUP(B343,DrugList!$A$2:$D$85,4,0)</f>
        <v>Not-specialty</v>
      </c>
    </row>
    <row r="344" spans="1:13" x14ac:dyDescent="0.3">
      <c r="A344" s="29">
        <v>24334</v>
      </c>
      <c r="B344" s="31" t="s">
        <v>158</v>
      </c>
      <c r="C344" s="29" t="s">
        <v>159</v>
      </c>
      <c r="D344" s="38">
        <v>33200030057530</v>
      </c>
      <c r="E344" s="39">
        <v>44531</v>
      </c>
      <c r="F344" s="29">
        <v>0</v>
      </c>
      <c r="G344" s="31" t="s">
        <v>2</v>
      </c>
      <c r="H344" s="29" t="s">
        <v>9</v>
      </c>
      <c r="I344" s="29">
        <v>90</v>
      </c>
      <c r="J344" s="40">
        <v>38.5</v>
      </c>
      <c r="K344" s="37">
        <v>30.8</v>
      </c>
      <c r="L344" s="37">
        <f t="shared" si="5"/>
        <v>7.6999999999999993</v>
      </c>
      <c r="M344" s="15" t="str">
        <f>VLOOKUP(B344,DrugList!$A$2:$D$85,4,0)</f>
        <v>Not-specialty</v>
      </c>
    </row>
    <row r="345" spans="1:13" x14ac:dyDescent="0.3">
      <c r="A345" s="29">
        <v>24388</v>
      </c>
      <c r="B345" s="31" t="s">
        <v>146</v>
      </c>
      <c r="C345" s="29" t="s">
        <v>147</v>
      </c>
      <c r="D345" s="38">
        <v>83370010000330</v>
      </c>
      <c r="E345" s="39">
        <v>44536</v>
      </c>
      <c r="F345" s="29">
        <v>0</v>
      </c>
      <c r="G345" s="31" t="s">
        <v>13</v>
      </c>
      <c r="H345" s="29" t="s">
        <v>9</v>
      </c>
      <c r="I345" s="29">
        <v>60</v>
      </c>
      <c r="J345" s="40">
        <v>491.43</v>
      </c>
      <c r="K345" s="37">
        <v>383.31540000000001</v>
      </c>
      <c r="L345" s="37">
        <f t="shared" si="5"/>
        <v>108.1146</v>
      </c>
      <c r="M345" s="15" t="str">
        <f>VLOOKUP(B345,DrugList!$A$2:$D$85,4,0)</f>
        <v>Not-specialty</v>
      </c>
    </row>
    <row r="346" spans="1:13" x14ac:dyDescent="0.3">
      <c r="A346" s="29">
        <v>24388</v>
      </c>
      <c r="B346" s="31" t="s">
        <v>146</v>
      </c>
      <c r="C346" s="29" t="s">
        <v>147</v>
      </c>
      <c r="D346" s="38">
        <v>83370010000330</v>
      </c>
      <c r="E346" s="39">
        <v>44568</v>
      </c>
      <c r="F346" s="29">
        <v>0</v>
      </c>
      <c r="G346" s="31" t="s">
        <v>13</v>
      </c>
      <c r="H346" s="29" t="s">
        <v>9</v>
      </c>
      <c r="I346" s="29">
        <v>60</v>
      </c>
      <c r="J346" s="40">
        <v>530.70000000000005</v>
      </c>
      <c r="K346" s="37">
        <v>413.94600000000003</v>
      </c>
      <c r="L346" s="37">
        <f t="shared" si="5"/>
        <v>116.75400000000002</v>
      </c>
      <c r="M346" s="15" t="str">
        <f>VLOOKUP(B346,DrugList!$A$2:$D$85,4,0)</f>
        <v>Not-specialty</v>
      </c>
    </row>
    <row r="347" spans="1:13" x14ac:dyDescent="0.3">
      <c r="A347" s="29">
        <v>24404</v>
      </c>
      <c r="B347" s="31" t="s">
        <v>57</v>
      </c>
      <c r="C347" s="29" t="s">
        <v>58</v>
      </c>
      <c r="D347" s="38">
        <v>72600020000305</v>
      </c>
      <c r="E347" s="39">
        <v>44572</v>
      </c>
      <c r="F347" s="29">
        <v>2</v>
      </c>
      <c r="G347" s="31" t="s">
        <v>2</v>
      </c>
      <c r="H347" s="29" t="s">
        <v>10</v>
      </c>
      <c r="I347" s="29">
        <v>60</v>
      </c>
      <c r="J347" s="40">
        <v>61.85</v>
      </c>
      <c r="K347" s="37">
        <v>51.335500000000003</v>
      </c>
      <c r="L347" s="37">
        <f t="shared" si="5"/>
        <v>10.514499999999998</v>
      </c>
      <c r="M347" s="15" t="str">
        <f>VLOOKUP(B347,DrugList!$A$2:$D$85,4,0)</f>
        <v>Not-specialty</v>
      </c>
    </row>
    <row r="348" spans="1:13" x14ac:dyDescent="0.3">
      <c r="A348" s="29">
        <v>24407</v>
      </c>
      <c r="B348" s="31" t="s">
        <v>179</v>
      </c>
      <c r="C348" s="29" t="s">
        <v>182</v>
      </c>
      <c r="D348" s="38">
        <v>83370060000320</v>
      </c>
      <c r="E348" s="39">
        <v>44570</v>
      </c>
      <c r="F348" s="29">
        <v>0</v>
      </c>
      <c r="G348" s="31" t="s">
        <v>13</v>
      </c>
      <c r="H348" s="29" t="s">
        <v>9</v>
      </c>
      <c r="I348" s="29">
        <v>30</v>
      </c>
      <c r="J348" s="40">
        <v>475.75</v>
      </c>
      <c r="K348" s="37">
        <v>380.6</v>
      </c>
      <c r="L348" s="37">
        <f t="shared" si="5"/>
        <v>95.149999999999977</v>
      </c>
      <c r="M348" s="15" t="str">
        <f>VLOOKUP(B348,DrugList!$A$2:$D$85,4,0)</f>
        <v>Not-specialty</v>
      </c>
    </row>
    <row r="349" spans="1:13" x14ac:dyDescent="0.3">
      <c r="A349" s="29">
        <v>24496</v>
      </c>
      <c r="B349" s="31" t="s">
        <v>150</v>
      </c>
      <c r="C349" s="29" t="s">
        <v>151</v>
      </c>
      <c r="D349" s="38">
        <v>72600030000110</v>
      </c>
      <c r="E349" s="39">
        <v>44536</v>
      </c>
      <c r="F349" s="29">
        <v>0</v>
      </c>
      <c r="G349" s="31" t="s">
        <v>2</v>
      </c>
      <c r="H349" s="29" t="s">
        <v>9</v>
      </c>
      <c r="I349" s="29">
        <v>63</v>
      </c>
      <c r="J349" s="40">
        <v>2.39</v>
      </c>
      <c r="K349" s="37">
        <v>1.9598000000000002</v>
      </c>
      <c r="L349" s="37">
        <f t="shared" si="5"/>
        <v>0.43019999999999992</v>
      </c>
      <c r="M349" s="15" t="str">
        <f>VLOOKUP(B349,DrugList!$A$2:$D$85,4,0)</f>
        <v>Not-specialty</v>
      </c>
    </row>
    <row r="350" spans="1:13" x14ac:dyDescent="0.3">
      <c r="A350" s="29">
        <v>24496</v>
      </c>
      <c r="B350" s="31" t="s">
        <v>71</v>
      </c>
      <c r="C350" s="29" t="s">
        <v>72</v>
      </c>
      <c r="D350" s="38">
        <v>72600030000130</v>
      </c>
      <c r="E350" s="39">
        <v>44592</v>
      </c>
      <c r="F350" s="29">
        <v>0</v>
      </c>
      <c r="G350" s="31" t="s">
        <v>2</v>
      </c>
      <c r="H350" s="29" t="s">
        <v>9</v>
      </c>
      <c r="I350" s="29">
        <v>90</v>
      </c>
      <c r="J350" s="40">
        <v>15.35</v>
      </c>
      <c r="K350" s="37">
        <v>11.512499999999999</v>
      </c>
      <c r="L350" s="37">
        <f t="shared" si="5"/>
        <v>3.8375000000000004</v>
      </c>
      <c r="M350" s="15" t="str">
        <f>VLOOKUP(B350,DrugList!$A$2:$D$85,4,0)</f>
        <v>Not-specialty</v>
      </c>
    </row>
    <row r="351" spans="1:13" x14ac:dyDescent="0.3">
      <c r="A351" s="29">
        <v>24551</v>
      </c>
      <c r="B351" s="31" t="s">
        <v>135</v>
      </c>
      <c r="C351" s="29" t="s">
        <v>136</v>
      </c>
      <c r="D351" s="38">
        <v>37600025000305</v>
      </c>
      <c r="E351" s="39">
        <v>44538</v>
      </c>
      <c r="F351" s="29">
        <v>2</v>
      </c>
      <c r="G351" s="31" t="s">
        <v>2</v>
      </c>
      <c r="H351" s="29" t="s">
        <v>10</v>
      </c>
      <c r="I351" s="29">
        <v>30</v>
      </c>
      <c r="J351" s="40">
        <v>10</v>
      </c>
      <c r="K351" s="37">
        <v>7.7</v>
      </c>
      <c r="L351" s="37">
        <f t="shared" si="5"/>
        <v>2.2999999999999998</v>
      </c>
      <c r="M351" s="15" t="str">
        <f>VLOOKUP(B351,DrugList!$A$2:$D$85,4,0)</f>
        <v>Not-specialty</v>
      </c>
    </row>
    <row r="352" spans="1:13" x14ac:dyDescent="0.3">
      <c r="A352" s="29">
        <v>24604</v>
      </c>
      <c r="B352" s="31" t="s">
        <v>83</v>
      </c>
      <c r="C352" s="29" t="s">
        <v>84</v>
      </c>
      <c r="D352" s="38">
        <v>22100045000315</v>
      </c>
      <c r="E352" s="39">
        <v>44565</v>
      </c>
      <c r="F352" s="29">
        <v>4</v>
      </c>
      <c r="G352" s="31" t="s">
        <v>2</v>
      </c>
      <c r="H352" s="29" t="s">
        <v>10</v>
      </c>
      <c r="I352" s="29">
        <v>30</v>
      </c>
      <c r="J352" s="40">
        <v>2.4</v>
      </c>
      <c r="K352" s="37">
        <v>1.8959999999999999</v>
      </c>
      <c r="L352" s="37">
        <f t="shared" si="5"/>
        <v>0.504</v>
      </c>
      <c r="M352" s="15" t="str">
        <f>VLOOKUP(B352,DrugList!$A$2:$D$85,4,0)</f>
        <v>Not-specialty</v>
      </c>
    </row>
    <row r="353" spans="1:13" x14ac:dyDescent="0.3">
      <c r="A353" s="29">
        <v>24726</v>
      </c>
      <c r="B353" s="31" t="s">
        <v>35</v>
      </c>
      <c r="C353" s="29" t="s">
        <v>37</v>
      </c>
      <c r="D353" s="38" t="s">
        <v>36</v>
      </c>
      <c r="E353" s="39">
        <v>44544</v>
      </c>
      <c r="F353" s="29">
        <v>1</v>
      </c>
      <c r="G353" s="31" t="s">
        <v>13</v>
      </c>
      <c r="H353" s="29" t="s">
        <v>10</v>
      </c>
      <c r="I353" s="29">
        <v>3.6</v>
      </c>
      <c r="J353" s="41">
        <v>4287.87</v>
      </c>
      <c r="K353" s="37">
        <v>3215.9025000000001</v>
      </c>
      <c r="L353" s="37">
        <f t="shared" si="5"/>
        <v>1071.9674999999997</v>
      </c>
      <c r="M353" s="15" t="str">
        <f>VLOOKUP(B353,DrugList!$A$2:$D$85,4,0)</f>
        <v>Inflammatory Conditions</v>
      </c>
    </row>
    <row r="354" spans="1:13" x14ac:dyDescent="0.3">
      <c r="A354" s="29">
        <v>24726</v>
      </c>
      <c r="B354" s="31" t="s">
        <v>35</v>
      </c>
      <c r="C354" s="29" t="s">
        <v>37</v>
      </c>
      <c r="D354" s="38" t="s">
        <v>36</v>
      </c>
      <c r="E354" s="39">
        <v>44544</v>
      </c>
      <c r="F354" s="29">
        <v>1</v>
      </c>
      <c r="G354" s="31" t="s">
        <v>13</v>
      </c>
      <c r="H354" s="29" t="s">
        <v>10</v>
      </c>
      <c r="I354" s="29">
        <v>3.6</v>
      </c>
      <c r="J354" s="41">
        <v>4287.87</v>
      </c>
      <c r="K354" s="37">
        <v>3215.9025000000001</v>
      </c>
      <c r="L354" s="37">
        <f t="shared" si="5"/>
        <v>1071.9674999999997</v>
      </c>
      <c r="M354" s="15" t="str">
        <f>VLOOKUP(B354,DrugList!$A$2:$D$85,4,0)</f>
        <v>Inflammatory Conditions</v>
      </c>
    </row>
    <row r="355" spans="1:13" x14ac:dyDescent="0.3">
      <c r="A355" s="29">
        <v>24805</v>
      </c>
      <c r="B355" s="31" t="s">
        <v>27</v>
      </c>
      <c r="C355" s="29" t="s">
        <v>28</v>
      </c>
      <c r="D355" s="38">
        <v>21405570000320</v>
      </c>
      <c r="E355" s="39">
        <v>44534</v>
      </c>
      <c r="F355" s="29">
        <v>0</v>
      </c>
      <c r="G355" s="31" t="s">
        <v>13</v>
      </c>
      <c r="H355" s="29" t="s">
        <v>9</v>
      </c>
      <c r="I355" s="29">
        <v>30</v>
      </c>
      <c r="J355" s="41">
        <v>2234.46</v>
      </c>
      <c r="K355" s="37">
        <v>1787.5680000000002</v>
      </c>
      <c r="L355" s="37">
        <f t="shared" si="5"/>
        <v>446.89199999999983</v>
      </c>
      <c r="M355" s="15" t="str">
        <f>VLOOKUP(B355,DrugList!$A$2:$D$85,4,0)</f>
        <v>Oncology</v>
      </c>
    </row>
    <row r="356" spans="1:13" x14ac:dyDescent="0.3">
      <c r="A356" s="29">
        <v>24957</v>
      </c>
      <c r="B356" s="31" t="s">
        <v>174</v>
      </c>
      <c r="C356" s="29" t="s">
        <v>175</v>
      </c>
      <c r="D356" s="38">
        <v>27700050000310</v>
      </c>
      <c r="E356" s="39">
        <v>44550</v>
      </c>
      <c r="F356" s="29">
        <v>0</v>
      </c>
      <c r="G356" s="31" t="s">
        <v>13</v>
      </c>
      <c r="H356" s="29" t="s">
        <v>9</v>
      </c>
      <c r="I356" s="29">
        <v>30</v>
      </c>
      <c r="J356" s="40">
        <v>560.30999999999995</v>
      </c>
      <c r="K356" s="37">
        <v>420.23249999999996</v>
      </c>
      <c r="L356" s="37">
        <f t="shared" si="5"/>
        <v>140.07749999999999</v>
      </c>
      <c r="M356" s="15" t="str">
        <f>VLOOKUP(B356,DrugList!$A$2:$D$85,4,0)</f>
        <v>Not-specialty</v>
      </c>
    </row>
    <row r="357" spans="1:13" x14ac:dyDescent="0.3">
      <c r="A357" s="29">
        <v>24957</v>
      </c>
      <c r="B357" s="31" t="s">
        <v>174</v>
      </c>
      <c r="C357" s="29" t="s">
        <v>175</v>
      </c>
      <c r="D357" s="38">
        <v>27700050000310</v>
      </c>
      <c r="E357" s="39">
        <v>44581</v>
      </c>
      <c r="F357" s="29">
        <v>0</v>
      </c>
      <c r="G357" s="31" t="s">
        <v>13</v>
      </c>
      <c r="H357" s="29" t="s">
        <v>9</v>
      </c>
      <c r="I357" s="29">
        <v>30</v>
      </c>
      <c r="J357" s="40">
        <v>560.30999999999995</v>
      </c>
      <c r="K357" s="37">
        <v>420.23249999999996</v>
      </c>
      <c r="L357" s="37">
        <f t="shared" si="5"/>
        <v>140.07749999999999</v>
      </c>
      <c r="M357" s="15" t="str">
        <f>VLOOKUP(B357,DrugList!$A$2:$D$85,4,0)</f>
        <v>Not-specialty</v>
      </c>
    </row>
    <row r="358" spans="1:13" x14ac:dyDescent="0.3">
      <c r="A358" s="29">
        <v>25101</v>
      </c>
      <c r="B358" s="31" t="s">
        <v>161</v>
      </c>
      <c r="C358" s="29" t="s">
        <v>162</v>
      </c>
      <c r="D358" s="38">
        <v>49270060006520</v>
      </c>
      <c r="E358" s="39">
        <v>44552</v>
      </c>
      <c r="F358" s="29">
        <v>0</v>
      </c>
      <c r="G358" s="31" t="s">
        <v>2</v>
      </c>
      <c r="H358" s="29" t="s">
        <v>9</v>
      </c>
      <c r="I358" s="29">
        <v>30</v>
      </c>
      <c r="J358" s="40">
        <v>1.1200000000000001</v>
      </c>
      <c r="K358" s="37">
        <v>0.94080000000000008</v>
      </c>
      <c r="L358" s="37">
        <f t="shared" si="5"/>
        <v>0.17920000000000003</v>
      </c>
      <c r="M358" s="15" t="str">
        <f>VLOOKUP(B358,DrugList!$A$2:$D$85,4,0)</f>
        <v>Not-specialty</v>
      </c>
    </row>
    <row r="359" spans="1:13" x14ac:dyDescent="0.3">
      <c r="A359" s="29">
        <v>25101</v>
      </c>
      <c r="B359" s="31" t="s">
        <v>161</v>
      </c>
      <c r="C359" s="29" t="s">
        <v>162</v>
      </c>
      <c r="D359" s="38">
        <v>49270060006520</v>
      </c>
      <c r="E359" s="39">
        <v>44583</v>
      </c>
      <c r="F359" s="29">
        <v>0</v>
      </c>
      <c r="G359" s="31" t="s">
        <v>2</v>
      </c>
      <c r="H359" s="29" t="s">
        <v>9</v>
      </c>
      <c r="I359" s="29">
        <v>30</v>
      </c>
      <c r="J359" s="40">
        <v>1.1200000000000001</v>
      </c>
      <c r="K359" s="37">
        <v>0.94080000000000008</v>
      </c>
      <c r="L359" s="37">
        <f t="shared" si="5"/>
        <v>0.17920000000000003</v>
      </c>
      <c r="M359" s="15" t="str">
        <f>VLOOKUP(B359,DrugList!$A$2:$D$85,4,0)</f>
        <v>Not-specialty</v>
      </c>
    </row>
    <row r="360" spans="1:13" x14ac:dyDescent="0.3">
      <c r="A360" s="29">
        <v>25196</v>
      </c>
      <c r="B360" s="31" t="s">
        <v>85</v>
      </c>
      <c r="C360" s="29" t="s">
        <v>86</v>
      </c>
      <c r="D360" s="38">
        <v>39400060100310</v>
      </c>
      <c r="E360" s="39">
        <v>44536</v>
      </c>
      <c r="F360" s="29">
        <v>0</v>
      </c>
      <c r="G360" s="31" t="s">
        <v>2</v>
      </c>
      <c r="H360" s="29" t="s">
        <v>9</v>
      </c>
      <c r="I360" s="29">
        <v>30</v>
      </c>
      <c r="J360" s="40">
        <v>2.41</v>
      </c>
      <c r="K360" s="37">
        <v>1.9039000000000001</v>
      </c>
      <c r="L360" s="37">
        <f t="shared" si="5"/>
        <v>0.50609999999999999</v>
      </c>
      <c r="M360" s="15" t="str">
        <f>VLOOKUP(B360,DrugList!$A$2:$D$85,4,0)</f>
        <v>Not-specialty</v>
      </c>
    </row>
    <row r="361" spans="1:13" x14ac:dyDescent="0.3">
      <c r="A361" s="29">
        <v>25403</v>
      </c>
      <c r="B361" s="31" t="s">
        <v>177</v>
      </c>
      <c r="C361" s="29" t="s">
        <v>178</v>
      </c>
      <c r="D361" s="38">
        <v>44100080100120</v>
      </c>
      <c r="E361" s="39">
        <v>44557</v>
      </c>
      <c r="F361" s="29">
        <v>0</v>
      </c>
      <c r="G361" s="31" t="s">
        <v>13</v>
      </c>
      <c r="H361" s="29" t="s">
        <v>9</v>
      </c>
      <c r="I361" s="29">
        <v>30</v>
      </c>
      <c r="J361" s="40">
        <v>477.04</v>
      </c>
      <c r="K361" s="37">
        <v>357.78000000000003</v>
      </c>
      <c r="L361" s="37">
        <f t="shared" si="5"/>
        <v>119.25999999999999</v>
      </c>
      <c r="M361" s="15" t="str">
        <f>VLOOKUP(B361,DrugList!$A$2:$D$85,4,0)</f>
        <v>Not-specialty</v>
      </c>
    </row>
    <row r="362" spans="1:13" x14ac:dyDescent="0.3">
      <c r="A362" s="29">
        <v>25403</v>
      </c>
      <c r="B362" s="31" t="s">
        <v>177</v>
      </c>
      <c r="C362" s="29" t="s">
        <v>178</v>
      </c>
      <c r="D362" s="38">
        <v>44100080100120</v>
      </c>
      <c r="E362" s="39">
        <v>44588</v>
      </c>
      <c r="F362" s="29">
        <v>0</v>
      </c>
      <c r="G362" s="31" t="s">
        <v>13</v>
      </c>
      <c r="H362" s="29" t="s">
        <v>9</v>
      </c>
      <c r="I362" s="29">
        <v>30</v>
      </c>
      <c r="J362" s="40">
        <v>477.04</v>
      </c>
      <c r="K362" s="37">
        <v>357.78000000000003</v>
      </c>
      <c r="L362" s="37">
        <f t="shared" si="5"/>
        <v>119.25999999999999</v>
      </c>
      <c r="M362" s="15" t="str">
        <f>VLOOKUP(B362,DrugList!$A$2:$D$85,4,0)</f>
        <v>Not-specialty</v>
      </c>
    </row>
    <row r="363" spans="1:13" x14ac:dyDescent="0.3">
      <c r="A363" s="29">
        <v>25512</v>
      </c>
      <c r="B363" s="31" t="s">
        <v>152</v>
      </c>
      <c r="C363" s="29" t="s">
        <v>154</v>
      </c>
      <c r="D363" s="38">
        <v>36100030000310</v>
      </c>
      <c r="E363" s="39">
        <v>44533</v>
      </c>
      <c r="F363" s="29">
        <v>2</v>
      </c>
      <c r="G363" s="31" t="s">
        <v>2</v>
      </c>
      <c r="H363" s="29" t="s">
        <v>10</v>
      </c>
      <c r="I363" s="29">
        <v>30</v>
      </c>
      <c r="J363" s="40">
        <v>1.1599999999999999</v>
      </c>
      <c r="K363" s="37">
        <v>0.90479999999999994</v>
      </c>
      <c r="L363" s="37">
        <f t="shared" si="5"/>
        <v>0.25519999999999998</v>
      </c>
      <c r="M363" s="15" t="str">
        <f>VLOOKUP(B363,DrugList!$A$2:$D$85,4,0)</f>
        <v>Not-specialty</v>
      </c>
    </row>
    <row r="364" spans="1:13" x14ac:dyDescent="0.3">
      <c r="A364" s="29">
        <v>25658</v>
      </c>
      <c r="B364" s="31" t="s">
        <v>38</v>
      </c>
      <c r="C364" s="29" t="s">
        <v>39</v>
      </c>
      <c r="D364" s="38">
        <v>52505020106440</v>
      </c>
      <c r="E364" s="39">
        <v>44558</v>
      </c>
      <c r="F364" s="29">
        <v>1</v>
      </c>
      <c r="G364" s="31" t="s">
        <v>13</v>
      </c>
      <c r="H364" s="29" t="s">
        <v>10</v>
      </c>
      <c r="I364" s="29">
        <v>1</v>
      </c>
      <c r="J364" s="41">
        <v>4684.1099999999997</v>
      </c>
      <c r="K364" s="37">
        <v>3934.6523999999995</v>
      </c>
      <c r="L364" s="37">
        <f t="shared" si="5"/>
        <v>749.45760000000018</v>
      </c>
      <c r="M364" s="15" t="str">
        <f>VLOOKUP(B364,DrugList!$A$2:$D$85,4,0)</f>
        <v>Inflammatory Conditions</v>
      </c>
    </row>
    <row r="365" spans="1:13" x14ac:dyDescent="0.3">
      <c r="A365" s="29">
        <v>25658</v>
      </c>
      <c r="B365" s="31" t="s">
        <v>38</v>
      </c>
      <c r="C365" s="29" t="s">
        <v>39</v>
      </c>
      <c r="D365" s="38">
        <v>52505020106440</v>
      </c>
      <c r="E365" s="39">
        <v>44591</v>
      </c>
      <c r="F365" s="29">
        <v>1</v>
      </c>
      <c r="G365" s="31" t="s">
        <v>13</v>
      </c>
      <c r="H365" s="29" t="s">
        <v>10</v>
      </c>
      <c r="I365" s="29">
        <v>1</v>
      </c>
      <c r="J365" s="41">
        <v>4684.1099999999997</v>
      </c>
      <c r="K365" s="37">
        <v>3934.6523999999995</v>
      </c>
      <c r="L365" s="37">
        <f t="shared" si="5"/>
        <v>749.45760000000018</v>
      </c>
      <c r="M365" s="15" t="str">
        <f>VLOOKUP(B365,DrugList!$A$2:$D$85,4,0)</f>
        <v>Inflammatory Conditions</v>
      </c>
    </row>
    <row r="366" spans="1:13" x14ac:dyDescent="0.3">
      <c r="A366" s="29">
        <v>25881</v>
      </c>
      <c r="B366" s="31" t="s">
        <v>158</v>
      </c>
      <c r="C366" s="29" t="s">
        <v>159</v>
      </c>
      <c r="D366" s="38">
        <v>33200030057530</v>
      </c>
      <c r="E366" s="39">
        <v>44568</v>
      </c>
      <c r="F366" s="29">
        <v>4</v>
      </c>
      <c r="G366" s="31" t="s">
        <v>2</v>
      </c>
      <c r="H366" s="29" t="s">
        <v>10</v>
      </c>
      <c r="I366" s="29">
        <v>30</v>
      </c>
      <c r="J366" s="40">
        <v>16.38</v>
      </c>
      <c r="K366" s="37">
        <v>13.103999999999999</v>
      </c>
      <c r="L366" s="37">
        <f t="shared" si="5"/>
        <v>3.2759999999999998</v>
      </c>
      <c r="M366" s="15" t="str">
        <f>VLOOKUP(B366,DrugList!$A$2:$D$85,4,0)</f>
        <v>Not-specialty</v>
      </c>
    </row>
    <row r="367" spans="1:13" x14ac:dyDescent="0.3">
      <c r="A367" s="29">
        <v>26115</v>
      </c>
      <c r="B367" s="31" t="s">
        <v>139</v>
      </c>
      <c r="C367" s="29" t="s">
        <v>140</v>
      </c>
      <c r="D367" s="38">
        <v>36201010100305</v>
      </c>
      <c r="E367" s="39">
        <v>44547</v>
      </c>
      <c r="F367" s="29">
        <v>0</v>
      </c>
      <c r="G367" s="31" t="s">
        <v>2</v>
      </c>
      <c r="H367" s="29" t="s">
        <v>9</v>
      </c>
      <c r="I367" s="29">
        <v>60</v>
      </c>
      <c r="J367" s="40">
        <v>2.35</v>
      </c>
      <c r="K367" s="37">
        <v>1.8800000000000001</v>
      </c>
      <c r="L367" s="37">
        <f t="shared" si="5"/>
        <v>0.47</v>
      </c>
      <c r="M367" s="15" t="str">
        <f>VLOOKUP(B367,DrugList!$A$2:$D$85,4,0)</f>
        <v>Not-specialty</v>
      </c>
    </row>
    <row r="368" spans="1:13" x14ac:dyDescent="0.3">
      <c r="A368" s="29">
        <v>26319</v>
      </c>
      <c r="B368" s="31" t="s">
        <v>174</v>
      </c>
      <c r="C368" s="29" t="s">
        <v>175</v>
      </c>
      <c r="D368" s="38">
        <v>27700050000310</v>
      </c>
      <c r="E368" s="39">
        <v>44543</v>
      </c>
      <c r="F368" s="29">
        <v>4</v>
      </c>
      <c r="G368" s="31" t="s">
        <v>13</v>
      </c>
      <c r="H368" s="29" t="s">
        <v>10</v>
      </c>
      <c r="I368" s="29">
        <v>30</v>
      </c>
      <c r="J368" s="40">
        <v>529.98</v>
      </c>
      <c r="K368" s="37">
        <v>397.48500000000001</v>
      </c>
      <c r="L368" s="37">
        <f t="shared" si="5"/>
        <v>132.495</v>
      </c>
      <c r="M368" s="15" t="str">
        <f>VLOOKUP(B368,DrugList!$A$2:$D$85,4,0)</f>
        <v>Not-specialty</v>
      </c>
    </row>
    <row r="369" spans="1:13" x14ac:dyDescent="0.3">
      <c r="A369" s="29">
        <v>26411</v>
      </c>
      <c r="B369" s="31" t="s">
        <v>97</v>
      </c>
      <c r="C369" s="29" t="s">
        <v>98</v>
      </c>
      <c r="D369" s="38">
        <v>21532133000340</v>
      </c>
      <c r="E369" s="39">
        <v>44559</v>
      </c>
      <c r="F369" s="29">
        <v>3</v>
      </c>
      <c r="G369" s="31" t="s">
        <v>13</v>
      </c>
      <c r="H369" s="29" t="s">
        <v>10</v>
      </c>
      <c r="I369" s="29">
        <v>28</v>
      </c>
      <c r="J369" s="41">
        <v>13494.05</v>
      </c>
      <c r="K369" s="37">
        <v>11200.0615</v>
      </c>
      <c r="L369" s="37">
        <f t="shared" si="5"/>
        <v>2293.9884999999995</v>
      </c>
      <c r="M369" s="15" t="str">
        <f>VLOOKUP(B369,DrugList!$A$2:$D$85,4,0)</f>
        <v>Oncology</v>
      </c>
    </row>
    <row r="370" spans="1:13" x14ac:dyDescent="0.3">
      <c r="A370" s="29">
        <v>26411</v>
      </c>
      <c r="B370" s="31" t="s">
        <v>97</v>
      </c>
      <c r="C370" s="29" t="s">
        <v>98</v>
      </c>
      <c r="D370" s="38">
        <v>21532133000340</v>
      </c>
      <c r="E370" s="39">
        <v>44590</v>
      </c>
      <c r="F370" s="29">
        <v>3</v>
      </c>
      <c r="G370" s="31" t="s">
        <v>13</v>
      </c>
      <c r="H370" s="29" t="s">
        <v>10</v>
      </c>
      <c r="I370" s="29">
        <v>28</v>
      </c>
      <c r="J370" s="41">
        <v>13494.05</v>
      </c>
      <c r="K370" s="37">
        <v>11200.0615</v>
      </c>
      <c r="L370" s="37">
        <f t="shared" si="5"/>
        <v>2293.9884999999995</v>
      </c>
      <c r="M370" s="15" t="str">
        <f>VLOOKUP(B370,DrugList!$A$2:$D$85,4,0)</f>
        <v>Oncology</v>
      </c>
    </row>
    <row r="371" spans="1:13" x14ac:dyDescent="0.3">
      <c r="A371" s="29">
        <v>26591</v>
      </c>
      <c r="B371" s="31" t="s">
        <v>65</v>
      </c>
      <c r="C371" s="29" t="s">
        <v>131</v>
      </c>
      <c r="D371" s="38">
        <v>2100020000110</v>
      </c>
      <c r="E371" s="39">
        <v>44547</v>
      </c>
      <c r="F371" s="29">
        <v>0</v>
      </c>
      <c r="G371" s="31" t="s">
        <v>2</v>
      </c>
      <c r="H371" s="29" t="s">
        <v>9</v>
      </c>
      <c r="I371" s="29">
        <v>28</v>
      </c>
      <c r="J371" s="40">
        <v>2.38</v>
      </c>
      <c r="K371" s="37">
        <v>1.8326</v>
      </c>
      <c r="L371" s="37">
        <f t="shared" si="5"/>
        <v>0.54739999999999989</v>
      </c>
      <c r="M371" s="15" t="str">
        <f>VLOOKUP(B371,DrugList!$A$2:$D$85,4,0)</f>
        <v>Not-specialty</v>
      </c>
    </row>
    <row r="372" spans="1:13" x14ac:dyDescent="0.3">
      <c r="A372" s="29">
        <v>26591</v>
      </c>
      <c r="B372" s="31" t="s">
        <v>65</v>
      </c>
      <c r="C372" s="29" t="s">
        <v>131</v>
      </c>
      <c r="D372" s="38">
        <v>2100020000110</v>
      </c>
      <c r="E372" s="39">
        <v>44578</v>
      </c>
      <c r="F372" s="29">
        <v>0</v>
      </c>
      <c r="G372" s="31" t="s">
        <v>2</v>
      </c>
      <c r="H372" s="29" t="s">
        <v>9</v>
      </c>
      <c r="I372" s="29">
        <v>28</v>
      </c>
      <c r="J372" s="40">
        <v>2.38</v>
      </c>
      <c r="K372" s="37">
        <v>1.8326</v>
      </c>
      <c r="L372" s="37">
        <f t="shared" si="5"/>
        <v>0.54739999999999989</v>
      </c>
      <c r="M372" s="15" t="str">
        <f>VLOOKUP(B372,DrugList!$A$2:$D$85,4,0)</f>
        <v>Not-specialty</v>
      </c>
    </row>
    <row r="373" spans="1:13" x14ac:dyDescent="0.3">
      <c r="A373" s="29">
        <v>26636</v>
      </c>
      <c r="B373" s="31" t="s">
        <v>65</v>
      </c>
      <c r="C373" s="29" t="s">
        <v>66</v>
      </c>
      <c r="D373" s="38">
        <v>2100020000110</v>
      </c>
      <c r="E373" s="39">
        <v>44548</v>
      </c>
      <c r="F373" s="29">
        <v>0</v>
      </c>
      <c r="G373" s="31" t="s">
        <v>2</v>
      </c>
      <c r="H373" s="29" t="s">
        <v>9</v>
      </c>
      <c r="I373" s="29">
        <v>20</v>
      </c>
      <c r="J373" s="40">
        <v>2.6</v>
      </c>
      <c r="K373" s="37">
        <v>2.0020000000000002</v>
      </c>
      <c r="L373" s="37">
        <f t="shared" si="5"/>
        <v>0.59799999999999986</v>
      </c>
      <c r="M373" s="15" t="str">
        <f>VLOOKUP(B373,DrugList!$A$2:$D$85,4,0)</f>
        <v>Not-specialty</v>
      </c>
    </row>
    <row r="374" spans="1:13" x14ac:dyDescent="0.3">
      <c r="A374" s="29">
        <v>26636</v>
      </c>
      <c r="B374" s="31" t="s">
        <v>65</v>
      </c>
      <c r="C374" s="29" t="s">
        <v>66</v>
      </c>
      <c r="D374" s="38">
        <v>2100020000110</v>
      </c>
      <c r="E374" s="39">
        <v>44578</v>
      </c>
      <c r="F374" s="29">
        <v>0</v>
      </c>
      <c r="G374" s="31" t="s">
        <v>2</v>
      </c>
      <c r="H374" s="29" t="s">
        <v>9</v>
      </c>
      <c r="I374" s="29">
        <v>20</v>
      </c>
      <c r="J374" s="40">
        <v>2.6</v>
      </c>
      <c r="K374" s="37">
        <v>2.0020000000000002</v>
      </c>
      <c r="L374" s="37">
        <f t="shared" si="5"/>
        <v>0.59799999999999986</v>
      </c>
      <c r="M374" s="15" t="str">
        <f>VLOOKUP(B374,DrugList!$A$2:$D$85,4,0)</f>
        <v>Not-specialty</v>
      </c>
    </row>
    <row r="375" spans="1:13" x14ac:dyDescent="0.3">
      <c r="A375" s="29">
        <v>26827</v>
      </c>
      <c r="B375" s="31" t="s">
        <v>163</v>
      </c>
      <c r="C375" s="29" t="s">
        <v>164</v>
      </c>
      <c r="D375" s="38">
        <v>50250065007240</v>
      </c>
      <c r="E375" s="39">
        <v>44554</v>
      </c>
      <c r="F375" s="29">
        <v>0</v>
      </c>
      <c r="G375" s="31" t="s">
        <v>2</v>
      </c>
      <c r="H375" s="29" t="s">
        <v>9</v>
      </c>
      <c r="I375" s="29">
        <v>60</v>
      </c>
      <c r="J375" s="40">
        <v>24.19</v>
      </c>
      <c r="K375" s="37">
        <v>19.110100000000003</v>
      </c>
      <c r="L375" s="37">
        <f t="shared" si="5"/>
        <v>5.0798999999999985</v>
      </c>
      <c r="M375" s="15" t="str">
        <f>VLOOKUP(B375,DrugList!$A$2:$D$85,4,0)</f>
        <v>Not-specialty</v>
      </c>
    </row>
    <row r="376" spans="1:13" x14ac:dyDescent="0.3">
      <c r="A376" s="29">
        <v>26827</v>
      </c>
      <c r="B376" s="31" t="s">
        <v>163</v>
      </c>
      <c r="C376" s="29" t="s">
        <v>164</v>
      </c>
      <c r="D376" s="38">
        <v>50250065007240</v>
      </c>
      <c r="E376" s="39">
        <v>44585</v>
      </c>
      <c r="F376" s="29">
        <v>0</v>
      </c>
      <c r="G376" s="31" t="s">
        <v>2</v>
      </c>
      <c r="H376" s="29" t="s">
        <v>9</v>
      </c>
      <c r="I376" s="29">
        <v>60</v>
      </c>
      <c r="J376" s="40">
        <v>24.19</v>
      </c>
      <c r="K376" s="37">
        <v>19.110100000000003</v>
      </c>
      <c r="L376" s="37">
        <f t="shared" si="5"/>
        <v>5.0798999999999985</v>
      </c>
      <c r="M376" s="15" t="str">
        <f>VLOOKUP(B376,DrugList!$A$2:$D$85,4,0)</f>
        <v>Not-specialty</v>
      </c>
    </row>
    <row r="377" spans="1:13" x14ac:dyDescent="0.3">
      <c r="A377" s="29">
        <v>26868</v>
      </c>
      <c r="B377" s="31" t="s">
        <v>155</v>
      </c>
      <c r="C377" s="29" t="s">
        <v>156</v>
      </c>
      <c r="D377" s="38">
        <v>27250050000350</v>
      </c>
      <c r="E377" s="39">
        <v>44567</v>
      </c>
      <c r="F377" s="29">
        <v>0</v>
      </c>
      <c r="G377" s="31" t="s">
        <v>2</v>
      </c>
      <c r="H377" s="29" t="s">
        <v>9</v>
      </c>
      <c r="I377" s="29">
        <v>180</v>
      </c>
      <c r="J377" s="40">
        <v>4.41</v>
      </c>
      <c r="K377" s="37">
        <v>3.6603000000000003</v>
      </c>
      <c r="L377" s="37">
        <f t="shared" si="5"/>
        <v>0.74969999999999981</v>
      </c>
      <c r="M377" s="15" t="str">
        <f>VLOOKUP(B377,DrugList!$A$2:$D$85,4,0)</f>
        <v>Not-specialty</v>
      </c>
    </row>
    <row r="378" spans="1:13" x14ac:dyDescent="0.3">
      <c r="A378" s="29">
        <v>26945</v>
      </c>
      <c r="B378" s="31" t="s">
        <v>67</v>
      </c>
      <c r="C378" s="29" t="s">
        <v>133</v>
      </c>
      <c r="D378" s="38">
        <v>41550020100320</v>
      </c>
      <c r="E378" s="39">
        <v>44532</v>
      </c>
      <c r="F378" s="29">
        <v>0</v>
      </c>
      <c r="G378" s="31" t="s">
        <v>2</v>
      </c>
      <c r="H378" s="29" t="s">
        <v>9</v>
      </c>
      <c r="I378" s="29">
        <v>90</v>
      </c>
      <c r="J378" s="40">
        <v>19.989999999999998</v>
      </c>
      <c r="K378" s="37">
        <v>16.3918</v>
      </c>
      <c r="L378" s="37">
        <f t="shared" si="5"/>
        <v>3.5981999999999985</v>
      </c>
      <c r="M378" s="15" t="str">
        <f>VLOOKUP(B378,DrugList!$A$2:$D$85,4,0)</f>
        <v>Not-specialty</v>
      </c>
    </row>
    <row r="379" spans="1:13" x14ac:dyDescent="0.3">
      <c r="A379" s="29">
        <v>27008</v>
      </c>
      <c r="B379" s="31" t="s">
        <v>152</v>
      </c>
      <c r="C379" s="29" t="s">
        <v>153</v>
      </c>
      <c r="D379" s="38">
        <v>36100030000310</v>
      </c>
      <c r="E379" s="39">
        <v>44536</v>
      </c>
      <c r="F379" s="29">
        <v>0</v>
      </c>
      <c r="G379" s="31" t="s">
        <v>2</v>
      </c>
      <c r="H379" s="29" t="s">
        <v>9</v>
      </c>
      <c r="I379" s="29">
        <v>90</v>
      </c>
      <c r="J379" s="40">
        <v>2.65</v>
      </c>
      <c r="K379" s="37">
        <v>2.0670000000000002</v>
      </c>
      <c r="L379" s="37">
        <f t="shared" si="5"/>
        <v>0.58299999999999974</v>
      </c>
      <c r="M379" s="15" t="str">
        <f>VLOOKUP(B379,DrugList!$A$2:$D$85,4,0)</f>
        <v>Not-specialty</v>
      </c>
    </row>
    <row r="380" spans="1:13" x14ac:dyDescent="0.3">
      <c r="A380" s="29">
        <v>27224</v>
      </c>
      <c r="B380" s="31" t="s">
        <v>110</v>
      </c>
      <c r="C380" s="29" t="s">
        <v>112</v>
      </c>
      <c r="D380" s="38" t="s">
        <v>111</v>
      </c>
      <c r="E380" s="39">
        <v>44550</v>
      </c>
      <c r="F380" s="29">
        <v>4</v>
      </c>
      <c r="G380" s="31" t="s">
        <v>13</v>
      </c>
      <c r="H380" s="29" t="s">
        <v>10</v>
      </c>
      <c r="I380" s="29">
        <v>6</v>
      </c>
      <c r="J380" s="41">
        <v>3878.74</v>
      </c>
      <c r="K380" s="37">
        <v>3296.9289999999996</v>
      </c>
      <c r="L380" s="37">
        <f t="shared" si="5"/>
        <v>581.81100000000015</v>
      </c>
      <c r="M380" s="15" t="str">
        <f>VLOOKUP(B380,DrugList!$A$2:$D$85,4,0)</f>
        <v>Oncology</v>
      </c>
    </row>
    <row r="381" spans="1:13" x14ac:dyDescent="0.3">
      <c r="A381" s="29">
        <v>27224</v>
      </c>
      <c r="B381" s="31" t="s">
        <v>110</v>
      </c>
      <c r="C381" s="29" t="s">
        <v>112</v>
      </c>
      <c r="D381" s="38" t="s">
        <v>111</v>
      </c>
      <c r="E381" s="39">
        <v>44581</v>
      </c>
      <c r="F381" s="29">
        <v>4</v>
      </c>
      <c r="G381" s="31" t="s">
        <v>13</v>
      </c>
      <c r="H381" s="29" t="s">
        <v>10</v>
      </c>
      <c r="I381" s="29">
        <v>6</v>
      </c>
      <c r="J381" s="41">
        <v>3878.74</v>
      </c>
      <c r="K381" s="37">
        <v>3296.9289999999996</v>
      </c>
      <c r="L381" s="37">
        <f t="shared" si="5"/>
        <v>581.81100000000015</v>
      </c>
      <c r="M381" s="15" t="str">
        <f>VLOOKUP(B381,DrugList!$A$2:$D$85,4,0)</f>
        <v>Oncology</v>
      </c>
    </row>
    <row r="382" spans="1:13" x14ac:dyDescent="0.3">
      <c r="A382" s="29">
        <v>27304</v>
      </c>
      <c r="B382" s="31" t="s">
        <v>139</v>
      </c>
      <c r="C382" s="29" t="s">
        <v>141</v>
      </c>
      <c r="D382" s="38">
        <v>36201010100305</v>
      </c>
      <c r="E382" s="39">
        <v>44572</v>
      </c>
      <c r="F382" s="29">
        <v>0</v>
      </c>
      <c r="G382" s="31" t="s">
        <v>2</v>
      </c>
      <c r="H382" s="29" t="s">
        <v>9</v>
      </c>
      <c r="I382" s="29">
        <v>14</v>
      </c>
      <c r="J382" s="40">
        <v>4.99</v>
      </c>
      <c r="K382" s="37">
        <v>3.9920000000000004</v>
      </c>
      <c r="L382" s="37">
        <f t="shared" si="5"/>
        <v>0.99799999999999978</v>
      </c>
      <c r="M382" s="15" t="str">
        <f>VLOOKUP(B382,DrugList!$A$2:$D$85,4,0)</f>
        <v>Not-specialty</v>
      </c>
    </row>
    <row r="383" spans="1:13" x14ac:dyDescent="0.3">
      <c r="A383" s="29">
        <v>27326</v>
      </c>
      <c r="B383" s="31" t="s">
        <v>38</v>
      </c>
      <c r="C383" s="29" t="s">
        <v>39</v>
      </c>
      <c r="D383" s="38">
        <v>52505020106440</v>
      </c>
      <c r="E383" s="39">
        <v>44538</v>
      </c>
      <c r="F383" s="29">
        <v>1</v>
      </c>
      <c r="G383" s="31" t="s">
        <v>13</v>
      </c>
      <c r="H383" s="29" t="s">
        <v>10</v>
      </c>
      <c r="I383" s="29">
        <v>1</v>
      </c>
      <c r="J383" s="41">
        <v>4666.43</v>
      </c>
      <c r="K383" s="37">
        <v>3919.8011999999999</v>
      </c>
      <c r="L383" s="37">
        <f t="shared" si="5"/>
        <v>746.62880000000041</v>
      </c>
      <c r="M383" s="15" t="str">
        <f>VLOOKUP(B383,DrugList!$A$2:$D$85,4,0)</f>
        <v>Inflammatory Conditions</v>
      </c>
    </row>
    <row r="384" spans="1:13" x14ac:dyDescent="0.3">
      <c r="A384" s="29">
        <v>27326</v>
      </c>
      <c r="B384" s="31" t="s">
        <v>38</v>
      </c>
      <c r="C384" s="29" t="s">
        <v>39</v>
      </c>
      <c r="D384" s="38">
        <v>52505020106440</v>
      </c>
      <c r="E384" s="39">
        <v>44573</v>
      </c>
      <c r="F384" s="29">
        <v>0</v>
      </c>
      <c r="G384" s="31" t="s">
        <v>13</v>
      </c>
      <c r="H384" s="29" t="s">
        <v>9</v>
      </c>
      <c r="I384" s="29">
        <v>1</v>
      </c>
      <c r="J384" s="40">
        <v>4941.74</v>
      </c>
      <c r="K384" s="37">
        <v>4151.0616</v>
      </c>
      <c r="L384" s="37">
        <f t="shared" si="5"/>
        <v>790.67839999999978</v>
      </c>
      <c r="M384" s="15" t="str">
        <f>VLOOKUP(B384,DrugList!$A$2:$D$85,4,0)</f>
        <v>Inflammatory Conditions</v>
      </c>
    </row>
    <row r="385" spans="1:13" x14ac:dyDescent="0.3">
      <c r="A385" s="29">
        <v>27621</v>
      </c>
      <c r="B385" s="31" t="s">
        <v>137</v>
      </c>
      <c r="C385" s="29" t="s">
        <v>138</v>
      </c>
      <c r="D385" s="38">
        <v>58160020100320</v>
      </c>
      <c r="E385" s="39">
        <v>44546</v>
      </c>
      <c r="F385" s="29">
        <v>0</v>
      </c>
      <c r="G385" s="31" t="s">
        <v>2</v>
      </c>
      <c r="H385" s="29" t="s">
        <v>9</v>
      </c>
      <c r="I385" s="29">
        <v>30</v>
      </c>
      <c r="J385" s="40">
        <v>11</v>
      </c>
      <c r="K385" s="37">
        <v>8.58</v>
      </c>
      <c r="L385" s="37">
        <f t="shared" si="5"/>
        <v>2.42</v>
      </c>
      <c r="M385" s="15" t="str">
        <f>VLOOKUP(B385,DrugList!$A$2:$D$85,4,0)</f>
        <v>Not-specialty</v>
      </c>
    </row>
    <row r="386" spans="1:13" x14ac:dyDescent="0.3">
      <c r="A386" s="29">
        <v>27621</v>
      </c>
      <c r="B386" s="31" t="s">
        <v>137</v>
      </c>
      <c r="C386" s="29" t="s">
        <v>138</v>
      </c>
      <c r="D386" s="38">
        <v>58160020100320</v>
      </c>
      <c r="E386" s="39">
        <v>44577</v>
      </c>
      <c r="F386" s="29">
        <v>0</v>
      </c>
      <c r="G386" s="31" t="s">
        <v>2</v>
      </c>
      <c r="H386" s="29" t="s">
        <v>9</v>
      </c>
      <c r="I386" s="29">
        <v>30</v>
      </c>
      <c r="J386" s="40">
        <v>11</v>
      </c>
      <c r="K386" s="37">
        <v>8.58</v>
      </c>
      <c r="L386" s="37">
        <f t="shared" si="5"/>
        <v>2.42</v>
      </c>
      <c r="M386" s="15" t="str">
        <f>VLOOKUP(B386,DrugList!$A$2:$D$85,4,0)</f>
        <v>Not-specialty</v>
      </c>
    </row>
    <row r="387" spans="1:13" x14ac:dyDescent="0.3">
      <c r="A387" s="29">
        <v>27707</v>
      </c>
      <c r="B387" s="31" t="s">
        <v>177</v>
      </c>
      <c r="C387" s="29" t="s">
        <v>178</v>
      </c>
      <c r="D387" s="38">
        <v>44100080100120</v>
      </c>
      <c r="E387" s="39">
        <v>44544</v>
      </c>
      <c r="F387" s="29">
        <v>7</v>
      </c>
      <c r="G387" s="31" t="s">
        <v>13</v>
      </c>
      <c r="H387" s="29" t="s">
        <v>10</v>
      </c>
      <c r="I387" s="29">
        <v>30</v>
      </c>
      <c r="J387" s="40">
        <v>465.4</v>
      </c>
      <c r="K387" s="37">
        <v>349.04999999999995</v>
      </c>
      <c r="L387" s="37">
        <f t="shared" ref="L387:L450" si="6">J387-K387</f>
        <v>116.35000000000002</v>
      </c>
      <c r="M387" s="15" t="str">
        <f>VLOOKUP(B387,DrugList!$A$2:$D$85,4,0)</f>
        <v>Not-specialty</v>
      </c>
    </row>
    <row r="388" spans="1:13" x14ac:dyDescent="0.3">
      <c r="A388" s="29">
        <v>27707</v>
      </c>
      <c r="B388" s="31" t="s">
        <v>177</v>
      </c>
      <c r="C388" s="29" t="s">
        <v>178</v>
      </c>
      <c r="D388" s="38">
        <v>44100080100120</v>
      </c>
      <c r="E388" s="39">
        <v>44575</v>
      </c>
      <c r="F388" s="29">
        <v>7</v>
      </c>
      <c r="G388" s="31" t="s">
        <v>13</v>
      </c>
      <c r="H388" s="29" t="s">
        <v>10</v>
      </c>
      <c r="I388" s="29">
        <v>30</v>
      </c>
      <c r="J388" s="40">
        <v>465.4</v>
      </c>
      <c r="K388" s="37">
        <v>349.04999999999995</v>
      </c>
      <c r="L388" s="37">
        <f t="shared" si="6"/>
        <v>116.35000000000002</v>
      </c>
      <c r="M388" s="15" t="str">
        <f>VLOOKUP(B388,DrugList!$A$2:$D$85,4,0)</f>
        <v>Not-specialty</v>
      </c>
    </row>
    <row r="389" spans="1:13" x14ac:dyDescent="0.3">
      <c r="A389" s="29">
        <v>27761</v>
      </c>
      <c r="B389" s="31" t="s">
        <v>110</v>
      </c>
      <c r="C389" s="29" t="s">
        <v>112</v>
      </c>
      <c r="D389" s="38" t="s">
        <v>111</v>
      </c>
      <c r="E389" s="39">
        <v>44568</v>
      </c>
      <c r="F389" s="29">
        <v>0</v>
      </c>
      <c r="G389" s="31" t="s">
        <v>13</v>
      </c>
      <c r="H389" s="29" t="s">
        <v>9</v>
      </c>
      <c r="I389" s="29">
        <v>1.5</v>
      </c>
      <c r="J389" s="41">
        <v>1060.8699999999999</v>
      </c>
      <c r="K389" s="37">
        <v>901.73949999999991</v>
      </c>
      <c r="L389" s="37">
        <f t="shared" si="6"/>
        <v>159.13049999999998</v>
      </c>
      <c r="M389" s="15" t="str">
        <f>VLOOKUP(B389,DrugList!$A$2:$D$85,4,0)</f>
        <v>Oncology</v>
      </c>
    </row>
    <row r="390" spans="1:13" x14ac:dyDescent="0.3">
      <c r="A390" s="29">
        <v>27839</v>
      </c>
      <c r="B390" s="31" t="s">
        <v>135</v>
      </c>
      <c r="C390" s="29" t="s">
        <v>136</v>
      </c>
      <c r="D390" s="38">
        <v>37600025000305</v>
      </c>
      <c r="E390" s="39">
        <v>44553</v>
      </c>
      <c r="F390" s="29">
        <v>0</v>
      </c>
      <c r="G390" s="31" t="s">
        <v>2</v>
      </c>
      <c r="H390" s="29" t="s">
        <v>9</v>
      </c>
      <c r="I390" s="29">
        <v>30</v>
      </c>
      <c r="J390" s="40">
        <v>4.68</v>
      </c>
      <c r="K390" s="37">
        <v>3.6035999999999997</v>
      </c>
      <c r="L390" s="37">
        <f t="shared" si="6"/>
        <v>1.0764</v>
      </c>
      <c r="M390" s="15" t="str">
        <f>VLOOKUP(B390,DrugList!$A$2:$D$85,4,0)</f>
        <v>Not-specialty</v>
      </c>
    </row>
    <row r="391" spans="1:13" x14ac:dyDescent="0.3">
      <c r="A391" s="29">
        <v>27839</v>
      </c>
      <c r="B391" s="31" t="s">
        <v>135</v>
      </c>
      <c r="C391" s="29" t="s">
        <v>136</v>
      </c>
      <c r="D391" s="38">
        <v>37600025000305</v>
      </c>
      <c r="E391" s="39">
        <v>44584</v>
      </c>
      <c r="F391" s="29">
        <v>0</v>
      </c>
      <c r="G391" s="31" t="s">
        <v>2</v>
      </c>
      <c r="H391" s="29" t="s">
        <v>9</v>
      </c>
      <c r="I391" s="29">
        <v>30</v>
      </c>
      <c r="J391" s="40">
        <v>4.68</v>
      </c>
      <c r="K391" s="37">
        <v>3.6035999999999997</v>
      </c>
      <c r="L391" s="37">
        <f t="shared" si="6"/>
        <v>1.0764</v>
      </c>
      <c r="M391" s="15" t="str">
        <f>VLOOKUP(B391,DrugList!$A$2:$D$85,4,0)</f>
        <v>Not-specialty</v>
      </c>
    </row>
    <row r="392" spans="1:13" x14ac:dyDescent="0.3">
      <c r="A392" s="29">
        <v>27896</v>
      </c>
      <c r="B392" s="31" t="s">
        <v>81</v>
      </c>
      <c r="C392" s="29" t="s">
        <v>82</v>
      </c>
      <c r="D392" s="38">
        <v>65100075100320</v>
      </c>
      <c r="E392" s="39">
        <v>44573</v>
      </c>
      <c r="F392" s="29">
        <v>0</v>
      </c>
      <c r="G392" s="31" t="s">
        <v>2</v>
      </c>
      <c r="H392" s="29" t="s">
        <v>9</v>
      </c>
      <c r="I392" s="29">
        <v>90</v>
      </c>
      <c r="J392" s="40">
        <v>11.02</v>
      </c>
      <c r="K392" s="37">
        <v>8.8160000000000007</v>
      </c>
      <c r="L392" s="37">
        <f t="shared" si="6"/>
        <v>2.2039999999999988</v>
      </c>
      <c r="M392" s="15" t="str">
        <f>VLOOKUP(B392,DrugList!$A$2:$D$85,4,0)</f>
        <v>Not-specialty</v>
      </c>
    </row>
    <row r="393" spans="1:13" x14ac:dyDescent="0.3">
      <c r="A393" s="29">
        <v>28021</v>
      </c>
      <c r="B393" s="31" t="s">
        <v>65</v>
      </c>
      <c r="C393" s="29" t="s">
        <v>131</v>
      </c>
      <c r="D393" s="38">
        <v>2100020000110</v>
      </c>
      <c r="E393" s="39">
        <v>44531</v>
      </c>
      <c r="F393" s="29">
        <v>0</v>
      </c>
      <c r="G393" s="31" t="s">
        <v>2</v>
      </c>
      <c r="H393" s="29" t="s">
        <v>9</v>
      </c>
      <c r="I393" s="29">
        <v>28</v>
      </c>
      <c r="J393" s="40">
        <v>7.12</v>
      </c>
      <c r="K393" s="37">
        <v>5.4824000000000002</v>
      </c>
      <c r="L393" s="37">
        <f t="shared" si="6"/>
        <v>1.6375999999999999</v>
      </c>
      <c r="M393" s="15" t="str">
        <f>VLOOKUP(B393,DrugList!$A$2:$D$85,4,0)</f>
        <v>Not-specialty</v>
      </c>
    </row>
    <row r="394" spans="1:13" x14ac:dyDescent="0.3">
      <c r="A394" s="29">
        <v>28116</v>
      </c>
      <c r="B394" s="31" t="s">
        <v>177</v>
      </c>
      <c r="C394" s="29" t="s">
        <v>178</v>
      </c>
      <c r="D394" s="38">
        <v>44100080100120</v>
      </c>
      <c r="E394" s="39">
        <v>44559</v>
      </c>
      <c r="F394" s="29">
        <v>0</v>
      </c>
      <c r="G394" s="31" t="s">
        <v>13</v>
      </c>
      <c r="H394" s="29" t="s">
        <v>9</v>
      </c>
      <c r="I394" s="29">
        <v>30</v>
      </c>
      <c r="J394" s="40">
        <v>463.33</v>
      </c>
      <c r="K394" s="37">
        <v>347.4975</v>
      </c>
      <c r="L394" s="37">
        <f t="shared" si="6"/>
        <v>115.83249999999998</v>
      </c>
      <c r="M394" s="15" t="str">
        <f>VLOOKUP(B394,DrugList!$A$2:$D$85,4,0)</f>
        <v>Not-specialty</v>
      </c>
    </row>
    <row r="395" spans="1:13" x14ac:dyDescent="0.3">
      <c r="A395" s="29">
        <v>28116</v>
      </c>
      <c r="B395" s="31" t="s">
        <v>7</v>
      </c>
      <c r="C395" s="29" t="s">
        <v>96</v>
      </c>
      <c r="D395" s="38">
        <v>21406010200320</v>
      </c>
      <c r="E395" s="39">
        <v>44568</v>
      </c>
      <c r="F395" s="29">
        <v>2</v>
      </c>
      <c r="G395" s="31" t="s">
        <v>2</v>
      </c>
      <c r="H395" s="29" t="s">
        <v>10</v>
      </c>
      <c r="I395" s="29">
        <v>120</v>
      </c>
      <c r="J395" s="41">
        <v>278.02999999999997</v>
      </c>
      <c r="K395" s="37">
        <v>233.54519999999997</v>
      </c>
      <c r="L395" s="37">
        <f t="shared" si="6"/>
        <v>44.484800000000007</v>
      </c>
      <c r="M395" s="15" t="str">
        <f>VLOOKUP(B395,DrugList!$A$2:$D$85,4,0)</f>
        <v>Oncology</v>
      </c>
    </row>
    <row r="396" spans="1:13" x14ac:dyDescent="0.3">
      <c r="A396" s="29">
        <v>28116</v>
      </c>
      <c r="B396" s="31" t="s">
        <v>177</v>
      </c>
      <c r="C396" s="29" t="s">
        <v>178</v>
      </c>
      <c r="D396" s="38">
        <v>44100080100120</v>
      </c>
      <c r="E396" s="39">
        <v>44590</v>
      </c>
      <c r="F396" s="29">
        <v>0</v>
      </c>
      <c r="G396" s="31" t="s">
        <v>13</v>
      </c>
      <c r="H396" s="29" t="s">
        <v>9</v>
      </c>
      <c r="I396" s="29">
        <v>30</v>
      </c>
      <c r="J396" s="40">
        <v>463.33</v>
      </c>
      <c r="K396" s="37">
        <v>347.4975</v>
      </c>
      <c r="L396" s="37">
        <f t="shared" si="6"/>
        <v>115.83249999999998</v>
      </c>
      <c r="M396" s="15" t="str">
        <f>VLOOKUP(B396,DrugList!$A$2:$D$85,4,0)</f>
        <v>Not-specialty</v>
      </c>
    </row>
    <row r="397" spans="1:13" x14ac:dyDescent="0.3">
      <c r="A397" s="29">
        <v>28192</v>
      </c>
      <c r="B397" s="31" t="s">
        <v>7</v>
      </c>
      <c r="C397" s="29" t="s">
        <v>8</v>
      </c>
      <c r="D397" s="38">
        <v>21406010200320</v>
      </c>
      <c r="E397" s="39">
        <v>44544</v>
      </c>
      <c r="F397" s="29">
        <v>6</v>
      </c>
      <c r="G397" s="31" t="s">
        <v>2</v>
      </c>
      <c r="H397" s="29" t="s">
        <v>10</v>
      </c>
      <c r="I397" s="29">
        <v>120</v>
      </c>
      <c r="J397" s="41">
        <v>5649.76</v>
      </c>
      <c r="K397" s="37">
        <v>4745.7983999999997</v>
      </c>
      <c r="L397" s="37">
        <f t="shared" si="6"/>
        <v>903.96160000000054</v>
      </c>
      <c r="M397" s="15" t="str">
        <f>VLOOKUP(B397,DrugList!$A$2:$D$85,4,0)</f>
        <v>Oncology</v>
      </c>
    </row>
    <row r="398" spans="1:13" x14ac:dyDescent="0.3">
      <c r="A398" s="29">
        <v>28192</v>
      </c>
      <c r="B398" s="31" t="s">
        <v>7</v>
      </c>
      <c r="C398" s="29" t="s">
        <v>8</v>
      </c>
      <c r="D398" s="38">
        <v>21406010200320</v>
      </c>
      <c r="E398" s="39">
        <v>44575</v>
      </c>
      <c r="F398" s="29">
        <v>6</v>
      </c>
      <c r="G398" s="31" t="s">
        <v>2</v>
      </c>
      <c r="H398" s="29" t="s">
        <v>10</v>
      </c>
      <c r="I398" s="29">
        <v>120</v>
      </c>
      <c r="J398" s="41">
        <v>5649.76</v>
      </c>
      <c r="K398" s="37">
        <v>4745.7983999999997</v>
      </c>
      <c r="L398" s="37">
        <f t="shared" si="6"/>
        <v>903.96160000000054</v>
      </c>
      <c r="M398" s="15" t="str">
        <f>VLOOKUP(B398,DrugList!$A$2:$D$85,4,0)</f>
        <v>Oncology</v>
      </c>
    </row>
    <row r="399" spans="1:13" x14ac:dyDescent="0.3">
      <c r="A399" s="29">
        <v>28192</v>
      </c>
      <c r="B399" s="31" t="s">
        <v>7</v>
      </c>
      <c r="C399" s="29" t="s">
        <v>8</v>
      </c>
      <c r="D399" s="38">
        <v>21406010200320</v>
      </c>
      <c r="E399" s="39">
        <v>44579</v>
      </c>
      <c r="F399" s="29">
        <v>0</v>
      </c>
      <c r="G399" s="31" t="s">
        <v>2</v>
      </c>
      <c r="H399" s="29" t="s">
        <v>9</v>
      </c>
      <c r="I399" s="29">
        <v>120</v>
      </c>
      <c r="J399" s="40">
        <v>278.02999999999997</v>
      </c>
      <c r="K399" s="37">
        <v>233.54519999999997</v>
      </c>
      <c r="L399" s="37">
        <f t="shared" si="6"/>
        <v>44.484800000000007</v>
      </c>
      <c r="M399" s="15" t="str">
        <f>VLOOKUP(B399,DrugList!$A$2:$D$85,4,0)</f>
        <v>Oncology</v>
      </c>
    </row>
    <row r="400" spans="1:13" x14ac:dyDescent="0.3">
      <c r="A400" s="29">
        <v>28297</v>
      </c>
      <c r="B400" s="31" t="s">
        <v>65</v>
      </c>
      <c r="C400" s="29" t="s">
        <v>66</v>
      </c>
      <c r="D400" s="38">
        <v>2100020000110</v>
      </c>
      <c r="E400" s="39">
        <v>44582</v>
      </c>
      <c r="F400" s="29">
        <v>0</v>
      </c>
      <c r="G400" s="31" t="s">
        <v>2</v>
      </c>
      <c r="H400" s="29" t="s">
        <v>9</v>
      </c>
      <c r="I400" s="29">
        <v>28</v>
      </c>
      <c r="J400" s="40">
        <v>5.01</v>
      </c>
      <c r="K400" s="37">
        <v>3.8576999999999999</v>
      </c>
      <c r="L400" s="37">
        <f t="shared" si="6"/>
        <v>1.1522999999999999</v>
      </c>
      <c r="M400" s="15" t="str">
        <f>VLOOKUP(B400,DrugList!$A$2:$D$85,4,0)</f>
        <v>Not-specialty</v>
      </c>
    </row>
    <row r="401" spans="1:13" x14ac:dyDescent="0.3">
      <c r="A401" s="29">
        <v>28326</v>
      </c>
      <c r="B401" s="31" t="s">
        <v>7</v>
      </c>
      <c r="C401" s="29" t="s">
        <v>8</v>
      </c>
      <c r="D401" s="38">
        <v>21406010200320</v>
      </c>
      <c r="E401" s="39">
        <v>44536</v>
      </c>
      <c r="F401" s="29">
        <v>4</v>
      </c>
      <c r="G401" s="31" t="s">
        <v>2</v>
      </c>
      <c r="H401" s="29" t="s">
        <v>10</v>
      </c>
      <c r="I401" s="29">
        <v>120</v>
      </c>
      <c r="J401" s="41">
        <v>278.02999999999997</v>
      </c>
      <c r="K401" s="37">
        <v>233.54519999999997</v>
      </c>
      <c r="L401" s="37">
        <f t="shared" si="6"/>
        <v>44.484800000000007</v>
      </c>
      <c r="M401" s="15" t="str">
        <f>VLOOKUP(B401,DrugList!$A$2:$D$85,4,0)</f>
        <v>Oncology</v>
      </c>
    </row>
    <row r="402" spans="1:13" x14ac:dyDescent="0.3">
      <c r="A402" s="29">
        <v>28338</v>
      </c>
      <c r="B402" s="31" t="s">
        <v>85</v>
      </c>
      <c r="C402" s="29" t="s">
        <v>167</v>
      </c>
      <c r="D402" s="38">
        <v>39400060100310</v>
      </c>
      <c r="E402" s="39">
        <v>44538</v>
      </c>
      <c r="F402" s="29">
        <v>0</v>
      </c>
      <c r="G402" s="31" t="s">
        <v>2</v>
      </c>
      <c r="H402" s="29" t="s">
        <v>9</v>
      </c>
      <c r="I402" s="29">
        <v>30</v>
      </c>
      <c r="J402" s="40">
        <v>1.53</v>
      </c>
      <c r="K402" s="37">
        <v>1.2087000000000001</v>
      </c>
      <c r="L402" s="37">
        <f t="shared" si="6"/>
        <v>0.32129999999999992</v>
      </c>
      <c r="M402" s="15" t="str">
        <f>VLOOKUP(B402,DrugList!$A$2:$D$85,4,0)</f>
        <v>Not-specialty</v>
      </c>
    </row>
    <row r="403" spans="1:13" x14ac:dyDescent="0.3">
      <c r="A403" s="29">
        <v>28482</v>
      </c>
      <c r="B403" s="31" t="s">
        <v>158</v>
      </c>
      <c r="C403" s="29" t="s">
        <v>159</v>
      </c>
      <c r="D403" s="38">
        <v>33200030057530</v>
      </c>
      <c r="E403" s="39">
        <v>44557</v>
      </c>
      <c r="F403" s="29">
        <v>1</v>
      </c>
      <c r="G403" s="31" t="s">
        <v>2</v>
      </c>
      <c r="H403" s="29" t="s">
        <v>10</v>
      </c>
      <c r="I403" s="29">
        <v>90</v>
      </c>
      <c r="J403" s="40">
        <v>38.159999999999997</v>
      </c>
      <c r="K403" s="37">
        <v>30.527999999999999</v>
      </c>
      <c r="L403" s="37">
        <f t="shared" si="6"/>
        <v>7.6319999999999979</v>
      </c>
      <c r="M403" s="15" t="str">
        <f>VLOOKUP(B403,DrugList!$A$2:$D$85,4,0)</f>
        <v>Not-specialty</v>
      </c>
    </row>
    <row r="404" spans="1:13" x14ac:dyDescent="0.3">
      <c r="A404" s="29">
        <v>28482</v>
      </c>
      <c r="B404" s="31" t="s">
        <v>158</v>
      </c>
      <c r="C404" s="29" t="s">
        <v>159</v>
      </c>
      <c r="D404" s="38">
        <v>33200030057530</v>
      </c>
      <c r="E404" s="39">
        <v>44588</v>
      </c>
      <c r="F404" s="29">
        <v>1</v>
      </c>
      <c r="G404" s="31" t="s">
        <v>2</v>
      </c>
      <c r="H404" s="29" t="s">
        <v>10</v>
      </c>
      <c r="I404" s="29">
        <v>90</v>
      </c>
      <c r="J404" s="40">
        <v>38.159999999999997</v>
      </c>
      <c r="K404" s="37">
        <v>30.527999999999999</v>
      </c>
      <c r="L404" s="37">
        <f t="shared" si="6"/>
        <v>7.6319999999999979</v>
      </c>
      <c r="M404" s="15" t="str">
        <f>VLOOKUP(B404,DrugList!$A$2:$D$85,4,0)</f>
        <v>Not-specialty</v>
      </c>
    </row>
    <row r="405" spans="1:13" x14ac:dyDescent="0.3">
      <c r="A405" s="29">
        <v>28606</v>
      </c>
      <c r="B405" s="31" t="s">
        <v>29</v>
      </c>
      <c r="C405" s="29" t="s">
        <v>30</v>
      </c>
      <c r="D405" s="38">
        <v>21360068200330</v>
      </c>
      <c r="E405" s="39">
        <v>44550</v>
      </c>
      <c r="F405" s="29">
        <v>1</v>
      </c>
      <c r="G405" s="31" t="s">
        <v>13</v>
      </c>
      <c r="H405" s="29" t="s">
        <v>10</v>
      </c>
      <c r="I405" s="29">
        <v>30</v>
      </c>
      <c r="J405" s="41">
        <v>14235.12</v>
      </c>
      <c r="K405" s="37">
        <v>12099.852000000001</v>
      </c>
      <c r="L405" s="37">
        <f t="shared" si="6"/>
        <v>2135.268</v>
      </c>
      <c r="M405" s="15" t="str">
        <f>VLOOKUP(B405,DrugList!$A$2:$D$85,4,0)</f>
        <v>Oncology</v>
      </c>
    </row>
    <row r="406" spans="1:13" x14ac:dyDescent="0.3">
      <c r="A406" s="29">
        <v>28606</v>
      </c>
      <c r="B406" s="31" t="s">
        <v>29</v>
      </c>
      <c r="C406" s="29" t="s">
        <v>30</v>
      </c>
      <c r="D406" s="38">
        <v>21360068200330</v>
      </c>
      <c r="E406" s="39">
        <v>44581</v>
      </c>
      <c r="F406" s="29">
        <v>1</v>
      </c>
      <c r="G406" s="31" t="s">
        <v>13</v>
      </c>
      <c r="H406" s="29" t="s">
        <v>10</v>
      </c>
      <c r="I406" s="29">
        <v>30</v>
      </c>
      <c r="J406" s="41">
        <v>14235.12</v>
      </c>
      <c r="K406" s="37">
        <v>12099.852000000001</v>
      </c>
      <c r="L406" s="37">
        <f t="shared" si="6"/>
        <v>2135.268</v>
      </c>
      <c r="M406" s="15" t="str">
        <f>VLOOKUP(B406,DrugList!$A$2:$D$85,4,0)</f>
        <v>Oncology</v>
      </c>
    </row>
    <row r="407" spans="1:13" x14ac:dyDescent="0.3">
      <c r="A407" s="29">
        <v>28676</v>
      </c>
      <c r="B407" s="31" t="s">
        <v>163</v>
      </c>
      <c r="C407" s="29" t="s">
        <v>164</v>
      </c>
      <c r="D407" s="38">
        <v>50250065007240</v>
      </c>
      <c r="E407" s="39">
        <v>44563</v>
      </c>
      <c r="F407" s="29">
        <v>0</v>
      </c>
      <c r="G407" s="31" t="s">
        <v>2</v>
      </c>
      <c r="H407" s="29" t="s">
        <v>9</v>
      </c>
      <c r="I407" s="29">
        <v>60</v>
      </c>
      <c r="J407" s="40">
        <v>24.93</v>
      </c>
      <c r="K407" s="37">
        <v>19.694700000000001</v>
      </c>
      <c r="L407" s="37">
        <f t="shared" si="6"/>
        <v>5.2352999999999987</v>
      </c>
      <c r="M407" s="15" t="str">
        <f>VLOOKUP(B407,DrugList!$A$2:$D$85,4,0)</f>
        <v>Not-specialty</v>
      </c>
    </row>
    <row r="408" spans="1:13" x14ac:dyDescent="0.3">
      <c r="A408" s="29">
        <v>28732</v>
      </c>
      <c r="B408" s="31" t="s">
        <v>155</v>
      </c>
      <c r="C408" s="29" t="s">
        <v>156</v>
      </c>
      <c r="D408" s="38">
        <v>27250050000350</v>
      </c>
      <c r="E408" s="39">
        <v>44536</v>
      </c>
      <c r="F408" s="29">
        <v>0</v>
      </c>
      <c r="G408" s="31" t="s">
        <v>2</v>
      </c>
      <c r="H408" s="29" t="s">
        <v>9</v>
      </c>
      <c r="I408" s="29">
        <v>180</v>
      </c>
      <c r="J408" s="40">
        <v>9.14</v>
      </c>
      <c r="K408" s="37">
        <v>7.5862000000000007</v>
      </c>
      <c r="L408" s="37">
        <f t="shared" si="6"/>
        <v>1.5537999999999998</v>
      </c>
      <c r="M408" s="15" t="str">
        <f>VLOOKUP(B408,DrugList!$A$2:$D$85,4,0)</f>
        <v>Not-specialty</v>
      </c>
    </row>
    <row r="409" spans="1:13" x14ac:dyDescent="0.3">
      <c r="A409" s="29">
        <v>28825</v>
      </c>
      <c r="B409" s="31" t="s">
        <v>163</v>
      </c>
      <c r="C409" s="29" t="s">
        <v>164</v>
      </c>
      <c r="D409" s="38">
        <v>50250065007240</v>
      </c>
      <c r="E409" s="39">
        <v>44539</v>
      </c>
      <c r="F409" s="29">
        <v>0</v>
      </c>
      <c r="G409" s="31" t="s">
        <v>2</v>
      </c>
      <c r="H409" s="29" t="s">
        <v>9</v>
      </c>
      <c r="I409" s="29">
        <v>60</v>
      </c>
      <c r="J409" s="40">
        <v>10.039999999999999</v>
      </c>
      <c r="K409" s="37">
        <v>7.9315999999999995</v>
      </c>
      <c r="L409" s="37">
        <f t="shared" si="6"/>
        <v>2.1083999999999996</v>
      </c>
      <c r="M409" s="15" t="str">
        <f>VLOOKUP(B409,DrugList!$A$2:$D$85,4,0)</f>
        <v>Not-specialty</v>
      </c>
    </row>
    <row r="410" spans="1:13" x14ac:dyDescent="0.3">
      <c r="A410" s="29">
        <v>28830</v>
      </c>
      <c r="B410" s="31" t="s">
        <v>125</v>
      </c>
      <c r="C410" s="29" t="s">
        <v>127</v>
      </c>
      <c r="D410" s="38" t="s">
        <v>126</v>
      </c>
      <c r="E410" s="39">
        <v>44553</v>
      </c>
      <c r="F410" s="29">
        <v>0</v>
      </c>
      <c r="G410" s="31" t="s">
        <v>13</v>
      </c>
      <c r="H410" s="29" t="s">
        <v>9</v>
      </c>
      <c r="I410" s="29">
        <v>4</v>
      </c>
      <c r="J410" s="41">
        <v>5783.3</v>
      </c>
      <c r="K410" s="37">
        <v>4395.308</v>
      </c>
      <c r="L410" s="37">
        <f t="shared" si="6"/>
        <v>1387.9920000000002</v>
      </c>
      <c r="M410" s="15" t="str">
        <f>VLOOKUP(B410,DrugList!$A$2:$D$85,4,0)</f>
        <v>Inflammatory Conditions</v>
      </c>
    </row>
    <row r="411" spans="1:13" x14ac:dyDescent="0.3">
      <c r="A411" s="29">
        <v>28830</v>
      </c>
      <c r="B411" s="31" t="s">
        <v>125</v>
      </c>
      <c r="C411" s="29" t="s">
        <v>127</v>
      </c>
      <c r="D411" s="38" t="s">
        <v>126</v>
      </c>
      <c r="E411" s="39">
        <v>44576</v>
      </c>
      <c r="F411" s="29">
        <v>0</v>
      </c>
      <c r="G411" s="31" t="s">
        <v>13</v>
      </c>
      <c r="H411" s="29" t="s">
        <v>9</v>
      </c>
      <c r="I411" s="29">
        <v>4</v>
      </c>
      <c r="J411" s="41">
        <v>5783.3</v>
      </c>
      <c r="K411" s="37">
        <v>4395.308</v>
      </c>
      <c r="L411" s="37">
        <f t="shared" si="6"/>
        <v>1387.9920000000002</v>
      </c>
      <c r="M411" s="15" t="str">
        <f>VLOOKUP(B411,DrugList!$A$2:$D$85,4,0)</f>
        <v>Inflammatory Conditions</v>
      </c>
    </row>
    <row r="412" spans="1:13" x14ac:dyDescent="0.3">
      <c r="A412" s="29">
        <v>29110</v>
      </c>
      <c r="B412" s="31" t="s">
        <v>170</v>
      </c>
      <c r="C412" s="29" t="s">
        <v>171</v>
      </c>
      <c r="D412" s="38">
        <v>36150080000330</v>
      </c>
      <c r="E412" s="39">
        <v>44555</v>
      </c>
      <c r="F412" s="29">
        <v>0</v>
      </c>
      <c r="G412" s="31" t="s">
        <v>2</v>
      </c>
      <c r="H412" s="29" t="s">
        <v>9</v>
      </c>
      <c r="I412" s="29">
        <v>30</v>
      </c>
      <c r="J412" s="40">
        <v>7.66</v>
      </c>
      <c r="K412" s="37">
        <v>6.5110000000000001</v>
      </c>
      <c r="L412" s="37">
        <f t="shared" si="6"/>
        <v>1.149</v>
      </c>
      <c r="M412" s="15" t="str">
        <f>VLOOKUP(B412,DrugList!$A$2:$D$85,4,0)</f>
        <v>Not-specialty</v>
      </c>
    </row>
    <row r="413" spans="1:13" x14ac:dyDescent="0.3">
      <c r="A413" s="29">
        <v>29110</v>
      </c>
      <c r="B413" s="31" t="s">
        <v>170</v>
      </c>
      <c r="C413" s="29" t="s">
        <v>171</v>
      </c>
      <c r="D413" s="38">
        <v>36150080000330</v>
      </c>
      <c r="E413" s="39">
        <v>44591</v>
      </c>
      <c r="F413" s="29">
        <v>0</v>
      </c>
      <c r="G413" s="31" t="s">
        <v>2</v>
      </c>
      <c r="H413" s="29" t="s">
        <v>9</v>
      </c>
      <c r="I413" s="29">
        <v>30</v>
      </c>
      <c r="J413" s="40">
        <v>7.66</v>
      </c>
      <c r="K413" s="37">
        <v>6.5110000000000001</v>
      </c>
      <c r="L413" s="37">
        <f t="shared" si="6"/>
        <v>1.149</v>
      </c>
      <c r="M413" s="15" t="str">
        <f>VLOOKUP(B413,DrugList!$A$2:$D$85,4,0)</f>
        <v>Not-specialty</v>
      </c>
    </row>
    <row r="414" spans="1:13" x14ac:dyDescent="0.3">
      <c r="A414" s="29">
        <v>29110</v>
      </c>
      <c r="B414" s="31" t="s">
        <v>170</v>
      </c>
      <c r="C414" s="29" t="s">
        <v>171</v>
      </c>
      <c r="D414" s="38">
        <v>36150080000330</v>
      </c>
      <c r="E414" s="39">
        <v>44591</v>
      </c>
      <c r="F414" s="29">
        <v>0</v>
      </c>
      <c r="G414" s="31" t="s">
        <v>2</v>
      </c>
      <c r="H414" s="29" t="s">
        <v>9</v>
      </c>
      <c r="I414" s="29">
        <v>30</v>
      </c>
      <c r="J414" s="40">
        <v>7.66</v>
      </c>
      <c r="K414" s="37">
        <v>6.5110000000000001</v>
      </c>
      <c r="L414" s="37">
        <f t="shared" si="6"/>
        <v>1.149</v>
      </c>
      <c r="M414" s="15" t="str">
        <f>VLOOKUP(B414,DrugList!$A$2:$D$85,4,0)</f>
        <v>Not-specialty</v>
      </c>
    </row>
    <row r="415" spans="1:13" x14ac:dyDescent="0.3">
      <c r="A415" s="29">
        <v>29137</v>
      </c>
      <c r="B415" s="31" t="s">
        <v>152</v>
      </c>
      <c r="C415" s="29" t="s">
        <v>153</v>
      </c>
      <c r="D415" s="38">
        <v>36100030000310</v>
      </c>
      <c r="E415" s="39">
        <v>44547</v>
      </c>
      <c r="F415" s="29">
        <v>0</v>
      </c>
      <c r="G415" s="31" t="s">
        <v>2</v>
      </c>
      <c r="H415" s="29" t="s">
        <v>9</v>
      </c>
      <c r="I415" s="29">
        <v>90</v>
      </c>
      <c r="J415" s="40">
        <v>1.83</v>
      </c>
      <c r="K415" s="37">
        <v>1.4274</v>
      </c>
      <c r="L415" s="37">
        <f t="shared" si="6"/>
        <v>0.40260000000000007</v>
      </c>
      <c r="M415" s="15" t="str">
        <f>VLOOKUP(B415,DrugList!$A$2:$D$85,4,0)</f>
        <v>Not-specialty</v>
      </c>
    </row>
    <row r="416" spans="1:13" x14ac:dyDescent="0.3">
      <c r="A416" s="29">
        <v>29137</v>
      </c>
      <c r="B416" s="31" t="s">
        <v>152</v>
      </c>
      <c r="C416" s="29" t="s">
        <v>153</v>
      </c>
      <c r="D416" s="38">
        <v>36100030000310</v>
      </c>
      <c r="E416" s="39">
        <v>44547</v>
      </c>
      <c r="F416" s="29">
        <v>0</v>
      </c>
      <c r="G416" s="31" t="s">
        <v>2</v>
      </c>
      <c r="H416" s="29" t="s">
        <v>9</v>
      </c>
      <c r="I416" s="29">
        <v>90</v>
      </c>
      <c r="J416" s="40">
        <v>1.83</v>
      </c>
      <c r="K416" s="37">
        <v>1.4274</v>
      </c>
      <c r="L416" s="37">
        <f t="shared" si="6"/>
        <v>0.40260000000000007</v>
      </c>
      <c r="M416" s="15" t="str">
        <f>VLOOKUP(B416,DrugList!$A$2:$D$85,4,0)</f>
        <v>Not-specialty</v>
      </c>
    </row>
    <row r="417" spans="1:13" x14ac:dyDescent="0.3">
      <c r="A417" s="29">
        <v>29139</v>
      </c>
      <c r="B417" s="31" t="s">
        <v>59</v>
      </c>
      <c r="C417" s="29" t="s">
        <v>60</v>
      </c>
      <c r="D417" s="38">
        <v>33300007000320</v>
      </c>
      <c r="E417" s="39">
        <v>44559</v>
      </c>
      <c r="F417" s="29">
        <v>6</v>
      </c>
      <c r="G417" s="31" t="s">
        <v>2</v>
      </c>
      <c r="H417" s="29" t="s">
        <v>10</v>
      </c>
      <c r="I417" s="29">
        <v>60</v>
      </c>
      <c r="J417" s="40">
        <v>10.33</v>
      </c>
      <c r="K417" s="37">
        <v>8.6771999999999991</v>
      </c>
      <c r="L417" s="37">
        <f t="shared" si="6"/>
        <v>1.6528000000000009</v>
      </c>
      <c r="M417" s="15" t="str">
        <f>VLOOKUP(B417,DrugList!$A$2:$D$85,4,0)</f>
        <v>Not-specialty</v>
      </c>
    </row>
    <row r="418" spans="1:13" x14ac:dyDescent="0.3">
      <c r="A418" s="29">
        <v>29139</v>
      </c>
      <c r="B418" s="31" t="s">
        <v>59</v>
      </c>
      <c r="C418" s="29" t="s">
        <v>60</v>
      </c>
      <c r="D418" s="38">
        <v>33300007000320</v>
      </c>
      <c r="E418" s="39">
        <v>44559</v>
      </c>
      <c r="F418" s="29">
        <v>6</v>
      </c>
      <c r="G418" s="31" t="s">
        <v>2</v>
      </c>
      <c r="H418" s="29" t="s">
        <v>10</v>
      </c>
      <c r="I418" s="29">
        <v>60</v>
      </c>
      <c r="J418" s="40">
        <v>10.33</v>
      </c>
      <c r="K418" s="37">
        <v>8.6771999999999991</v>
      </c>
      <c r="L418" s="37">
        <f t="shared" si="6"/>
        <v>1.6528000000000009</v>
      </c>
      <c r="M418" s="15" t="str">
        <f>VLOOKUP(B418,DrugList!$A$2:$D$85,4,0)</f>
        <v>Not-specialty</v>
      </c>
    </row>
    <row r="419" spans="1:13" x14ac:dyDescent="0.3">
      <c r="A419" s="29">
        <v>29190</v>
      </c>
      <c r="B419" s="31" t="s">
        <v>31</v>
      </c>
      <c r="C419" s="29" t="s">
        <v>32</v>
      </c>
      <c r="D419" s="38">
        <v>21402430000120</v>
      </c>
      <c r="E419" s="39">
        <v>44531</v>
      </c>
      <c r="F419" s="29">
        <v>4</v>
      </c>
      <c r="G419" s="31" t="s">
        <v>13</v>
      </c>
      <c r="H419" s="29" t="s">
        <v>10</v>
      </c>
      <c r="I419" s="29">
        <v>120</v>
      </c>
      <c r="J419" s="41">
        <v>12455.88</v>
      </c>
      <c r="K419" s="37">
        <v>9591.0275999999994</v>
      </c>
      <c r="L419" s="37">
        <f t="shared" si="6"/>
        <v>2864.8523999999998</v>
      </c>
      <c r="M419" s="15" t="str">
        <f>VLOOKUP(B419,DrugList!$A$2:$D$85,4,0)</f>
        <v>Oncology</v>
      </c>
    </row>
    <row r="420" spans="1:13" x14ac:dyDescent="0.3">
      <c r="A420" s="29">
        <v>29190</v>
      </c>
      <c r="B420" s="31" t="s">
        <v>31</v>
      </c>
      <c r="C420" s="29" t="s">
        <v>32</v>
      </c>
      <c r="D420" s="38">
        <v>21402430000120</v>
      </c>
      <c r="E420" s="39">
        <v>44574</v>
      </c>
      <c r="F420" s="29">
        <v>0</v>
      </c>
      <c r="G420" s="31" t="s">
        <v>13</v>
      </c>
      <c r="H420" s="29" t="s">
        <v>9</v>
      </c>
      <c r="I420" s="29">
        <v>120</v>
      </c>
      <c r="J420" s="40">
        <v>14625.31</v>
      </c>
      <c r="K420" s="37">
        <v>11261.4887</v>
      </c>
      <c r="L420" s="37">
        <f t="shared" si="6"/>
        <v>3363.8212999999996</v>
      </c>
      <c r="M420" s="15" t="str">
        <f>VLOOKUP(B420,DrugList!$A$2:$D$85,4,0)</f>
        <v>Oncology</v>
      </c>
    </row>
    <row r="421" spans="1:13" x14ac:dyDescent="0.3">
      <c r="A421" s="29">
        <v>29273</v>
      </c>
      <c r="B421" s="31" t="s">
        <v>40</v>
      </c>
      <c r="C421" s="29" t="s">
        <v>42</v>
      </c>
      <c r="D421" s="38" t="s">
        <v>41</v>
      </c>
      <c r="E421" s="39">
        <v>44588</v>
      </c>
      <c r="F421" s="29">
        <v>2</v>
      </c>
      <c r="G421" s="31" t="s">
        <v>13</v>
      </c>
      <c r="H421" s="29" t="s">
        <v>10</v>
      </c>
      <c r="I421" s="29">
        <v>4</v>
      </c>
      <c r="J421" s="40">
        <v>14037.53</v>
      </c>
      <c r="K421" s="37">
        <v>11651.149900000002</v>
      </c>
      <c r="L421" s="37">
        <f t="shared" si="6"/>
        <v>2386.3800999999985</v>
      </c>
      <c r="M421" s="15" t="str">
        <f>VLOOKUP(B421,DrugList!$A$2:$D$85,4,0)</f>
        <v>Inflammatory Conditions</v>
      </c>
    </row>
    <row r="422" spans="1:13" x14ac:dyDescent="0.3">
      <c r="A422" s="29">
        <v>29286</v>
      </c>
      <c r="B422" s="31" t="s">
        <v>55</v>
      </c>
      <c r="C422" s="29" t="s">
        <v>56</v>
      </c>
      <c r="D422" s="38">
        <v>66603065107530</v>
      </c>
      <c r="E422" s="39">
        <v>44574</v>
      </c>
      <c r="F422" s="29">
        <v>4</v>
      </c>
      <c r="G422" s="31" t="s">
        <v>13</v>
      </c>
      <c r="H422" s="29" t="s">
        <v>10</v>
      </c>
      <c r="I422" s="29">
        <v>30</v>
      </c>
      <c r="J422" s="40">
        <v>5040.57</v>
      </c>
      <c r="K422" s="37">
        <v>4133.2673999999997</v>
      </c>
      <c r="L422" s="37">
        <f t="shared" si="6"/>
        <v>907.30259999999998</v>
      </c>
      <c r="M422" s="15" t="str">
        <f>VLOOKUP(B422,DrugList!$A$2:$D$85,4,0)</f>
        <v>Inflammatory Conditions</v>
      </c>
    </row>
    <row r="423" spans="1:13" x14ac:dyDescent="0.3">
      <c r="A423" s="29">
        <v>29295</v>
      </c>
      <c r="B423" s="31" t="s">
        <v>108</v>
      </c>
      <c r="C423" s="29" t="s">
        <v>109</v>
      </c>
      <c r="D423" s="38">
        <v>21990002750330</v>
      </c>
      <c r="E423" s="39">
        <v>44552</v>
      </c>
      <c r="F423" s="29">
        <v>0</v>
      </c>
      <c r="G423" s="31" t="s">
        <v>13</v>
      </c>
      <c r="H423" s="29" t="s">
        <v>9</v>
      </c>
      <c r="I423" s="29">
        <v>40</v>
      </c>
      <c r="J423" s="41">
        <v>9124.61</v>
      </c>
      <c r="K423" s="37">
        <v>7482.1802000000007</v>
      </c>
      <c r="L423" s="37">
        <f t="shared" si="6"/>
        <v>1642.4297999999999</v>
      </c>
      <c r="M423" s="15" t="str">
        <f>VLOOKUP(B423,DrugList!$A$2:$D$85,4,0)</f>
        <v>Oncology</v>
      </c>
    </row>
    <row r="424" spans="1:13" x14ac:dyDescent="0.3">
      <c r="A424" s="29">
        <v>29295</v>
      </c>
      <c r="B424" s="31" t="s">
        <v>108</v>
      </c>
      <c r="C424" s="29" t="s">
        <v>109</v>
      </c>
      <c r="D424" s="38">
        <v>21990002750330</v>
      </c>
      <c r="E424" s="39">
        <v>44583</v>
      </c>
      <c r="F424" s="29">
        <v>0</v>
      </c>
      <c r="G424" s="31" t="s">
        <v>13</v>
      </c>
      <c r="H424" s="29" t="s">
        <v>9</v>
      </c>
      <c r="I424" s="29">
        <v>40</v>
      </c>
      <c r="J424" s="41">
        <v>9124.61</v>
      </c>
      <c r="K424" s="37">
        <v>7482.1802000000007</v>
      </c>
      <c r="L424" s="37">
        <f t="shared" si="6"/>
        <v>1642.4297999999999</v>
      </c>
      <c r="M424" s="15" t="str">
        <f>VLOOKUP(B424,DrugList!$A$2:$D$85,4,0)</f>
        <v>Oncology</v>
      </c>
    </row>
    <row r="425" spans="1:13" x14ac:dyDescent="0.3">
      <c r="A425" s="29">
        <v>29383</v>
      </c>
      <c r="B425" s="31" t="s">
        <v>85</v>
      </c>
      <c r="C425" s="29" t="s">
        <v>167</v>
      </c>
      <c r="D425" s="38">
        <v>39400060100310</v>
      </c>
      <c r="E425" s="39">
        <v>44552</v>
      </c>
      <c r="F425" s="29">
        <v>2</v>
      </c>
      <c r="G425" s="31" t="s">
        <v>2</v>
      </c>
      <c r="H425" s="29" t="s">
        <v>10</v>
      </c>
      <c r="I425" s="29">
        <v>90</v>
      </c>
      <c r="J425" s="40">
        <v>30</v>
      </c>
      <c r="K425" s="37">
        <v>23.700000000000003</v>
      </c>
      <c r="L425" s="37">
        <f t="shared" si="6"/>
        <v>6.2999999999999972</v>
      </c>
      <c r="M425" s="15" t="str">
        <f>VLOOKUP(B425,DrugList!$A$2:$D$85,4,0)</f>
        <v>Not-specialty</v>
      </c>
    </row>
    <row r="426" spans="1:13" x14ac:dyDescent="0.3">
      <c r="A426" s="29">
        <v>29383</v>
      </c>
      <c r="B426" s="31" t="s">
        <v>85</v>
      </c>
      <c r="C426" s="29" t="s">
        <v>167</v>
      </c>
      <c r="D426" s="38">
        <v>39400060100310</v>
      </c>
      <c r="E426" s="39">
        <v>44583</v>
      </c>
      <c r="F426" s="29">
        <v>2</v>
      </c>
      <c r="G426" s="31" t="s">
        <v>2</v>
      </c>
      <c r="H426" s="29" t="s">
        <v>10</v>
      </c>
      <c r="I426" s="29">
        <v>90</v>
      </c>
      <c r="J426" s="40">
        <v>30</v>
      </c>
      <c r="K426" s="37">
        <v>23.700000000000003</v>
      </c>
      <c r="L426" s="37">
        <f t="shared" si="6"/>
        <v>6.2999999999999972</v>
      </c>
      <c r="M426" s="15" t="str">
        <f>VLOOKUP(B426,DrugList!$A$2:$D$85,4,0)</f>
        <v>Not-specialty</v>
      </c>
    </row>
    <row r="427" spans="1:13" x14ac:dyDescent="0.3">
      <c r="A427" s="29">
        <v>29383</v>
      </c>
      <c r="B427" s="31" t="s">
        <v>85</v>
      </c>
      <c r="C427" s="29" t="s">
        <v>86</v>
      </c>
      <c r="D427" s="38">
        <v>39400060100310</v>
      </c>
      <c r="E427" s="39">
        <v>44586</v>
      </c>
      <c r="F427" s="29">
        <v>0</v>
      </c>
      <c r="G427" s="31" t="s">
        <v>2</v>
      </c>
      <c r="H427" s="29" t="s">
        <v>9</v>
      </c>
      <c r="I427" s="29">
        <v>90</v>
      </c>
      <c r="J427" s="40">
        <v>29.43</v>
      </c>
      <c r="K427" s="37">
        <v>23.249700000000001</v>
      </c>
      <c r="L427" s="37">
        <f t="shared" si="6"/>
        <v>6.180299999999999</v>
      </c>
      <c r="M427" s="15" t="str">
        <f>VLOOKUP(B427,DrugList!$A$2:$D$85,4,0)</f>
        <v>Not-specialty</v>
      </c>
    </row>
    <row r="428" spans="1:13" x14ac:dyDescent="0.3">
      <c r="A428" s="29">
        <v>29418</v>
      </c>
      <c r="B428" s="31" t="s">
        <v>67</v>
      </c>
      <c r="C428" s="29" t="s">
        <v>68</v>
      </c>
      <c r="D428" s="38">
        <v>41550020100320</v>
      </c>
      <c r="E428" s="39">
        <v>44582</v>
      </c>
      <c r="F428" s="29">
        <v>2</v>
      </c>
      <c r="G428" s="31" t="s">
        <v>2</v>
      </c>
      <c r="H428" s="29" t="s">
        <v>10</v>
      </c>
      <c r="I428" s="29">
        <v>28</v>
      </c>
      <c r="J428" s="40">
        <v>2.12</v>
      </c>
      <c r="K428" s="37">
        <v>1.7384000000000002</v>
      </c>
      <c r="L428" s="37">
        <f t="shared" si="6"/>
        <v>0.38159999999999994</v>
      </c>
      <c r="M428" s="15" t="str">
        <f>VLOOKUP(B428,DrugList!$A$2:$D$85,4,0)</f>
        <v>Not-specialty</v>
      </c>
    </row>
    <row r="429" spans="1:13" x14ac:dyDescent="0.3">
      <c r="A429" s="29">
        <v>29769</v>
      </c>
      <c r="B429" s="31" t="s">
        <v>40</v>
      </c>
      <c r="C429" s="29" t="s">
        <v>42</v>
      </c>
      <c r="D429" s="38" t="s">
        <v>41</v>
      </c>
      <c r="E429" s="39">
        <v>44564</v>
      </c>
      <c r="F429" s="29">
        <v>0</v>
      </c>
      <c r="G429" s="31" t="s">
        <v>13</v>
      </c>
      <c r="H429" s="29" t="s">
        <v>9</v>
      </c>
      <c r="I429" s="29">
        <v>2</v>
      </c>
      <c r="J429" s="40">
        <v>6159.17</v>
      </c>
      <c r="K429" s="37">
        <v>5112.1111000000001</v>
      </c>
      <c r="L429" s="37">
        <f t="shared" si="6"/>
        <v>1047.0589</v>
      </c>
      <c r="M429" s="15" t="str">
        <f>VLOOKUP(B429,DrugList!$A$2:$D$85,4,0)</f>
        <v>Inflammatory Conditions</v>
      </c>
    </row>
    <row r="430" spans="1:13" x14ac:dyDescent="0.3">
      <c r="A430" s="29">
        <v>29832</v>
      </c>
      <c r="B430" s="31" t="s">
        <v>146</v>
      </c>
      <c r="C430" s="29" t="s">
        <v>147</v>
      </c>
      <c r="D430" s="38">
        <v>83370010000330</v>
      </c>
      <c r="E430" s="39">
        <v>44531</v>
      </c>
      <c r="F430" s="29">
        <v>0</v>
      </c>
      <c r="G430" s="31" t="s">
        <v>13</v>
      </c>
      <c r="H430" s="29" t="s">
        <v>9</v>
      </c>
      <c r="I430" s="29">
        <v>60</v>
      </c>
      <c r="J430" s="40">
        <v>527.51</v>
      </c>
      <c r="K430" s="37">
        <v>411.45780000000002</v>
      </c>
      <c r="L430" s="37">
        <f t="shared" si="6"/>
        <v>116.05219999999997</v>
      </c>
      <c r="M430" s="15" t="str">
        <f>VLOOKUP(B430,DrugList!$A$2:$D$85,4,0)</f>
        <v>Not-specialty</v>
      </c>
    </row>
    <row r="431" spans="1:13" x14ac:dyDescent="0.3">
      <c r="A431" s="29">
        <v>29881</v>
      </c>
      <c r="B431" s="31" t="s">
        <v>121</v>
      </c>
      <c r="C431" s="29" t="s">
        <v>122</v>
      </c>
      <c r="D431" s="38">
        <v>21534940000320</v>
      </c>
      <c r="E431" s="39">
        <v>44558</v>
      </c>
      <c r="F431" s="29">
        <v>4</v>
      </c>
      <c r="G431" s="31" t="s">
        <v>13</v>
      </c>
      <c r="H431" s="29" t="s">
        <v>10</v>
      </c>
      <c r="I431" s="29">
        <v>60</v>
      </c>
      <c r="J431" s="41">
        <v>34070.949999999997</v>
      </c>
      <c r="K431" s="37">
        <v>26916.050499999998</v>
      </c>
      <c r="L431" s="37">
        <f t="shared" si="6"/>
        <v>7154.8994999999995</v>
      </c>
      <c r="M431" s="15" t="str">
        <f>VLOOKUP(B431,DrugList!$A$2:$D$85,4,0)</f>
        <v>Oncology</v>
      </c>
    </row>
    <row r="432" spans="1:13" x14ac:dyDescent="0.3">
      <c r="A432" s="29">
        <v>29881</v>
      </c>
      <c r="B432" s="31" t="s">
        <v>121</v>
      </c>
      <c r="C432" s="29" t="s">
        <v>122</v>
      </c>
      <c r="D432" s="38">
        <v>21534940000320</v>
      </c>
      <c r="E432" s="39">
        <v>44589</v>
      </c>
      <c r="F432" s="29">
        <v>4</v>
      </c>
      <c r="G432" s="31" t="s">
        <v>13</v>
      </c>
      <c r="H432" s="29" t="s">
        <v>10</v>
      </c>
      <c r="I432" s="29">
        <v>60</v>
      </c>
      <c r="J432" s="41">
        <v>34070.949999999997</v>
      </c>
      <c r="K432" s="37">
        <v>26916.050499999998</v>
      </c>
      <c r="L432" s="37">
        <f t="shared" si="6"/>
        <v>7154.8994999999995</v>
      </c>
      <c r="M432" s="15" t="str">
        <f>VLOOKUP(B432,DrugList!$A$2:$D$85,4,0)</f>
        <v>Oncology</v>
      </c>
    </row>
    <row r="433" spans="1:13" x14ac:dyDescent="0.3">
      <c r="A433" s="29">
        <v>29885</v>
      </c>
      <c r="B433" s="31" t="s">
        <v>40</v>
      </c>
      <c r="C433" s="29" t="s">
        <v>42</v>
      </c>
      <c r="D433" s="38" t="s">
        <v>41</v>
      </c>
      <c r="E433" s="39">
        <v>44552</v>
      </c>
      <c r="F433" s="29">
        <v>1</v>
      </c>
      <c r="G433" s="31" t="s">
        <v>13</v>
      </c>
      <c r="H433" s="29" t="s">
        <v>10</v>
      </c>
      <c r="I433" s="29">
        <v>2</v>
      </c>
      <c r="J433" s="41">
        <v>5783.32</v>
      </c>
      <c r="K433" s="37">
        <v>4800.1556</v>
      </c>
      <c r="L433" s="37">
        <f t="shared" si="6"/>
        <v>983.16439999999966</v>
      </c>
      <c r="M433" s="15" t="str">
        <f>VLOOKUP(B433,DrugList!$A$2:$D$85,4,0)</f>
        <v>Inflammatory Conditions</v>
      </c>
    </row>
    <row r="434" spans="1:13" x14ac:dyDescent="0.3">
      <c r="A434" s="29">
        <v>29885</v>
      </c>
      <c r="B434" s="31" t="s">
        <v>40</v>
      </c>
      <c r="C434" s="29" t="s">
        <v>42</v>
      </c>
      <c r="D434" s="38" t="s">
        <v>41</v>
      </c>
      <c r="E434" s="39">
        <v>44579</v>
      </c>
      <c r="F434" s="29">
        <v>1</v>
      </c>
      <c r="G434" s="31" t="s">
        <v>13</v>
      </c>
      <c r="H434" s="29" t="s">
        <v>10</v>
      </c>
      <c r="I434" s="29">
        <v>2</v>
      </c>
      <c r="J434" s="41">
        <v>5783.32</v>
      </c>
      <c r="K434" s="37">
        <v>4800.1556</v>
      </c>
      <c r="L434" s="37">
        <f t="shared" si="6"/>
        <v>983.16439999999966</v>
      </c>
      <c r="M434" s="15" t="str">
        <f>VLOOKUP(B434,DrugList!$A$2:$D$85,4,0)</f>
        <v>Inflammatory Conditions</v>
      </c>
    </row>
    <row r="435" spans="1:13" x14ac:dyDescent="0.3">
      <c r="A435" s="29">
        <v>29885</v>
      </c>
      <c r="B435" s="31" t="s">
        <v>40</v>
      </c>
      <c r="C435" s="29" t="s">
        <v>42</v>
      </c>
      <c r="D435" s="38" t="s">
        <v>41</v>
      </c>
      <c r="E435" s="39">
        <v>44588</v>
      </c>
      <c r="F435" s="29">
        <v>9</v>
      </c>
      <c r="G435" s="31" t="s">
        <v>13</v>
      </c>
      <c r="H435" s="29" t="s">
        <v>10</v>
      </c>
      <c r="I435" s="29">
        <v>2</v>
      </c>
      <c r="J435" s="40">
        <v>6211.28</v>
      </c>
      <c r="K435" s="37">
        <v>5155.3624</v>
      </c>
      <c r="L435" s="37">
        <f t="shared" si="6"/>
        <v>1055.9175999999998</v>
      </c>
      <c r="M435" s="15" t="str">
        <f>VLOOKUP(B435,DrugList!$A$2:$D$85,4,0)</f>
        <v>Inflammatory Conditions</v>
      </c>
    </row>
    <row r="436" spans="1:13" x14ac:dyDescent="0.3">
      <c r="A436" s="29">
        <v>30048</v>
      </c>
      <c r="B436" s="31" t="s">
        <v>83</v>
      </c>
      <c r="C436" s="29" t="s">
        <v>84</v>
      </c>
      <c r="D436" s="38">
        <v>22100045000315</v>
      </c>
      <c r="E436" s="39">
        <v>44564</v>
      </c>
      <c r="F436" s="29">
        <v>4</v>
      </c>
      <c r="G436" s="31" t="s">
        <v>2</v>
      </c>
      <c r="H436" s="29" t="s">
        <v>10</v>
      </c>
      <c r="I436" s="29">
        <v>30</v>
      </c>
      <c r="J436" s="40">
        <v>2.4</v>
      </c>
      <c r="K436" s="37">
        <v>1.8959999999999999</v>
      </c>
      <c r="L436" s="37">
        <f t="shared" si="6"/>
        <v>0.504</v>
      </c>
      <c r="M436" s="15" t="str">
        <f>VLOOKUP(B436,DrugList!$A$2:$D$85,4,0)</f>
        <v>Not-specialty</v>
      </c>
    </row>
    <row r="437" spans="1:13" x14ac:dyDescent="0.3">
      <c r="A437" s="29">
        <v>30058</v>
      </c>
      <c r="B437" s="31" t="s">
        <v>174</v>
      </c>
      <c r="C437" s="29" t="s">
        <v>175</v>
      </c>
      <c r="D437" s="38">
        <v>27700050000310</v>
      </c>
      <c r="E437" s="39">
        <v>44544</v>
      </c>
      <c r="F437" s="29">
        <v>4</v>
      </c>
      <c r="G437" s="31" t="s">
        <v>13</v>
      </c>
      <c r="H437" s="29" t="s">
        <v>10</v>
      </c>
      <c r="I437" s="29">
        <v>30</v>
      </c>
      <c r="J437" s="40">
        <v>586.83000000000004</v>
      </c>
      <c r="K437" s="37">
        <v>440.12250000000006</v>
      </c>
      <c r="L437" s="37">
        <f t="shared" si="6"/>
        <v>146.70749999999998</v>
      </c>
      <c r="M437" s="15" t="str">
        <f>VLOOKUP(B437,DrugList!$A$2:$D$85,4,0)</f>
        <v>Not-specialty</v>
      </c>
    </row>
    <row r="438" spans="1:13" x14ac:dyDescent="0.3">
      <c r="A438" s="29">
        <v>30058</v>
      </c>
      <c r="B438" s="31" t="s">
        <v>174</v>
      </c>
      <c r="C438" s="29" t="s">
        <v>175</v>
      </c>
      <c r="D438" s="38">
        <v>27700050000310</v>
      </c>
      <c r="E438" s="39">
        <v>44575</v>
      </c>
      <c r="F438" s="29">
        <v>4</v>
      </c>
      <c r="G438" s="31" t="s">
        <v>13</v>
      </c>
      <c r="H438" s="29" t="s">
        <v>10</v>
      </c>
      <c r="I438" s="29">
        <v>30</v>
      </c>
      <c r="J438" s="40">
        <v>586.83000000000004</v>
      </c>
      <c r="K438" s="37">
        <v>440.12250000000006</v>
      </c>
      <c r="L438" s="37">
        <f t="shared" si="6"/>
        <v>146.70749999999998</v>
      </c>
      <c r="M438" s="15" t="str">
        <f>VLOOKUP(B438,DrugList!$A$2:$D$85,4,0)</f>
        <v>Not-specialty</v>
      </c>
    </row>
    <row r="439" spans="1:13" x14ac:dyDescent="0.3">
      <c r="A439" s="29">
        <v>30077</v>
      </c>
      <c r="B439" s="31" t="s">
        <v>139</v>
      </c>
      <c r="C439" s="29" t="s">
        <v>141</v>
      </c>
      <c r="D439" s="38">
        <v>36201010100305</v>
      </c>
      <c r="E439" s="39">
        <v>44547</v>
      </c>
      <c r="F439" s="29">
        <v>0</v>
      </c>
      <c r="G439" s="31" t="s">
        <v>2</v>
      </c>
      <c r="H439" s="29" t="s">
        <v>9</v>
      </c>
      <c r="I439" s="29">
        <v>30</v>
      </c>
      <c r="J439" s="40">
        <v>0.73</v>
      </c>
      <c r="K439" s="37">
        <v>0.58399999999999996</v>
      </c>
      <c r="L439" s="37">
        <f t="shared" si="6"/>
        <v>0.14600000000000002</v>
      </c>
      <c r="M439" s="15" t="str">
        <f>VLOOKUP(B439,DrugList!$A$2:$D$85,4,0)</f>
        <v>Not-specialty</v>
      </c>
    </row>
    <row r="440" spans="1:13" x14ac:dyDescent="0.3">
      <c r="A440" s="29">
        <v>30077</v>
      </c>
      <c r="B440" s="31" t="s">
        <v>139</v>
      </c>
      <c r="C440" s="29" t="s">
        <v>141</v>
      </c>
      <c r="D440" s="38">
        <v>36201010100305</v>
      </c>
      <c r="E440" s="39">
        <v>44578</v>
      </c>
      <c r="F440" s="29">
        <v>0</v>
      </c>
      <c r="G440" s="31" t="s">
        <v>2</v>
      </c>
      <c r="H440" s="29" t="s">
        <v>9</v>
      </c>
      <c r="I440" s="29">
        <v>30</v>
      </c>
      <c r="J440" s="40">
        <v>0.73</v>
      </c>
      <c r="K440" s="37">
        <v>0.58399999999999996</v>
      </c>
      <c r="L440" s="37">
        <f t="shared" si="6"/>
        <v>0.14600000000000002</v>
      </c>
      <c r="M440" s="15" t="str">
        <f>VLOOKUP(B440,DrugList!$A$2:$D$85,4,0)</f>
        <v>Not-specialty</v>
      </c>
    </row>
    <row r="441" spans="1:13" x14ac:dyDescent="0.3">
      <c r="A441" s="29">
        <v>30411</v>
      </c>
      <c r="B441" s="31" t="s">
        <v>106</v>
      </c>
      <c r="C441" s="29" t="s">
        <v>107</v>
      </c>
      <c r="D441" s="38">
        <v>21990002750320</v>
      </c>
      <c r="E441" s="39">
        <v>44552</v>
      </c>
      <c r="F441" s="29">
        <v>0</v>
      </c>
      <c r="G441" s="31" t="s">
        <v>13</v>
      </c>
      <c r="H441" s="29" t="s">
        <v>9</v>
      </c>
      <c r="I441" s="29">
        <v>40</v>
      </c>
      <c r="J441" s="41">
        <v>6843.43</v>
      </c>
      <c r="K441" s="37">
        <v>5748.4812000000002</v>
      </c>
      <c r="L441" s="37">
        <f t="shared" si="6"/>
        <v>1094.9488000000001</v>
      </c>
      <c r="M441" s="15" t="str">
        <f>VLOOKUP(B441,DrugList!$A$2:$D$85,4,0)</f>
        <v>Oncology</v>
      </c>
    </row>
    <row r="442" spans="1:13" x14ac:dyDescent="0.3">
      <c r="A442" s="29">
        <v>30411</v>
      </c>
      <c r="B442" s="31" t="s">
        <v>106</v>
      </c>
      <c r="C442" s="29" t="s">
        <v>107</v>
      </c>
      <c r="D442" s="38">
        <v>21990002750320</v>
      </c>
      <c r="E442" s="39">
        <v>44583</v>
      </c>
      <c r="F442" s="29">
        <v>0</v>
      </c>
      <c r="G442" s="31" t="s">
        <v>13</v>
      </c>
      <c r="H442" s="29" t="s">
        <v>9</v>
      </c>
      <c r="I442" s="29">
        <v>40</v>
      </c>
      <c r="J442" s="41">
        <v>6843.43</v>
      </c>
      <c r="K442" s="37">
        <v>5748.4812000000002</v>
      </c>
      <c r="L442" s="37">
        <f t="shared" si="6"/>
        <v>1094.9488000000001</v>
      </c>
      <c r="M442" s="15" t="str">
        <f>VLOOKUP(B442,DrugList!$A$2:$D$85,4,0)</f>
        <v>Oncology</v>
      </c>
    </row>
    <row r="443" spans="1:13" x14ac:dyDescent="0.3">
      <c r="A443" s="29">
        <v>30526</v>
      </c>
      <c r="B443" s="31" t="s">
        <v>168</v>
      </c>
      <c r="C443" s="29" t="s">
        <v>169</v>
      </c>
      <c r="D443" s="38">
        <v>58120080100305</v>
      </c>
      <c r="E443" s="39">
        <v>44539</v>
      </c>
      <c r="F443" s="29">
        <v>0</v>
      </c>
      <c r="G443" s="31" t="s">
        <v>2</v>
      </c>
      <c r="H443" s="29" t="s">
        <v>9</v>
      </c>
      <c r="I443" s="29">
        <v>30</v>
      </c>
      <c r="J443" s="40">
        <v>11</v>
      </c>
      <c r="K443" s="37">
        <v>9.0200000000000014</v>
      </c>
      <c r="L443" s="37">
        <f t="shared" si="6"/>
        <v>1.9799999999999986</v>
      </c>
      <c r="M443" s="15" t="str">
        <f>VLOOKUP(B443,DrugList!$A$2:$D$85,4,0)</f>
        <v>Not-specialty</v>
      </c>
    </row>
    <row r="444" spans="1:13" x14ac:dyDescent="0.3">
      <c r="A444" s="29">
        <v>30526</v>
      </c>
      <c r="B444" s="31" t="s">
        <v>168</v>
      </c>
      <c r="C444" s="29" t="s">
        <v>169</v>
      </c>
      <c r="D444" s="38">
        <v>58120080100305</v>
      </c>
      <c r="E444" s="39">
        <v>44574</v>
      </c>
      <c r="F444" s="29">
        <v>0</v>
      </c>
      <c r="G444" s="31" t="s">
        <v>2</v>
      </c>
      <c r="H444" s="29" t="s">
        <v>9</v>
      </c>
      <c r="I444" s="29">
        <v>30</v>
      </c>
      <c r="J444" s="40">
        <v>11</v>
      </c>
      <c r="K444" s="37">
        <v>9.0200000000000014</v>
      </c>
      <c r="L444" s="37">
        <f t="shared" si="6"/>
        <v>1.9799999999999986</v>
      </c>
      <c r="M444" s="15" t="str">
        <f>VLOOKUP(B444,DrugList!$A$2:$D$85,4,0)</f>
        <v>Not-specialty</v>
      </c>
    </row>
    <row r="445" spans="1:13" x14ac:dyDescent="0.3">
      <c r="A445" s="29">
        <v>30636</v>
      </c>
      <c r="B445" s="31" t="s">
        <v>65</v>
      </c>
      <c r="C445" s="29" t="s">
        <v>66</v>
      </c>
      <c r="D445" s="38">
        <v>2100020000110</v>
      </c>
      <c r="E445" s="39">
        <v>44560</v>
      </c>
      <c r="F445" s="29">
        <v>0</v>
      </c>
      <c r="G445" s="31" t="s">
        <v>2</v>
      </c>
      <c r="H445" s="29" t="s">
        <v>9</v>
      </c>
      <c r="I445" s="29">
        <v>28</v>
      </c>
      <c r="J445" s="40">
        <v>2.19</v>
      </c>
      <c r="K445" s="37">
        <v>1.6862999999999999</v>
      </c>
      <c r="L445" s="37">
        <f t="shared" si="6"/>
        <v>0.50370000000000004</v>
      </c>
      <c r="M445" s="15" t="str">
        <f>VLOOKUP(B445,DrugList!$A$2:$D$85,4,0)</f>
        <v>Not-specialty</v>
      </c>
    </row>
    <row r="446" spans="1:13" x14ac:dyDescent="0.3">
      <c r="A446" s="29">
        <v>30636</v>
      </c>
      <c r="B446" s="31" t="s">
        <v>65</v>
      </c>
      <c r="C446" s="29" t="s">
        <v>66</v>
      </c>
      <c r="D446" s="38">
        <v>2100020000110</v>
      </c>
      <c r="E446" s="39">
        <v>44591</v>
      </c>
      <c r="F446" s="29">
        <v>0</v>
      </c>
      <c r="G446" s="31" t="s">
        <v>2</v>
      </c>
      <c r="H446" s="29" t="s">
        <v>9</v>
      </c>
      <c r="I446" s="29">
        <v>28</v>
      </c>
      <c r="J446" s="40">
        <v>2.19</v>
      </c>
      <c r="K446" s="37">
        <v>1.6862999999999999</v>
      </c>
      <c r="L446" s="37">
        <f t="shared" si="6"/>
        <v>0.50370000000000004</v>
      </c>
      <c r="M446" s="15" t="str">
        <f>VLOOKUP(B446,DrugList!$A$2:$D$85,4,0)</f>
        <v>Not-specialty</v>
      </c>
    </row>
    <row r="447" spans="1:13" x14ac:dyDescent="0.3">
      <c r="A447" s="29">
        <v>30675</v>
      </c>
      <c r="B447" s="31" t="s">
        <v>179</v>
      </c>
      <c r="C447" s="29" t="s">
        <v>181</v>
      </c>
      <c r="D447" s="38">
        <v>83370060000320</v>
      </c>
      <c r="E447" s="39">
        <v>44557</v>
      </c>
      <c r="F447" s="29">
        <v>0</v>
      </c>
      <c r="G447" s="31" t="s">
        <v>13</v>
      </c>
      <c r="H447" s="29" t="s">
        <v>9</v>
      </c>
      <c r="I447" s="29">
        <v>30</v>
      </c>
      <c r="J447" s="40">
        <v>520.57000000000005</v>
      </c>
      <c r="K447" s="37">
        <v>416.45600000000007</v>
      </c>
      <c r="L447" s="37">
        <f t="shared" si="6"/>
        <v>104.11399999999998</v>
      </c>
      <c r="M447" s="15" t="str">
        <f>VLOOKUP(B447,DrugList!$A$2:$D$85,4,0)</f>
        <v>Not-specialty</v>
      </c>
    </row>
    <row r="448" spans="1:13" x14ac:dyDescent="0.3">
      <c r="A448" s="29">
        <v>30675</v>
      </c>
      <c r="B448" s="31" t="s">
        <v>179</v>
      </c>
      <c r="C448" s="29" t="s">
        <v>181</v>
      </c>
      <c r="D448" s="38">
        <v>83370060000320</v>
      </c>
      <c r="E448" s="39">
        <v>44588</v>
      </c>
      <c r="F448" s="29">
        <v>0</v>
      </c>
      <c r="G448" s="31" t="s">
        <v>13</v>
      </c>
      <c r="H448" s="29" t="s">
        <v>9</v>
      </c>
      <c r="I448" s="29">
        <v>30</v>
      </c>
      <c r="J448" s="40">
        <v>520.57000000000005</v>
      </c>
      <c r="K448" s="37">
        <v>416.45600000000007</v>
      </c>
      <c r="L448" s="37">
        <f t="shared" si="6"/>
        <v>104.11399999999998</v>
      </c>
      <c r="M448" s="15" t="str">
        <f>VLOOKUP(B448,DrugList!$A$2:$D$85,4,0)</f>
        <v>Not-specialty</v>
      </c>
    </row>
    <row r="449" spans="1:13" x14ac:dyDescent="0.3">
      <c r="A449" s="29">
        <v>30760</v>
      </c>
      <c r="B449" s="31" t="s">
        <v>128</v>
      </c>
      <c r="C449" s="29" t="s">
        <v>130</v>
      </c>
      <c r="D449" s="38" t="s">
        <v>129</v>
      </c>
      <c r="E449" s="39">
        <v>44548</v>
      </c>
      <c r="F449" s="29">
        <v>1</v>
      </c>
      <c r="G449" s="31" t="s">
        <v>13</v>
      </c>
      <c r="H449" s="29" t="s">
        <v>10</v>
      </c>
      <c r="I449" s="29">
        <v>1</v>
      </c>
      <c r="J449" s="41">
        <v>5789.34</v>
      </c>
      <c r="K449" s="37">
        <v>4342.0050000000001</v>
      </c>
      <c r="L449" s="37">
        <f t="shared" si="6"/>
        <v>1447.335</v>
      </c>
      <c r="M449" s="15" t="str">
        <f>VLOOKUP(B449,DrugList!$A$2:$D$85,4,0)</f>
        <v>Inflammatory Conditions</v>
      </c>
    </row>
    <row r="450" spans="1:13" x14ac:dyDescent="0.3">
      <c r="A450" s="29">
        <v>30760</v>
      </c>
      <c r="B450" s="31" t="s">
        <v>128</v>
      </c>
      <c r="C450" s="29" t="s">
        <v>130</v>
      </c>
      <c r="D450" s="38" t="s">
        <v>129</v>
      </c>
      <c r="E450" s="39">
        <v>44576</v>
      </c>
      <c r="F450" s="29">
        <v>1</v>
      </c>
      <c r="G450" s="31" t="s">
        <v>13</v>
      </c>
      <c r="H450" s="29" t="s">
        <v>10</v>
      </c>
      <c r="I450" s="29">
        <v>1</v>
      </c>
      <c r="J450" s="41">
        <v>5789.34</v>
      </c>
      <c r="K450" s="37">
        <v>4342.0050000000001</v>
      </c>
      <c r="L450" s="37">
        <f t="shared" si="6"/>
        <v>1447.335</v>
      </c>
      <c r="M450" s="15" t="str">
        <f>VLOOKUP(B450,DrugList!$A$2:$D$85,4,0)</f>
        <v>Inflammatory Conditions</v>
      </c>
    </row>
    <row r="451" spans="1:13" x14ac:dyDescent="0.3">
      <c r="A451" s="29">
        <v>31262</v>
      </c>
      <c r="B451" s="31" t="s">
        <v>15</v>
      </c>
      <c r="C451" s="29" t="s">
        <v>16</v>
      </c>
      <c r="D451" s="38">
        <v>21533010100330</v>
      </c>
      <c r="E451" s="39">
        <v>44566</v>
      </c>
      <c r="F451" s="29">
        <v>0</v>
      </c>
      <c r="G451" s="31" t="s">
        <v>13</v>
      </c>
      <c r="H451" s="29" t="s">
        <v>9</v>
      </c>
      <c r="I451" s="29">
        <v>30</v>
      </c>
      <c r="J451" s="40">
        <v>21211.62</v>
      </c>
      <c r="K451" s="37">
        <v>16969.295999999998</v>
      </c>
      <c r="L451" s="37">
        <f t="shared" ref="L451:L514" si="7">J451-K451</f>
        <v>4242.3240000000005</v>
      </c>
      <c r="M451" s="15" t="str">
        <f>VLOOKUP(B451,DrugList!$A$2:$D$85,4,0)</f>
        <v>Oncology</v>
      </c>
    </row>
    <row r="452" spans="1:13" x14ac:dyDescent="0.3">
      <c r="A452" s="29">
        <v>31292</v>
      </c>
      <c r="B452" s="31" t="s">
        <v>29</v>
      </c>
      <c r="C452" s="29" t="s">
        <v>30</v>
      </c>
      <c r="D452" s="38">
        <v>21360068200330</v>
      </c>
      <c r="E452" s="39">
        <v>44585</v>
      </c>
      <c r="F452" s="29">
        <v>3</v>
      </c>
      <c r="G452" s="31" t="s">
        <v>13</v>
      </c>
      <c r="H452" s="29" t="s">
        <v>10</v>
      </c>
      <c r="I452" s="29">
        <v>30</v>
      </c>
      <c r="J452" s="40">
        <v>18265.11</v>
      </c>
      <c r="K452" s="37">
        <v>15525.343500000001</v>
      </c>
      <c r="L452" s="37">
        <f t="shared" si="7"/>
        <v>2739.7664999999997</v>
      </c>
      <c r="M452" s="15" t="str">
        <f>VLOOKUP(B452,DrugList!$A$2:$D$85,4,0)</f>
        <v>Oncology</v>
      </c>
    </row>
    <row r="453" spans="1:13" x14ac:dyDescent="0.3">
      <c r="A453" s="29">
        <v>31304</v>
      </c>
      <c r="B453" s="31" t="s">
        <v>148</v>
      </c>
      <c r="C453" s="29" t="s">
        <v>149</v>
      </c>
      <c r="D453" s="38">
        <v>36100020100315</v>
      </c>
      <c r="E453" s="39">
        <v>44552</v>
      </c>
      <c r="F453" s="29">
        <v>3</v>
      </c>
      <c r="G453" s="31" t="s">
        <v>2</v>
      </c>
      <c r="H453" s="29" t="s">
        <v>10</v>
      </c>
      <c r="I453" s="29">
        <v>30</v>
      </c>
      <c r="J453" s="40">
        <v>3.34</v>
      </c>
      <c r="K453" s="37">
        <v>2.5049999999999999</v>
      </c>
      <c r="L453" s="37">
        <f t="shared" si="7"/>
        <v>0.83499999999999996</v>
      </c>
      <c r="M453" s="15" t="str">
        <f>VLOOKUP(B453,DrugList!$A$2:$D$85,4,0)</f>
        <v>Not-specialty</v>
      </c>
    </row>
    <row r="454" spans="1:13" x14ac:dyDescent="0.3">
      <c r="A454" s="29">
        <v>31304</v>
      </c>
      <c r="B454" s="31" t="s">
        <v>148</v>
      </c>
      <c r="C454" s="29" t="s">
        <v>149</v>
      </c>
      <c r="D454" s="38">
        <v>36100020100315</v>
      </c>
      <c r="E454" s="39">
        <v>44553</v>
      </c>
      <c r="F454" s="29">
        <v>3</v>
      </c>
      <c r="G454" s="31" t="s">
        <v>2</v>
      </c>
      <c r="H454" s="29" t="s">
        <v>10</v>
      </c>
      <c r="I454" s="29">
        <v>30</v>
      </c>
      <c r="J454" s="40">
        <v>7.41</v>
      </c>
      <c r="K454" s="37">
        <v>5.5575000000000001</v>
      </c>
      <c r="L454" s="37">
        <f t="shared" si="7"/>
        <v>1.8525</v>
      </c>
      <c r="M454" s="15" t="str">
        <f>VLOOKUP(B454,DrugList!$A$2:$D$85,4,0)</f>
        <v>Not-specialty</v>
      </c>
    </row>
    <row r="455" spans="1:13" x14ac:dyDescent="0.3">
      <c r="A455" s="29">
        <v>31304</v>
      </c>
      <c r="B455" s="31" t="s">
        <v>148</v>
      </c>
      <c r="C455" s="29" t="s">
        <v>149</v>
      </c>
      <c r="D455" s="38">
        <v>36100020100315</v>
      </c>
      <c r="E455" s="39">
        <v>44584</v>
      </c>
      <c r="F455" s="29">
        <v>3</v>
      </c>
      <c r="G455" s="31" t="s">
        <v>2</v>
      </c>
      <c r="H455" s="29" t="s">
        <v>10</v>
      </c>
      <c r="I455" s="29">
        <v>30</v>
      </c>
      <c r="J455" s="40">
        <v>7.41</v>
      </c>
      <c r="K455" s="37">
        <v>5.5575000000000001</v>
      </c>
      <c r="L455" s="37">
        <f t="shared" si="7"/>
        <v>1.8525</v>
      </c>
      <c r="M455" s="15" t="str">
        <f>VLOOKUP(B455,DrugList!$A$2:$D$85,4,0)</f>
        <v>Not-specialty</v>
      </c>
    </row>
    <row r="456" spans="1:13" x14ac:dyDescent="0.3">
      <c r="A456" s="29">
        <v>31491</v>
      </c>
      <c r="B456" s="31" t="s">
        <v>73</v>
      </c>
      <c r="C456" s="29" t="s">
        <v>74</v>
      </c>
      <c r="D456" s="38">
        <v>37600040000303</v>
      </c>
      <c r="E456" s="39">
        <v>44579</v>
      </c>
      <c r="F456" s="29">
        <v>0</v>
      </c>
      <c r="G456" s="31" t="s">
        <v>2</v>
      </c>
      <c r="H456" s="29" t="s">
        <v>9</v>
      </c>
      <c r="I456" s="29">
        <v>30</v>
      </c>
      <c r="J456" s="40">
        <v>20.2</v>
      </c>
      <c r="K456" s="37">
        <v>16.968</v>
      </c>
      <c r="L456" s="37">
        <f t="shared" si="7"/>
        <v>3.2319999999999993</v>
      </c>
      <c r="M456" s="15" t="str">
        <f>VLOOKUP(B456,DrugList!$A$2:$D$85,4,0)</f>
        <v>Not-specialty</v>
      </c>
    </row>
    <row r="457" spans="1:13" x14ac:dyDescent="0.3">
      <c r="A457" s="29">
        <v>31669</v>
      </c>
      <c r="B457" s="31" t="s">
        <v>17</v>
      </c>
      <c r="C457" s="29" t="s">
        <v>18</v>
      </c>
      <c r="D457" s="38">
        <v>21300005000350</v>
      </c>
      <c r="E457" s="39">
        <v>44532</v>
      </c>
      <c r="F457" s="29">
        <v>0</v>
      </c>
      <c r="G457" s="31" t="s">
        <v>2</v>
      </c>
      <c r="H457" s="29" t="s">
        <v>9</v>
      </c>
      <c r="I457" s="29">
        <v>84</v>
      </c>
      <c r="J457" s="41">
        <v>213.54</v>
      </c>
      <c r="K457" s="37">
        <v>172.9674</v>
      </c>
      <c r="L457" s="37">
        <f t="shared" si="7"/>
        <v>40.572599999999994</v>
      </c>
      <c r="M457" s="15" t="str">
        <f>VLOOKUP(B457,DrugList!$A$2:$D$85,4,0)</f>
        <v>Not-specialty</v>
      </c>
    </row>
    <row r="458" spans="1:13" x14ac:dyDescent="0.3">
      <c r="A458" s="29">
        <v>31669</v>
      </c>
      <c r="B458" s="31" t="s">
        <v>17</v>
      </c>
      <c r="C458" s="29" t="s">
        <v>18</v>
      </c>
      <c r="D458" s="38">
        <v>21300005000350</v>
      </c>
      <c r="E458" s="39">
        <v>44565</v>
      </c>
      <c r="F458" s="29">
        <v>5</v>
      </c>
      <c r="G458" s="31" t="s">
        <v>2</v>
      </c>
      <c r="H458" s="29" t="s">
        <v>10</v>
      </c>
      <c r="I458" s="29">
        <v>56</v>
      </c>
      <c r="J458" s="40">
        <v>44</v>
      </c>
      <c r="K458" s="37">
        <v>35.64</v>
      </c>
      <c r="L458" s="37">
        <f t="shared" si="7"/>
        <v>8.36</v>
      </c>
      <c r="M458" s="15" t="str">
        <f>VLOOKUP(B458,DrugList!$A$2:$D$85,4,0)</f>
        <v>Not-specialty</v>
      </c>
    </row>
    <row r="459" spans="1:13" x14ac:dyDescent="0.3">
      <c r="A459" s="29">
        <v>31683</v>
      </c>
      <c r="B459" s="31" t="s">
        <v>155</v>
      </c>
      <c r="C459" s="29" t="s">
        <v>156</v>
      </c>
      <c r="D459" s="38">
        <v>27250050000350</v>
      </c>
      <c r="E459" s="39">
        <v>44533</v>
      </c>
      <c r="F459" s="29">
        <v>6</v>
      </c>
      <c r="G459" s="31" t="s">
        <v>2</v>
      </c>
      <c r="H459" s="29" t="s">
        <v>10</v>
      </c>
      <c r="I459" s="29">
        <v>60</v>
      </c>
      <c r="J459" s="40">
        <v>2.75</v>
      </c>
      <c r="K459" s="37">
        <v>2.2825000000000002</v>
      </c>
      <c r="L459" s="37">
        <f t="shared" si="7"/>
        <v>0.4674999999999998</v>
      </c>
      <c r="M459" s="15" t="str">
        <f>VLOOKUP(B459,DrugList!$A$2:$D$85,4,0)</f>
        <v>Not-specialty</v>
      </c>
    </row>
    <row r="460" spans="1:13" x14ac:dyDescent="0.3">
      <c r="A460" s="29">
        <v>31858</v>
      </c>
      <c r="B460" s="31" t="s">
        <v>67</v>
      </c>
      <c r="C460" s="29" t="s">
        <v>68</v>
      </c>
      <c r="D460" s="38">
        <v>41550020100320</v>
      </c>
      <c r="E460" s="39">
        <v>44544</v>
      </c>
      <c r="F460" s="29">
        <v>1</v>
      </c>
      <c r="G460" s="31" t="s">
        <v>2</v>
      </c>
      <c r="H460" s="29" t="s">
        <v>10</v>
      </c>
      <c r="I460" s="29">
        <v>28</v>
      </c>
      <c r="J460" s="40">
        <v>2.12</v>
      </c>
      <c r="K460" s="37">
        <v>1.7384000000000002</v>
      </c>
      <c r="L460" s="37">
        <f t="shared" si="7"/>
        <v>0.38159999999999994</v>
      </c>
      <c r="M460" s="15" t="str">
        <f>VLOOKUP(B460,DrugList!$A$2:$D$85,4,0)</f>
        <v>Not-specialty</v>
      </c>
    </row>
    <row r="461" spans="1:13" x14ac:dyDescent="0.3">
      <c r="A461" s="29">
        <v>31858</v>
      </c>
      <c r="B461" s="31" t="s">
        <v>67</v>
      </c>
      <c r="C461" s="29" t="s">
        <v>68</v>
      </c>
      <c r="D461" s="38">
        <v>41550020100320</v>
      </c>
      <c r="E461" s="39">
        <v>44575</v>
      </c>
      <c r="F461" s="29">
        <v>1</v>
      </c>
      <c r="G461" s="31" t="s">
        <v>2</v>
      </c>
      <c r="H461" s="29" t="s">
        <v>10</v>
      </c>
      <c r="I461" s="29">
        <v>28</v>
      </c>
      <c r="J461" s="40">
        <v>2.12</v>
      </c>
      <c r="K461" s="37">
        <v>1.7384000000000002</v>
      </c>
      <c r="L461" s="37">
        <f t="shared" si="7"/>
        <v>0.38159999999999994</v>
      </c>
      <c r="M461" s="15" t="str">
        <f>VLOOKUP(B461,DrugList!$A$2:$D$85,4,0)</f>
        <v>Not-specialty</v>
      </c>
    </row>
    <row r="462" spans="1:13" x14ac:dyDescent="0.3">
      <c r="A462" s="29">
        <v>31858</v>
      </c>
      <c r="B462" s="31" t="s">
        <v>67</v>
      </c>
      <c r="C462" s="29" t="s">
        <v>68</v>
      </c>
      <c r="D462" s="38">
        <v>41550020100320</v>
      </c>
      <c r="E462" s="39">
        <v>44586</v>
      </c>
      <c r="F462" s="29">
        <v>0</v>
      </c>
      <c r="G462" s="31" t="s">
        <v>2</v>
      </c>
      <c r="H462" s="29" t="s">
        <v>9</v>
      </c>
      <c r="I462" s="29">
        <v>28</v>
      </c>
      <c r="J462" s="40">
        <v>2.12</v>
      </c>
      <c r="K462" s="37">
        <v>1.7384000000000002</v>
      </c>
      <c r="L462" s="37">
        <f t="shared" si="7"/>
        <v>0.38159999999999994</v>
      </c>
      <c r="M462" s="15" t="str">
        <f>VLOOKUP(B462,DrugList!$A$2:$D$85,4,0)</f>
        <v>Not-specialty</v>
      </c>
    </row>
    <row r="463" spans="1:13" x14ac:dyDescent="0.3">
      <c r="A463" s="29">
        <v>32034</v>
      </c>
      <c r="B463" s="31" t="s">
        <v>55</v>
      </c>
      <c r="C463" s="29" t="s">
        <v>56</v>
      </c>
      <c r="D463" s="38">
        <v>66603065107530</v>
      </c>
      <c r="E463" s="39">
        <v>44584</v>
      </c>
      <c r="F463" s="29">
        <v>3</v>
      </c>
      <c r="G463" s="31" t="s">
        <v>13</v>
      </c>
      <c r="H463" s="29" t="s">
        <v>10</v>
      </c>
      <c r="I463" s="29">
        <v>30</v>
      </c>
      <c r="J463" s="40">
        <v>5040.57</v>
      </c>
      <c r="K463" s="37">
        <v>4133.2673999999997</v>
      </c>
      <c r="L463" s="37">
        <f t="shared" si="7"/>
        <v>907.30259999999998</v>
      </c>
      <c r="M463" s="15" t="str">
        <f>VLOOKUP(B463,DrugList!$A$2:$D$85,4,0)</f>
        <v>Inflammatory Conditions</v>
      </c>
    </row>
    <row r="464" spans="1:13" x14ac:dyDescent="0.3">
      <c r="A464" s="29">
        <v>32084</v>
      </c>
      <c r="B464" s="31" t="s">
        <v>65</v>
      </c>
      <c r="C464" s="29" t="s">
        <v>131</v>
      </c>
      <c r="D464" s="38">
        <v>2100020000110</v>
      </c>
      <c r="E464" s="39">
        <v>44544</v>
      </c>
      <c r="F464" s="29">
        <v>0</v>
      </c>
      <c r="G464" s="31" t="s">
        <v>2</v>
      </c>
      <c r="H464" s="29" t="s">
        <v>9</v>
      </c>
      <c r="I464" s="29">
        <v>240</v>
      </c>
      <c r="J464" s="40">
        <v>19.23</v>
      </c>
      <c r="K464" s="37">
        <v>14.8071</v>
      </c>
      <c r="L464" s="37">
        <f t="shared" si="7"/>
        <v>4.4229000000000003</v>
      </c>
      <c r="M464" s="15" t="str">
        <f>VLOOKUP(B464,DrugList!$A$2:$D$85,4,0)</f>
        <v>Not-specialty</v>
      </c>
    </row>
    <row r="465" spans="1:13" x14ac:dyDescent="0.3">
      <c r="A465" s="29">
        <v>32084</v>
      </c>
      <c r="B465" s="31" t="s">
        <v>65</v>
      </c>
      <c r="C465" s="29" t="s">
        <v>131</v>
      </c>
      <c r="D465" s="38">
        <v>2100020000110</v>
      </c>
      <c r="E465" s="39">
        <v>44544</v>
      </c>
      <c r="F465" s="29">
        <v>0</v>
      </c>
      <c r="G465" s="31" t="s">
        <v>2</v>
      </c>
      <c r="H465" s="29" t="s">
        <v>9</v>
      </c>
      <c r="I465" s="29">
        <v>240</v>
      </c>
      <c r="J465" s="40">
        <v>19.23</v>
      </c>
      <c r="K465" s="37">
        <v>14.8071</v>
      </c>
      <c r="L465" s="37">
        <f t="shared" si="7"/>
        <v>4.4229000000000003</v>
      </c>
      <c r="M465" s="15" t="str">
        <f>VLOOKUP(B465,DrugList!$A$2:$D$85,4,0)</f>
        <v>Not-specialty</v>
      </c>
    </row>
    <row r="466" spans="1:13" x14ac:dyDescent="0.3">
      <c r="A466" s="29">
        <v>32172</v>
      </c>
      <c r="B466" s="31" t="s">
        <v>91</v>
      </c>
      <c r="C466" s="29" t="s">
        <v>92</v>
      </c>
      <c r="D466" s="38">
        <v>83200030200315</v>
      </c>
      <c r="E466" s="39">
        <v>44571</v>
      </c>
      <c r="F466" s="29">
        <v>0</v>
      </c>
      <c r="G466" s="31" t="s">
        <v>2</v>
      </c>
      <c r="H466" s="29" t="s">
        <v>9</v>
      </c>
      <c r="I466" s="29">
        <v>30</v>
      </c>
      <c r="J466" s="40">
        <v>8.67</v>
      </c>
      <c r="K466" s="37">
        <v>6.5024999999999995</v>
      </c>
      <c r="L466" s="37">
        <f t="shared" si="7"/>
        <v>2.1675000000000004</v>
      </c>
      <c r="M466" s="15" t="str">
        <f>VLOOKUP(B466,DrugList!$A$2:$D$85,4,0)</f>
        <v>Not-specialty</v>
      </c>
    </row>
    <row r="467" spans="1:13" x14ac:dyDescent="0.3">
      <c r="A467" s="29">
        <v>32251</v>
      </c>
      <c r="B467" s="31" t="s">
        <v>29</v>
      </c>
      <c r="C467" s="29" t="s">
        <v>30</v>
      </c>
      <c r="D467" s="38">
        <v>21360068200330</v>
      </c>
      <c r="E467" s="39">
        <v>44547</v>
      </c>
      <c r="F467" s="29">
        <v>5</v>
      </c>
      <c r="G467" s="31" t="s">
        <v>13</v>
      </c>
      <c r="H467" s="29" t="s">
        <v>10</v>
      </c>
      <c r="I467" s="29">
        <v>30</v>
      </c>
      <c r="J467" s="41">
        <v>16243.64</v>
      </c>
      <c r="K467" s="37">
        <v>13807.093999999999</v>
      </c>
      <c r="L467" s="37">
        <f t="shared" si="7"/>
        <v>2436.5460000000003</v>
      </c>
      <c r="M467" s="15" t="str">
        <f>VLOOKUP(B467,DrugList!$A$2:$D$85,4,0)</f>
        <v>Oncology</v>
      </c>
    </row>
    <row r="468" spans="1:13" x14ac:dyDescent="0.3">
      <c r="A468" s="29">
        <v>32251</v>
      </c>
      <c r="B468" s="31" t="s">
        <v>29</v>
      </c>
      <c r="C468" s="29" t="s">
        <v>30</v>
      </c>
      <c r="D468" s="38">
        <v>21360068200330</v>
      </c>
      <c r="E468" s="39">
        <v>44578</v>
      </c>
      <c r="F468" s="29">
        <v>5</v>
      </c>
      <c r="G468" s="31" t="s">
        <v>13</v>
      </c>
      <c r="H468" s="29" t="s">
        <v>10</v>
      </c>
      <c r="I468" s="29">
        <v>30</v>
      </c>
      <c r="J468" s="41">
        <v>16243.64</v>
      </c>
      <c r="K468" s="37">
        <v>13807.093999999999</v>
      </c>
      <c r="L468" s="37">
        <f t="shared" si="7"/>
        <v>2436.5460000000003</v>
      </c>
      <c r="M468" s="15" t="str">
        <f>VLOOKUP(B468,DrugList!$A$2:$D$85,4,0)</f>
        <v>Oncology</v>
      </c>
    </row>
    <row r="469" spans="1:13" x14ac:dyDescent="0.3">
      <c r="A469" s="29">
        <v>32414</v>
      </c>
      <c r="B469" s="31" t="s">
        <v>25</v>
      </c>
      <c r="C469" s="29" t="s">
        <v>26</v>
      </c>
      <c r="D469" s="38">
        <v>21532133000330</v>
      </c>
      <c r="E469" s="39">
        <v>44589</v>
      </c>
      <c r="F469" s="29">
        <v>7</v>
      </c>
      <c r="G469" s="31" t="s">
        <v>13</v>
      </c>
      <c r="H469" s="29" t="s">
        <v>10</v>
      </c>
      <c r="I469" s="29">
        <v>28</v>
      </c>
      <c r="J469" s="40">
        <v>15797.31</v>
      </c>
      <c r="K469" s="37">
        <v>12953.7942</v>
      </c>
      <c r="L469" s="37">
        <f t="shared" si="7"/>
        <v>2843.5157999999992</v>
      </c>
      <c r="M469" s="15" t="str">
        <f>VLOOKUP(B469,DrugList!$A$2:$D$85,4,0)</f>
        <v>Oncology</v>
      </c>
    </row>
    <row r="470" spans="1:13" x14ac:dyDescent="0.3">
      <c r="A470" s="29">
        <v>32421</v>
      </c>
      <c r="B470" s="31" t="s">
        <v>97</v>
      </c>
      <c r="C470" s="29" t="s">
        <v>98</v>
      </c>
      <c r="D470" s="38">
        <v>21532133000340</v>
      </c>
      <c r="E470" s="39">
        <v>44531</v>
      </c>
      <c r="F470" s="29">
        <v>0</v>
      </c>
      <c r="G470" s="31" t="s">
        <v>13</v>
      </c>
      <c r="H470" s="29" t="s">
        <v>9</v>
      </c>
      <c r="I470" s="29">
        <v>28</v>
      </c>
      <c r="J470" s="41">
        <v>13452.22</v>
      </c>
      <c r="K470" s="37">
        <v>11165.3426</v>
      </c>
      <c r="L470" s="37">
        <f t="shared" si="7"/>
        <v>2286.8773999999994</v>
      </c>
      <c r="M470" s="15" t="str">
        <f>VLOOKUP(B470,DrugList!$A$2:$D$85,4,0)</f>
        <v>Oncology</v>
      </c>
    </row>
    <row r="471" spans="1:13" x14ac:dyDescent="0.3">
      <c r="A471" s="29">
        <v>32421</v>
      </c>
      <c r="B471" s="31" t="s">
        <v>25</v>
      </c>
      <c r="C471" s="29" t="s">
        <v>26</v>
      </c>
      <c r="D471" s="38">
        <v>21532133000330</v>
      </c>
      <c r="E471" s="39">
        <v>44572</v>
      </c>
      <c r="F471" s="29">
        <v>2</v>
      </c>
      <c r="G471" s="31" t="s">
        <v>13</v>
      </c>
      <c r="H471" s="29" t="s">
        <v>10</v>
      </c>
      <c r="I471" s="29">
        <v>28</v>
      </c>
      <c r="J471" s="40">
        <v>16725.66</v>
      </c>
      <c r="K471" s="37">
        <v>13715.041200000001</v>
      </c>
      <c r="L471" s="37">
        <f t="shared" si="7"/>
        <v>3010.6187999999984</v>
      </c>
      <c r="M471" s="15" t="str">
        <f>VLOOKUP(B471,DrugList!$A$2:$D$85,4,0)</f>
        <v>Oncology</v>
      </c>
    </row>
    <row r="472" spans="1:13" x14ac:dyDescent="0.3">
      <c r="A472" s="29">
        <v>32581</v>
      </c>
      <c r="B472" s="31" t="s">
        <v>168</v>
      </c>
      <c r="C472" s="29" t="s">
        <v>169</v>
      </c>
      <c r="D472" s="38">
        <v>58120080100305</v>
      </c>
      <c r="E472" s="39">
        <v>44558</v>
      </c>
      <c r="F472" s="29">
        <v>2</v>
      </c>
      <c r="G472" s="31" t="s">
        <v>2</v>
      </c>
      <c r="H472" s="29" t="s">
        <v>10</v>
      </c>
      <c r="I472" s="29">
        <v>90</v>
      </c>
      <c r="J472" s="40">
        <v>18</v>
      </c>
      <c r="K472" s="37">
        <v>14.760000000000002</v>
      </c>
      <c r="L472" s="37">
        <f t="shared" si="7"/>
        <v>3.2399999999999984</v>
      </c>
      <c r="M472" s="15" t="str">
        <f>VLOOKUP(B472,DrugList!$A$2:$D$85,4,0)</f>
        <v>Not-specialty</v>
      </c>
    </row>
    <row r="473" spans="1:13" x14ac:dyDescent="0.3">
      <c r="A473" s="29">
        <v>32581</v>
      </c>
      <c r="B473" s="31" t="s">
        <v>168</v>
      </c>
      <c r="C473" s="29" t="s">
        <v>169</v>
      </c>
      <c r="D473" s="38">
        <v>58120080100305</v>
      </c>
      <c r="E473" s="39">
        <v>44589</v>
      </c>
      <c r="F473" s="29">
        <v>2</v>
      </c>
      <c r="G473" s="31" t="s">
        <v>2</v>
      </c>
      <c r="H473" s="29" t="s">
        <v>10</v>
      </c>
      <c r="I473" s="29">
        <v>90</v>
      </c>
      <c r="J473" s="40">
        <v>18</v>
      </c>
      <c r="K473" s="37">
        <v>14.760000000000002</v>
      </c>
      <c r="L473" s="37">
        <f t="shared" si="7"/>
        <v>3.2399999999999984</v>
      </c>
      <c r="M473" s="15" t="str">
        <f>VLOOKUP(B473,DrugList!$A$2:$D$85,4,0)</f>
        <v>Not-specialty</v>
      </c>
    </row>
    <row r="474" spans="1:13" x14ac:dyDescent="0.3">
      <c r="A474" s="29">
        <v>32601</v>
      </c>
      <c r="B474" s="31" t="s">
        <v>89</v>
      </c>
      <c r="C474" s="29" t="s">
        <v>90</v>
      </c>
      <c r="D474" s="38">
        <v>44201010103410</v>
      </c>
      <c r="E474" s="39">
        <v>44580</v>
      </c>
      <c r="F474" s="29">
        <v>2</v>
      </c>
      <c r="G474" s="31" t="s">
        <v>13</v>
      </c>
      <c r="H474" s="29" t="s">
        <v>10</v>
      </c>
      <c r="I474" s="29">
        <v>18</v>
      </c>
      <c r="J474" s="40">
        <v>58.3</v>
      </c>
      <c r="K474" s="37">
        <v>45.473999999999997</v>
      </c>
      <c r="L474" s="37">
        <f t="shared" si="7"/>
        <v>12.826000000000001</v>
      </c>
      <c r="M474" s="15" t="str">
        <f>VLOOKUP(B474,DrugList!$A$2:$D$85,4,0)</f>
        <v>Not-specialty</v>
      </c>
    </row>
    <row r="475" spans="1:13" x14ac:dyDescent="0.3">
      <c r="A475" s="29">
        <v>32651</v>
      </c>
      <c r="B475" s="31" t="s">
        <v>83</v>
      </c>
      <c r="C475" s="29" t="s">
        <v>84</v>
      </c>
      <c r="D475" s="38">
        <v>22100045000315</v>
      </c>
      <c r="E475" s="39">
        <v>44579</v>
      </c>
      <c r="F475" s="29">
        <v>1</v>
      </c>
      <c r="G475" s="31" t="s">
        <v>2</v>
      </c>
      <c r="H475" s="29" t="s">
        <v>10</v>
      </c>
      <c r="I475" s="29">
        <v>30</v>
      </c>
      <c r="J475" s="40">
        <v>2.4</v>
      </c>
      <c r="K475" s="37">
        <v>1.8959999999999999</v>
      </c>
      <c r="L475" s="37">
        <f t="shared" si="7"/>
        <v>0.504</v>
      </c>
      <c r="M475" s="15" t="str">
        <f>VLOOKUP(B475,DrugList!$A$2:$D$85,4,0)</f>
        <v>Not-specialty</v>
      </c>
    </row>
    <row r="476" spans="1:13" x14ac:dyDescent="0.3">
      <c r="A476" s="29">
        <v>32829</v>
      </c>
      <c r="B476" s="31" t="s">
        <v>146</v>
      </c>
      <c r="C476" s="29" t="s">
        <v>147</v>
      </c>
      <c r="D476" s="38">
        <v>83370010000330</v>
      </c>
      <c r="E476" s="39">
        <v>44574</v>
      </c>
      <c r="F476" s="29">
        <v>0</v>
      </c>
      <c r="G476" s="31" t="s">
        <v>13</v>
      </c>
      <c r="H476" s="29" t="s">
        <v>9</v>
      </c>
      <c r="I476" s="29">
        <v>28</v>
      </c>
      <c r="J476" s="40">
        <v>226.23</v>
      </c>
      <c r="K476" s="37">
        <v>176.45939999999999</v>
      </c>
      <c r="L476" s="37">
        <f t="shared" si="7"/>
        <v>49.770600000000002</v>
      </c>
      <c r="M476" s="15" t="str">
        <f>VLOOKUP(B476,DrugList!$A$2:$D$85,4,0)</f>
        <v>Not-specialty</v>
      </c>
    </row>
    <row r="477" spans="1:13" x14ac:dyDescent="0.3">
      <c r="A477" s="29">
        <v>32884</v>
      </c>
      <c r="B477" s="31" t="s">
        <v>146</v>
      </c>
      <c r="C477" s="29" t="s">
        <v>147</v>
      </c>
      <c r="D477" s="38">
        <v>83370010000330</v>
      </c>
      <c r="E477" s="39">
        <v>44542</v>
      </c>
      <c r="F477" s="29">
        <v>0</v>
      </c>
      <c r="G477" s="31" t="s">
        <v>13</v>
      </c>
      <c r="H477" s="29" t="s">
        <v>9</v>
      </c>
      <c r="I477" s="29">
        <v>60</v>
      </c>
      <c r="J477" s="40">
        <v>534</v>
      </c>
      <c r="K477" s="37">
        <v>416.52000000000004</v>
      </c>
      <c r="L477" s="37">
        <f t="shared" si="7"/>
        <v>117.47999999999996</v>
      </c>
      <c r="M477" s="15" t="str">
        <f>VLOOKUP(B477,DrugList!$A$2:$D$85,4,0)</f>
        <v>Not-specialty</v>
      </c>
    </row>
    <row r="478" spans="1:13" x14ac:dyDescent="0.3">
      <c r="A478" s="29">
        <v>32930</v>
      </c>
      <c r="B478" s="31" t="s">
        <v>17</v>
      </c>
      <c r="C478" s="29" t="s">
        <v>18</v>
      </c>
      <c r="D478" s="38">
        <v>21300005000350</v>
      </c>
      <c r="E478" s="39">
        <v>44531</v>
      </c>
      <c r="F478" s="29">
        <v>7</v>
      </c>
      <c r="G478" s="31" t="s">
        <v>2</v>
      </c>
      <c r="H478" s="29" t="s">
        <v>10</v>
      </c>
      <c r="I478" s="29">
        <v>84</v>
      </c>
      <c r="J478" s="41">
        <v>58</v>
      </c>
      <c r="K478" s="37">
        <v>46.980000000000004</v>
      </c>
      <c r="L478" s="37">
        <f t="shared" si="7"/>
        <v>11.019999999999996</v>
      </c>
      <c r="M478" s="15" t="str">
        <f>VLOOKUP(B478,DrugList!$A$2:$D$85,4,0)</f>
        <v>Not-specialty</v>
      </c>
    </row>
    <row r="479" spans="1:13" x14ac:dyDescent="0.3">
      <c r="A479" s="29">
        <v>32968</v>
      </c>
      <c r="B479" s="31" t="s">
        <v>142</v>
      </c>
      <c r="C479" s="29" t="s">
        <v>143</v>
      </c>
      <c r="D479" s="38">
        <v>85158020100320</v>
      </c>
      <c r="E479" s="39">
        <v>44550</v>
      </c>
      <c r="F479" s="29">
        <v>0</v>
      </c>
      <c r="G479" s="31" t="s">
        <v>2</v>
      </c>
      <c r="H479" s="29" t="s">
        <v>9</v>
      </c>
      <c r="I479" s="29">
        <v>30</v>
      </c>
      <c r="J479" s="40">
        <v>21</v>
      </c>
      <c r="K479" s="37">
        <v>16.8</v>
      </c>
      <c r="L479" s="37">
        <f t="shared" si="7"/>
        <v>4.1999999999999993</v>
      </c>
      <c r="M479" s="15" t="str">
        <f>VLOOKUP(B479,DrugList!$A$2:$D$85,4,0)</f>
        <v>Not-specialty</v>
      </c>
    </row>
    <row r="480" spans="1:13" x14ac:dyDescent="0.3">
      <c r="A480" s="29">
        <v>32968</v>
      </c>
      <c r="B480" s="31" t="s">
        <v>142</v>
      </c>
      <c r="C480" s="29" t="s">
        <v>143</v>
      </c>
      <c r="D480" s="38">
        <v>85158020100320</v>
      </c>
      <c r="E480" s="39">
        <v>44581</v>
      </c>
      <c r="F480" s="29">
        <v>0</v>
      </c>
      <c r="G480" s="31" t="s">
        <v>2</v>
      </c>
      <c r="H480" s="29" t="s">
        <v>9</v>
      </c>
      <c r="I480" s="29">
        <v>30</v>
      </c>
      <c r="J480" s="40">
        <v>21</v>
      </c>
      <c r="K480" s="37">
        <v>16.8</v>
      </c>
      <c r="L480" s="37">
        <f t="shared" si="7"/>
        <v>4.1999999999999993</v>
      </c>
      <c r="M480" s="15" t="str">
        <f>VLOOKUP(B480,DrugList!$A$2:$D$85,4,0)</f>
        <v>Not-specialty</v>
      </c>
    </row>
    <row r="481" spans="1:13" x14ac:dyDescent="0.3">
      <c r="A481" s="29">
        <v>33035</v>
      </c>
      <c r="B481" s="31" t="s">
        <v>115</v>
      </c>
      <c r="C481" s="29" t="s">
        <v>116</v>
      </c>
      <c r="D481" s="38">
        <v>21531820000380</v>
      </c>
      <c r="E481" s="39">
        <v>44551</v>
      </c>
      <c r="F481" s="29">
        <v>0</v>
      </c>
      <c r="G481" s="31" t="s">
        <v>13</v>
      </c>
      <c r="H481" s="29" t="s">
        <v>9</v>
      </c>
      <c r="I481" s="29">
        <v>30</v>
      </c>
      <c r="J481" s="41">
        <v>15618.19</v>
      </c>
      <c r="K481" s="37">
        <v>13275.461499999999</v>
      </c>
      <c r="L481" s="37">
        <f t="shared" si="7"/>
        <v>2342.7285000000011</v>
      </c>
      <c r="M481" s="15" t="str">
        <f>VLOOKUP(B481,DrugList!$A$2:$D$85,4,0)</f>
        <v>Oncology</v>
      </c>
    </row>
    <row r="482" spans="1:13" x14ac:dyDescent="0.3">
      <c r="A482" s="29">
        <v>33035</v>
      </c>
      <c r="B482" s="31" t="s">
        <v>115</v>
      </c>
      <c r="C482" s="29" t="s">
        <v>116</v>
      </c>
      <c r="D482" s="38">
        <v>21531820000380</v>
      </c>
      <c r="E482" s="39">
        <v>44583</v>
      </c>
      <c r="F482" s="29">
        <v>0</v>
      </c>
      <c r="G482" s="31" t="s">
        <v>13</v>
      </c>
      <c r="H482" s="29" t="s">
        <v>9</v>
      </c>
      <c r="I482" s="29">
        <v>30</v>
      </c>
      <c r="J482" s="41">
        <v>15618.19</v>
      </c>
      <c r="K482" s="37">
        <v>13275.461499999999</v>
      </c>
      <c r="L482" s="37">
        <f t="shared" si="7"/>
        <v>2342.7285000000011</v>
      </c>
      <c r="M482" s="15" t="str">
        <f>VLOOKUP(B482,DrugList!$A$2:$D$85,4,0)</f>
        <v>Oncology</v>
      </c>
    </row>
    <row r="483" spans="1:13" x14ac:dyDescent="0.3">
      <c r="A483" s="29">
        <v>33035</v>
      </c>
      <c r="B483" s="31" t="s">
        <v>115</v>
      </c>
      <c r="C483" s="29" t="s">
        <v>116</v>
      </c>
      <c r="D483" s="38">
        <v>21531820000380</v>
      </c>
      <c r="E483" s="39">
        <v>44591</v>
      </c>
      <c r="F483" s="29">
        <v>0</v>
      </c>
      <c r="G483" s="31" t="s">
        <v>13</v>
      </c>
      <c r="H483" s="29" t="s">
        <v>9</v>
      </c>
      <c r="I483" s="29">
        <v>30</v>
      </c>
      <c r="J483" s="41">
        <v>14645.49</v>
      </c>
      <c r="K483" s="37">
        <v>12448.666499999999</v>
      </c>
      <c r="L483" s="37">
        <f t="shared" si="7"/>
        <v>2196.8235000000004</v>
      </c>
      <c r="M483" s="15" t="str">
        <f>VLOOKUP(B483,DrugList!$A$2:$D$85,4,0)</f>
        <v>Oncology</v>
      </c>
    </row>
    <row r="484" spans="1:13" x14ac:dyDescent="0.3">
      <c r="A484" s="29">
        <v>33081</v>
      </c>
      <c r="B484" s="31" t="s">
        <v>46</v>
      </c>
      <c r="C484" s="29" t="s">
        <v>48</v>
      </c>
      <c r="D484" s="38" t="s">
        <v>47</v>
      </c>
      <c r="E484" s="39">
        <v>44550</v>
      </c>
      <c r="F484" s="29">
        <v>6</v>
      </c>
      <c r="G484" s="31" t="s">
        <v>13</v>
      </c>
      <c r="H484" s="29" t="s">
        <v>10</v>
      </c>
      <c r="I484" s="29">
        <v>2</v>
      </c>
      <c r="J484" s="41">
        <v>5783.32</v>
      </c>
      <c r="K484" s="37">
        <v>4568.8227999999999</v>
      </c>
      <c r="L484" s="37">
        <f t="shared" si="7"/>
        <v>1214.4971999999998</v>
      </c>
      <c r="M484" s="15" t="str">
        <f>VLOOKUP(B484,DrugList!$A$2:$D$85,4,0)</f>
        <v>Inflammatory Conditions</v>
      </c>
    </row>
    <row r="485" spans="1:13" x14ac:dyDescent="0.3">
      <c r="A485" s="29">
        <v>33081</v>
      </c>
      <c r="B485" s="31" t="s">
        <v>46</v>
      </c>
      <c r="C485" s="29" t="s">
        <v>48</v>
      </c>
      <c r="D485" s="38" t="s">
        <v>47</v>
      </c>
      <c r="E485" s="39">
        <v>44586</v>
      </c>
      <c r="F485" s="29">
        <v>6</v>
      </c>
      <c r="G485" s="31" t="s">
        <v>13</v>
      </c>
      <c r="H485" s="29" t="s">
        <v>10</v>
      </c>
      <c r="I485" s="29">
        <v>2</v>
      </c>
      <c r="J485" s="41">
        <v>5783.32</v>
      </c>
      <c r="K485" s="37">
        <v>4568.8227999999999</v>
      </c>
      <c r="L485" s="37">
        <f t="shared" si="7"/>
        <v>1214.4971999999998</v>
      </c>
      <c r="M485" s="15" t="str">
        <f>VLOOKUP(B485,DrugList!$A$2:$D$85,4,0)</f>
        <v>Inflammatory Conditions</v>
      </c>
    </row>
    <row r="486" spans="1:13" x14ac:dyDescent="0.3">
      <c r="A486" s="29">
        <v>33081</v>
      </c>
      <c r="B486" s="31" t="s">
        <v>46</v>
      </c>
      <c r="C486" s="29" t="s">
        <v>48</v>
      </c>
      <c r="D486" s="38" t="s">
        <v>47</v>
      </c>
      <c r="E486" s="39">
        <v>44589</v>
      </c>
      <c r="F486" s="29">
        <v>5</v>
      </c>
      <c r="G486" s="31" t="s">
        <v>13</v>
      </c>
      <c r="H486" s="29" t="s">
        <v>10</v>
      </c>
      <c r="I486" s="29">
        <v>2</v>
      </c>
      <c r="J486" s="40">
        <v>6385.14</v>
      </c>
      <c r="K486" s="37">
        <v>5044.2606000000005</v>
      </c>
      <c r="L486" s="37">
        <f t="shared" si="7"/>
        <v>1340.8793999999998</v>
      </c>
      <c r="M486" s="15" t="str">
        <f>VLOOKUP(B486,DrugList!$A$2:$D$85,4,0)</f>
        <v>Inflammatory Conditions</v>
      </c>
    </row>
    <row r="487" spans="1:13" x14ac:dyDescent="0.3">
      <c r="A487" s="29">
        <v>33371</v>
      </c>
      <c r="B487" s="31" t="s">
        <v>152</v>
      </c>
      <c r="C487" s="29" t="s">
        <v>154</v>
      </c>
      <c r="D487" s="38">
        <v>36100030000310</v>
      </c>
      <c r="E487" s="39">
        <v>44544</v>
      </c>
      <c r="F487" s="29">
        <v>0</v>
      </c>
      <c r="G487" s="31" t="s">
        <v>2</v>
      </c>
      <c r="H487" s="29" t="s">
        <v>9</v>
      </c>
      <c r="I487" s="29">
        <v>90</v>
      </c>
      <c r="J487" s="40">
        <v>18</v>
      </c>
      <c r="K487" s="37">
        <v>14.040000000000001</v>
      </c>
      <c r="L487" s="37">
        <f t="shared" si="7"/>
        <v>3.9599999999999991</v>
      </c>
      <c r="M487" s="15" t="str">
        <f>VLOOKUP(B487,DrugList!$A$2:$D$85,4,0)</f>
        <v>Not-specialty</v>
      </c>
    </row>
    <row r="488" spans="1:13" x14ac:dyDescent="0.3">
      <c r="A488" s="29">
        <v>33371</v>
      </c>
      <c r="B488" s="31" t="s">
        <v>152</v>
      </c>
      <c r="C488" s="29" t="s">
        <v>154</v>
      </c>
      <c r="D488" s="38">
        <v>36100030000310</v>
      </c>
      <c r="E488" s="39">
        <v>44544</v>
      </c>
      <c r="F488" s="29">
        <v>0</v>
      </c>
      <c r="G488" s="31" t="s">
        <v>2</v>
      </c>
      <c r="H488" s="29" t="s">
        <v>9</v>
      </c>
      <c r="I488" s="29">
        <v>90</v>
      </c>
      <c r="J488" s="40">
        <v>18</v>
      </c>
      <c r="K488" s="37">
        <v>14.040000000000001</v>
      </c>
      <c r="L488" s="37">
        <f t="shared" si="7"/>
        <v>3.9599999999999991</v>
      </c>
      <c r="M488" s="15" t="str">
        <f>VLOOKUP(B488,DrugList!$A$2:$D$85,4,0)</f>
        <v>Not-specialty</v>
      </c>
    </row>
    <row r="489" spans="1:13" x14ac:dyDescent="0.3">
      <c r="A489" s="29">
        <v>33399</v>
      </c>
      <c r="B489" s="31" t="s">
        <v>83</v>
      </c>
      <c r="C489" s="29" t="s">
        <v>84</v>
      </c>
      <c r="D489" s="38">
        <v>22100045000315</v>
      </c>
      <c r="E489" s="39">
        <v>44571</v>
      </c>
      <c r="F489" s="29">
        <v>3</v>
      </c>
      <c r="G489" s="31" t="s">
        <v>2</v>
      </c>
      <c r="H489" s="29" t="s">
        <v>10</v>
      </c>
      <c r="I489" s="29">
        <v>30</v>
      </c>
      <c r="J489" s="40">
        <v>2.4</v>
      </c>
      <c r="K489" s="37">
        <v>1.8959999999999999</v>
      </c>
      <c r="L489" s="37">
        <f t="shared" si="7"/>
        <v>0.504</v>
      </c>
      <c r="M489" s="15" t="str">
        <f>VLOOKUP(B489,DrugList!$A$2:$D$85,4,0)</f>
        <v>Not-specialty</v>
      </c>
    </row>
    <row r="490" spans="1:13" x14ac:dyDescent="0.3">
      <c r="A490" s="29">
        <v>33442</v>
      </c>
      <c r="B490" s="31" t="s">
        <v>65</v>
      </c>
      <c r="C490" s="29" t="s">
        <v>66</v>
      </c>
      <c r="D490" s="38">
        <v>2100020000110</v>
      </c>
      <c r="E490" s="39">
        <v>44587</v>
      </c>
      <c r="F490" s="29">
        <v>0</v>
      </c>
      <c r="G490" s="31" t="s">
        <v>2</v>
      </c>
      <c r="H490" s="29" t="s">
        <v>9</v>
      </c>
      <c r="I490" s="29">
        <v>28</v>
      </c>
      <c r="J490" s="40">
        <v>10.27</v>
      </c>
      <c r="K490" s="37">
        <v>7.9078999999999997</v>
      </c>
      <c r="L490" s="37">
        <f t="shared" si="7"/>
        <v>2.3620999999999999</v>
      </c>
      <c r="M490" s="15" t="str">
        <f>VLOOKUP(B490,DrugList!$A$2:$D$85,4,0)</f>
        <v>Not-specialty</v>
      </c>
    </row>
    <row r="491" spans="1:13" x14ac:dyDescent="0.3">
      <c r="A491" s="29">
        <v>33508</v>
      </c>
      <c r="B491" s="31" t="s">
        <v>49</v>
      </c>
      <c r="C491" s="29" t="s">
        <v>51</v>
      </c>
      <c r="D491" s="38" t="s">
        <v>50</v>
      </c>
      <c r="E491" s="39">
        <v>44584</v>
      </c>
      <c r="F491" s="29">
        <v>2</v>
      </c>
      <c r="G491" s="31" t="s">
        <v>13</v>
      </c>
      <c r="H491" s="29" t="s">
        <v>10</v>
      </c>
      <c r="I491" s="29">
        <v>1</v>
      </c>
      <c r="J491" s="40">
        <v>24706.86</v>
      </c>
      <c r="K491" s="37">
        <v>18777.213599999999</v>
      </c>
      <c r="L491" s="37">
        <f t="shared" si="7"/>
        <v>5929.6464000000014</v>
      </c>
      <c r="M491" s="15" t="str">
        <f>VLOOKUP(B491,DrugList!$A$2:$D$85,4,0)</f>
        <v>Inflammatory Conditions</v>
      </c>
    </row>
    <row r="492" spans="1:13" x14ac:dyDescent="0.3">
      <c r="A492" s="29">
        <v>33564</v>
      </c>
      <c r="B492" s="31" t="s">
        <v>81</v>
      </c>
      <c r="C492" s="29" t="s">
        <v>82</v>
      </c>
      <c r="D492" s="38">
        <v>65100075100320</v>
      </c>
      <c r="E492" s="39">
        <v>44585</v>
      </c>
      <c r="F492" s="29">
        <v>0</v>
      </c>
      <c r="G492" s="31" t="s">
        <v>2</v>
      </c>
      <c r="H492" s="29" t="s">
        <v>9</v>
      </c>
      <c r="I492" s="29">
        <v>90</v>
      </c>
      <c r="J492" s="40">
        <v>10.7</v>
      </c>
      <c r="K492" s="37">
        <v>8.56</v>
      </c>
      <c r="L492" s="37">
        <f t="shared" si="7"/>
        <v>2.1399999999999988</v>
      </c>
      <c r="M492" s="15" t="str">
        <f>VLOOKUP(B492,DrugList!$A$2:$D$85,4,0)</f>
        <v>Not-specialty</v>
      </c>
    </row>
    <row r="493" spans="1:13" x14ac:dyDescent="0.3">
      <c r="A493" s="29">
        <v>33700</v>
      </c>
      <c r="B493" s="31" t="s">
        <v>69</v>
      </c>
      <c r="C493" s="29" t="s">
        <v>70</v>
      </c>
      <c r="D493" s="38">
        <v>37200030000305</v>
      </c>
      <c r="E493" s="39">
        <v>44558</v>
      </c>
      <c r="F493" s="29">
        <v>0</v>
      </c>
      <c r="G493" s="31" t="s">
        <v>2</v>
      </c>
      <c r="H493" s="29" t="s">
        <v>9</v>
      </c>
      <c r="I493" s="29">
        <v>30</v>
      </c>
      <c r="J493" s="40">
        <v>1.08</v>
      </c>
      <c r="K493" s="37">
        <v>0.91800000000000004</v>
      </c>
      <c r="L493" s="37">
        <f t="shared" si="7"/>
        <v>0.16200000000000003</v>
      </c>
      <c r="M493" s="15" t="str">
        <f>VLOOKUP(B493,DrugList!$A$2:$D$85,4,0)</f>
        <v>Not-specialty</v>
      </c>
    </row>
    <row r="494" spans="1:13" x14ac:dyDescent="0.3">
      <c r="A494" s="29">
        <v>33700</v>
      </c>
      <c r="B494" s="31" t="s">
        <v>69</v>
      </c>
      <c r="C494" s="29" t="s">
        <v>70</v>
      </c>
      <c r="D494" s="38">
        <v>37200030000305</v>
      </c>
      <c r="E494" s="39">
        <v>44575</v>
      </c>
      <c r="F494" s="29">
        <v>0</v>
      </c>
      <c r="G494" s="31" t="s">
        <v>2</v>
      </c>
      <c r="H494" s="29" t="s">
        <v>9</v>
      </c>
      <c r="I494" s="29">
        <v>60</v>
      </c>
      <c r="J494" s="40">
        <v>5.29</v>
      </c>
      <c r="K494" s="37">
        <v>4.4965000000000002</v>
      </c>
      <c r="L494" s="37">
        <f t="shared" si="7"/>
        <v>0.79349999999999987</v>
      </c>
      <c r="M494" s="15" t="str">
        <f>VLOOKUP(B494,DrugList!$A$2:$D$85,4,0)</f>
        <v>Not-specialty</v>
      </c>
    </row>
    <row r="495" spans="1:13" x14ac:dyDescent="0.3">
      <c r="A495" s="29">
        <v>33817</v>
      </c>
      <c r="B495" s="31" t="s">
        <v>40</v>
      </c>
      <c r="C495" s="29" t="s">
        <v>42</v>
      </c>
      <c r="D495" s="38" t="s">
        <v>41</v>
      </c>
      <c r="E495" s="39">
        <v>44534</v>
      </c>
      <c r="F495" s="29">
        <v>1</v>
      </c>
      <c r="G495" s="31" t="s">
        <v>13</v>
      </c>
      <c r="H495" s="29" t="s">
        <v>10</v>
      </c>
      <c r="I495" s="29">
        <v>2</v>
      </c>
      <c r="J495" s="41">
        <v>5783.32</v>
      </c>
      <c r="K495" s="37">
        <v>4800.1556</v>
      </c>
      <c r="L495" s="37">
        <f t="shared" si="7"/>
        <v>983.16439999999966</v>
      </c>
      <c r="M495" s="15" t="str">
        <f>VLOOKUP(B495,DrugList!$A$2:$D$85,4,0)</f>
        <v>Inflammatory Conditions</v>
      </c>
    </row>
    <row r="496" spans="1:13" x14ac:dyDescent="0.3">
      <c r="A496" s="29">
        <v>33844</v>
      </c>
      <c r="B496" s="31" t="s">
        <v>49</v>
      </c>
      <c r="C496" s="29" t="s">
        <v>51</v>
      </c>
      <c r="D496" s="38" t="s">
        <v>50</v>
      </c>
      <c r="E496" s="39">
        <v>44539</v>
      </c>
      <c r="F496" s="29">
        <v>0</v>
      </c>
      <c r="G496" s="31" t="s">
        <v>13</v>
      </c>
      <c r="H496" s="29" t="s">
        <v>9</v>
      </c>
      <c r="I496" s="29">
        <v>1</v>
      </c>
      <c r="J496" s="41">
        <v>22492.6</v>
      </c>
      <c r="K496" s="37">
        <v>17094.376</v>
      </c>
      <c r="L496" s="37">
        <f t="shared" si="7"/>
        <v>5398.2239999999983</v>
      </c>
      <c r="M496" s="15" t="str">
        <f>VLOOKUP(B496,DrugList!$A$2:$D$85,4,0)</f>
        <v>Inflammatory Conditions</v>
      </c>
    </row>
    <row r="497" spans="1:13" x14ac:dyDescent="0.3">
      <c r="A497" s="29">
        <v>33844</v>
      </c>
      <c r="B497" s="31" t="s">
        <v>49</v>
      </c>
      <c r="C497" s="29" t="s">
        <v>51</v>
      </c>
      <c r="D497" s="38" t="s">
        <v>50</v>
      </c>
      <c r="E497" s="39">
        <v>44564</v>
      </c>
      <c r="F497" s="29">
        <v>4</v>
      </c>
      <c r="G497" s="31" t="s">
        <v>13</v>
      </c>
      <c r="H497" s="29" t="s">
        <v>10</v>
      </c>
      <c r="I497" s="29">
        <v>1</v>
      </c>
      <c r="J497" s="40">
        <v>23441.05</v>
      </c>
      <c r="K497" s="37">
        <v>17815.198</v>
      </c>
      <c r="L497" s="37">
        <f t="shared" si="7"/>
        <v>5625.851999999999</v>
      </c>
      <c r="M497" s="15" t="str">
        <f>VLOOKUP(B497,DrugList!$A$2:$D$85,4,0)</f>
        <v>Inflammatory Conditions</v>
      </c>
    </row>
    <row r="498" spans="1:13" x14ac:dyDescent="0.3">
      <c r="A498" s="29">
        <v>33954</v>
      </c>
      <c r="B498" s="31" t="s">
        <v>110</v>
      </c>
      <c r="C498" s="29" t="s">
        <v>112</v>
      </c>
      <c r="D498" s="38" t="s">
        <v>111</v>
      </c>
      <c r="E498" s="39">
        <v>44563</v>
      </c>
      <c r="F498" s="29">
        <v>0</v>
      </c>
      <c r="G498" s="31" t="s">
        <v>13</v>
      </c>
      <c r="H498" s="29" t="s">
        <v>9</v>
      </c>
      <c r="I498" s="29">
        <v>15</v>
      </c>
      <c r="J498" s="41">
        <v>12013.38</v>
      </c>
      <c r="K498" s="37">
        <v>10211.373</v>
      </c>
      <c r="L498" s="37">
        <f t="shared" si="7"/>
        <v>1802.0069999999996</v>
      </c>
      <c r="M498" s="15" t="str">
        <f>VLOOKUP(B498,DrugList!$A$2:$D$85,4,0)</f>
        <v>Oncology</v>
      </c>
    </row>
    <row r="499" spans="1:13" x14ac:dyDescent="0.3">
      <c r="A499" s="29">
        <v>34051</v>
      </c>
      <c r="B499" s="31" t="s">
        <v>103</v>
      </c>
      <c r="C499" s="29" t="s">
        <v>105</v>
      </c>
      <c r="D499" s="38" t="s">
        <v>104</v>
      </c>
      <c r="E499" s="39">
        <v>44571</v>
      </c>
      <c r="F499" s="29">
        <v>1</v>
      </c>
      <c r="G499" s="31" t="s">
        <v>13</v>
      </c>
      <c r="H499" s="29" t="s">
        <v>10</v>
      </c>
      <c r="I499" s="29">
        <v>60</v>
      </c>
      <c r="J499" s="41">
        <v>21748.68</v>
      </c>
      <c r="K499" s="37">
        <v>16963.970400000002</v>
      </c>
      <c r="L499" s="37">
        <f t="shared" si="7"/>
        <v>4784.7095999999983</v>
      </c>
      <c r="M499" s="15" t="str">
        <f>VLOOKUP(B499,DrugList!$A$2:$D$85,4,0)</f>
        <v>Oncology</v>
      </c>
    </row>
    <row r="500" spans="1:13" x14ac:dyDescent="0.3">
      <c r="A500" s="29">
        <v>34067</v>
      </c>
      <c r="B500" s="31" t="s">
        <v>7</v>
      </c>
      <c r="C500" s="29" t="s">
        <v>8</v>
      </c>
      <c r="D500" s="38">
        <v>21406010200320</v>
      </c>
      <c r="E500" s="39">
        <v>44574</v>
      </c>
      <c r="F500" s="29">
        <v>0</v>
      </c>
      <c r="G500" s="31" t="s">
        <v>2</v>
      </c>
      <c r="H500" s="29" t="s">
        <v>9</v>
      </c>
      <c r="I500" s="29">
        <v>120</v>
      </c>
      <c r="J500" s="41">
        <v>278.02999999999997</v>
      </c>
      <c r="K500" s="37">
        <v>233.54519999999997</v>
      </c>
      <c r="L500" s="37">
        <f t="shared" si="7"/>
        <v>44.484800000000007</v>
      </c>
      <c r="M500" s="15" t="str">
        <f>VLOOKUP(B500,DrugList!$A$2:$D$85,4,0)</f>
        <v>Oncology</v>
      </c>
    </row>
    <row r="501" spans="1:13" x14ac:dyDescent="0.3">
      <c r="A501" s="29">
        <v>34094</v>
      </c>
      <c r="B501" s="31" t="s">
        <v>128</v>
      </c>
      <c r="C501" s="29" t="s">
        <v>130</v>
      </c>
      <c r="D501" s="38" t="s">
        <v>129</v>
      </c>
      <c r="E501" s="39">
        <v>44534</v>
      </c>
      <c r="F501" s="29">
        <v>1</v>
      </c>
      <c r="G501" s="31" t="s">
        <v>13</v>
      </c>
      <c r="H501" s="29" t="s">
        <v>10</v>
      </c>
      <c r="I501" s="29">
        <v>1</v>
      </c>
      <c r="J501" s="41">
        <v>5789.34</v>
      </c>
      <c r="K501" s="37">
        <v>4342.0050000000001</v>
      </c>
      <c r="L501" s="37">
        <f t="shared" si="7"/>
        <v>1447.335</v>
      </c>
      <c r="M501" s="15" t="str">
        <f>VLOOKUP(B501,DrugList!$A$2:$D$85,4,0)</f>
        <v>Inflammatory Conditions</v>
      </c>
    </row>
    <row r="502" spans="1:13" x14ac:dyDescent="0.3">
      <c r="A502" s="29">
        <v>34094</v>
      </c>
      <c r="B502" s="31" t="s">
        <v>52</v>
      </c>
      <c r="C502" s="29" t="s">
        <v>54</v>
      </c>
      <c r="D502" s="38" t="s">
        <v>53</v>
      </c>
      <c r="E502" s="39">
        <v>44590</v>
      </c>
      <c r="F502" s="29">
        <v>3</v>
      </c>
      <c r="G502" s="31" t="s">
        <v>13</v>
      </c>
      <c r="H502" s="29" t="s">
        <v>10</v>
      </c>
      <c r="I502" s="29">
        <v>1</v>
      </c>
      <c r="J502" s="40">
        <v>6009.72</v>
      </c>
      <c r="K502" s="37">
        <v>4747.6788000000006</v>
      </c>
      <c r="L502" s="37">
        <f t="shared" si="7"/>
        <v>1262.0411999999997</v>
      </c>
      <c r="M502" s="15" t="str">
        <f>VLOOKUP(B502,DrugList!$A$2:$D$85,4,0)</f>
        <v>Inflammatory Conditions</v>
      </c>
    </row>
    <row r="503" spans="1:13" x14ac:dyDescent="0.3">
      <c r="A503" s="29">
        <v>34449</v>
      </c>
      <c r="B503" s="31" t="s">
        <v>71</v>
      </c>
      <c r="C503" s="29" t="s">
        <v>72</v>
      </c>
      <c r="D503" s="38">
        <v>72600030000130</v>
      </c>
      <c r="E503" s="39">
        <v>44585</v>
      </c>
      <c r="F503" s="29">
        <v>0</v>
      </c>
      <c r="G503" s="31" t="s">
        <v>2</v>
      </c>
      <c r="H503" s="29" t="s">
        <v>9</v>
      </c>
      <c r="I503" s="29">
        <v>30</v>
      </c>
      <c r="J503" s="40">
        <v>12.23</v>
      </c>
      <c r="K503" s="37">
        <v>9.1724999999999994</v>
      </c>
      <c r="L503" s="37">
        <f t="shared" si="7"/>
        <v>3.057500000000001</v>
      </c>
      <c r="M503" s="15" t="str">
        <f>VLOOKUP(B503,DrugList!$A$2:$D$85,4,0)</f>
        <v>Not-specialty</v>
      </c>
    </row>
    <row r="504" spans="1:13" x14ac:dyDescent="0.3">
      <c r="A504" s="29">
        <v>34455</v>
      </c>
      <c r="B504" s="31" t="s">
        <v>119</v>
      </c>
      <c r="C504" s="29" t="s">
        <v>120</v>
      </c>
      <c r="D504" s="38">
        <v>21531820000350</v>
      </c>
      <c r="E504" s="39">
        <v>44545</v>
      </c>
      <c r="F504" s="29">
        <v>1</v>
      </c>
      <c r="G504" s="31" t="s">
        <v>13</v>
      </c>
      <c r="H504" s="29" t="s">
        <v>10</v>
      </c>
      <c r="I504" s="29">
        <v>30</v>
      </c>
      <c r="J504" s="41">
        <v>8886.5499999999993</v>
      </c>
      <c r="K504" s="37">
        <v>7553.5674999999992</v>
      </c>
      <c r="L504" s="37">
        <f t="shared" si="7"/>
        <v>1332.9825000000001</v>
      </c>
      <c r="M504" s="15" t="str">
        <f>VLOOKUP(B504,DrugList!$A$2:$D$85,4,0)</f>
        <v>Oncology</v>
      </c>
    </row>
    <row r="505" spans="1:13" x14ac:dyDescent="0.3">
      <c r="A505" s="29">
        <v>34455</v>
      </c>
      <c r="B505" s="31" t="s">
        <v>119</v>
      </c>
      <c r="C505" s="29" t="s">
        <v>120</v>
      </c>
      <c r="D505" s="38">
        <v>21531820000350</v>
      </c>
      <c r="E505" s="39">
        <v>44576</v>
      </c>
      <c r="F505" s="29">
        <v>1</v>
      </c>
      <c r="G505" s="31" t="s">
        <v>13</v>
      </c>
      <c r="H505" s="29" t="s">
        <v>10</v>
      </c>
      <c r="I505" s="29">
        <v>30</v>
      </c>
      <c r="J505" s="41">
        <v>8886.5499999999993</v>
      </c>
      <c r="K505" s="37">
        <v>7553.5674999999992</v>
      </c>
      <c r="L505" s="37">
        <f t="shared" si="7"/>
        <v>1332.9825000000001</v>
      </c>
      <c r="M505" s="15" t="str">
        <f>VLOOKUP(B505,DrugList!$A$2:$D$85,4,0)</f>
        <v>Oncology</v>
      </c>
    </row>
    <row r="506" spans="1:13" x14ac:dyDescent="0.3">
      <c r="A506" s="29">
        <v>34540</v>
      </c>
      <c r="B506" s="31" t="s">
        <v>161</v>
      </c>
      <c r="C506" s="29" t="s">
        <v>162</v>
      </c>
      <c r="D506" s="38">
        <v>49270060006520</v>
      </c>
      <c r="E506" s="39">
        <v>44552</v>
      </c>
      <c r="F506" s="29">
        <v>0</v>
      </c>
      <c r="G506" s="31" t="s">
        <v>2</v>
      </c>
      <c r="H506" s="29" t="s">
        <v>9</v>
      </c>
      <c r="I506" s="29">
        <v>30</v>
      </c>
      <c r="J506" s="40">
        <v>0.94</v>
      </c>
      <c r="K506" s="37">
        <v>0.78959999999999997</v>
      </c>
      <c r="L506" s="37">
        <f t="shared" si="7"/>
        <v>0.15039999999999998</v>
      </c>
      <c r="M506" s="15" t="str">
        <f>VLOOKUP(B506,DrugList!$A$2:$D$85,4,0)</f>
        <v>Not-specialty</v>
      </c>
    </row>
    <row r="507" spans="1:13" x14ac:dyDescent="0.3">
      <c r="A507" s="29">
        <v>34540</v>
      </c>
      <c r="B507" s="31" t="s">
        <v>161</v>
      </c>
      <c r="C507" s="29" t="s">
        <v>162</v>
      </c>
      <c r="D507" s="38">
        <v>49270060006520</v>
      </c>
      <c r="E507" s="39">
        <v>44583</v>
      </c>
      <c r="F507" s="29">
        <v>0</v>
      </c>
      <c r="G507" s="31" t="s">
        <v>2</v>
      </c>
      <c r="H507" s="29" t="s">
        <v>9</v>
      </c>
      <c r="I507" s="29">
        <v>30</v>
      </c>
      <c r="J507" s="40">
        <v>0.94</v>
      </c>
      <c r="K507" s="37">
        <v>0.78959999999999997</v>
      </c>
      <c r="L507" s="37">
        <f t="shared" si="7"/>
        <v>0.15039999999999998</v>
      </c>
      <c r="M507" s="15" t="str">
        <f>VLOOKUP(B507,DrugList!$A$2:$D$85,4,0)</f>
        <v>Not-specialty</v>
      </c>
    </row>
    <row r="508" spans="1:13" x14ac:dyDescent="0.3">
      <c r="A508" s="29">
        <v>34582</v>
      </c>
      <c r="B508" s="31" t="s">
        <v>73</v>
      </c>
      <c r="C508" s="29" t="s">
        <v>74</v>
      </c>
      <c r="D508" s="38">
        <v>37600040000303</v>
      </c>
      <c r="E508" s="39">
        <v>44573</v>
      </c>
      <c r="F508" s="29">
        <v>0</v>
      </c>
      <c r="G508" s="31" t="s">
        <v>2</v>
      </c>
      <c r="H508" s="29" t="s">
        <v>9</v>
      </c>
      <c r="I508" s="29">
        <v>27</v>
      </c>
      <c r="J508" s="40">
        <v>3.54</v>
      </c>
      <c r="K508" s="37">
        <v>2.9735999999999998</v>
      </c>
      <c r="L508" s="37">
        <f t="shared" si="7"/>
        <v>0.56640000000000024</v>
      </c>
      <c r="M508" s="15" t="str">
        <f>VLOOKUP(B508,DrugList!$A$2:$D$85,4,0)</f>
        <v>Not-specialty</v>
      </c>
    </row>
    <row r="509" spans="1:13" x14ac:dyDescent="0.3">
      <c r="A509" s="29">
        <v>34667</v>
      </c>
      <c r="B509" s="31" t="s">
        <v>123</v>
      </c>
      <c r="C509" s="29" t="s">
        <v>124</v>
      </c>
      <c r="D509" s="38">
        <v>21470080000360</v>
      </c>
      <c r="E509" s="39">
        <v>44559</v>
      </c>
      <c r="F509" s="29">
        <v>2</v>
      </c>
      <c r="G509" s="31" t="s">
        <v>13</v>
      </c>
      <c r="H509" s="29" t="s">
        <v>10</v>
      </c>
      <c r="I509" s="29">
        <v>120</v>
      </c>
      <c r="J509" s="41">
        <v>15504.72</v>
      </c>
      <c r="K509" s="37">
        <v>11938.634399999999</v>
      </c>
      <c r="L509" s="37">
        <f t="shared" si="7"/>
        <v>3566.0856000000003</v>
      </c>
      <c r="M509" s="15" t="str">
        <f>VLOOKUP(B509,DrugList!$A$2:$D$85,4,0)</f>
        <v>Oncology</v>
      </c>
    </row>
    <row r="510" spans="1:13" x14ac:dyDescent="0.3">
      <c r="A510" s="29">
        <v>34667</v>
      </c>
      <c r="B510" s="31" t="s">
        <v>123</v>
      </c>
      <c r="C510" s="29" t="s">
        <v>124</v>
      </c>
      <c r="D510" s="38">
        <v>21470080000360</v>
      </c>
      <c r="E510" s="39">
        <v>44581</v>
      </c>
      <c r="F510" s="29">
        <v>2</v>
      </c>
      <c r="G510" s="31" t="s">
        <v>13</v>
      </c>
      <c r="H510" s="29" t="s">
        <v>10</v>
      </c>
      <c r="I510" s="29">
        <v>120</v>
      </c>
      <c r="J510" s="41">
        <v>15504.72</v>
      </c>
      <c r="K510" s="37">
        <v>11938.634399999999</v>
      </c>
      <c r="L510" s="37">
        <f t="shared" si="7"/>
        <v>3566.0856000000003</v>
      </c>
      <c r="M510" s="15" t="str">
        <f>VLOOKUP(B510,DrugList!$A$2:$D$85,4,0)</f>
        <v>Oncology</v>
      </c>
    </row>
    <row r="511" spans="1:13" x14ac:dyDescent="0.3">
      <c r="A511" s="29">
        <v>34676</v>
      </c>
      <c r="B511" s="31" t="s">
        <v>85</v>
      </c>
      <c r="C511" s="29" t="s">
        <v>86</v>
      </c>
      <c r="D511" s="38">
        <v>39400060100310</v>
      </c>
      <c r="E511" s="39">
        <v>44586</v>
      </c>
      <c r="F511" s="29">
        <v>0</v>
      </c>
      <c r="G511" s="31" t="s">
        <v>2</v>
      </c>
      <c r="H511" s="29" t="s">
        <v>9</v>
      </c>
      <c r="I511" s="29">
        <v>90</v>
      </c>
      <c r="J511" s="40">
        <v>29.43</v>
      </c>
      <c r="K511" s="37">
        <v>23.249700000000001</v>
      </c>
      <c r="L511" s="37">
        <f t="shared" si="7"/>
        <v>6.180299999999999</v>
      </c>
      <c r="M511" s="15" t="str">
        <f>VLOOKUP(B511,DrugList!$A$2:$D$85,4,0)</f>
        <v>Not-specialty</v>
      </c>
    </row>
    <row r="512" spans="1:13" x14ac:dyDescent="0.3">
      <c r="A512" s="29">
        <v>34682</v>
      </c>
      <c r="B512" s="31" t="s">
        <v>152</v>
      </c>
      <c r="C512" s="29" t="s">
        <v>153</v>
      </c>
      <c r="D512" s="38">
        <v>36100030000310</v>
      </c>
      <c r="E512" s="39">
        <v>44567</v>
      </c>
      <c r="F512" s="29">
        <v>0</v>
      </c>
      <c r="G512" s="31" t="s">
        <v>2</v>
      </c>
      <c r="H512" s="29" t="s">
        <v>9</v>
      </c>
      <c r="I512" s="29">
        <v>180</v>
      </c>
      <c r="J512" s="40">
        <v>29.5</v>
      </c>
      <c r="K512" s="37">
        <v>23.01</v>
      </c>
      <c r="L512" s="37">
        <f t="shared" si="7"/>
        <v>6.4899999999999984</v>
      </c>
      <c r="M512" s="15" t="str">
        <f>VLOOKUP(B512,DrugList!$A$2:$D$85,4,0)</f>
        <v>Not-specialty</v>
      </c>
    </row>
    <row r="513" spans="1:13" x14ac:dyDescent="0.3">
      <c r="A513" s="29">
        <v>34821</v>
      </c>
      <c r="B513" s="31" t="s">
        <v>21</v>
      </c>
      <c r="C513" s="29" t="s">
        <v>22</v>
      </c>
      <c r="D513" s="38">
        <v>21531875100330</v>
      </c>
      <c r="E513" s="39">
        <v>44589</v>
      </c>
      <c r="F513" s="29">
        <v>0</v>
      </c>
      <c r="G513" s="31" t="s">
        <v>13</v>
      </c>
      <c r="H513" s="29" t="s">
        <v>9</v>
      </c>
      <c r="I513" s="29">
        <v>30</v>
      </c>
      <c r="J513" s="40">
        <v>18338.93</v>
      </c>
      <c r="K513" s="37">
        <v>15037.922600000002</v>
      </c>
      <c r="L513" s="37">
        <f t="shared" si="7"/>
        <v>3301.0073999999986</v>
      </c>
      <c r="M513" s="15" t="str">
        <f>VLOOKUP(B513,DrugList!$A$2:$D$85,4,0)</f>
        <v>Oncology</v>
      </c>
    </row>
    <row r="514" spans="1:13" x14ac:dyDescent="0.3">
      <c r="A514" s="29">
        <v>34826</v>
      </c>
      <c r="B514" s="31" t="s">
        <v>163</v>
      </c>
      <c r="C514" s="29" t="s">
        <v>164</v>
      </c>
      <c r="D514" s="38">
        <v>50250065007240</v>
      </c>
      <c r="E514" s="39">
        <v>44532</v>
      </c>
      <c r="F514" s="29">
        <v>0</v>
      </c>
      <c r="G514" s="31" t="s">
        <v>2</v>
      </c>
      <c r="H514" s="29" t="s">
        <v>9</v>
      </c>
      <c r="I514" s="29">
        <v>63</v>
      </c>
      <c r="J514" s="40">
        <v>69.239999999999995</v>
      </c>
      <c r="K514" s="37">
        <v>54.699599999999997</v>
      </c>
      <c r="L514" s="37">
        <f t="shared" si="7"/>
        <v>14.540399999999998</v>
      </c>
      <c r="M514" s="15" t="str">
        <f>VLOOKUP(B514,DrugList!$A$2:$D$85,4,0)</f>
        <v>Not-specialty</v>
      </c>
    </row>
    <row r="515" spans="1:13" x14ac:dyDescent="0.3">
      <c r="A515" s="29">
        <v>34945</v>
      </c>
      <c r="B515" s="31" t="s">
        <v>40</v>
      </c>
      <c r="C515" s="29" t="s">
        <v>42</v>
      </c>
      <c r="D515" s="38" t="s">
        <v>41</v>
      </c>
      <c r="E515" s="39">
        <v>44580</v>
      </c>
      <c r="F515" s="29">
        <v>2</v>
      </c>
      <c r="G515" s="31" t="s">
        <v>13</v>
      </c>
      <c r="H515" s="29" t="s">
        <v>10</v>
      </c>
      <c r="I515" s="29">
        <v>2</v>
      </c>
      <c r="J515" s="40">
        <v>6093.93</v>
      </c>
      <c r="K515" s="37">
        <v>5057.9619000000002</v>
      </c>
      <c r="L515" s="37">
        <f t="shared" ref="L515:L578" si="8">J515-K515</f>
        <v>1035.9681</v>
      </c>
      <c r="M515" s="15" t="str">
        <f>VLOOKUP(B515,DrugList!$A$2:$D$85,4,0)</f>
        <v>Inflammatory Conditions</v>
      </c>
    </row>
    <row r="516" spans="1:13" x14ac:dyDescent="0.3">
      <c r="A516" s="29">
        <v>35052</v>
      </c>
      <c r="B516" s="31" t="s">
        <v>165</v>
      </c>
      <c r="C516" s="29" t="s">
        <v>166</v>
      </c>
      <c r="D516" s="38">
        <v>49270070100620</v>
      </c>
      <c r="E516" s="39">
        <v>44547</v>
      </c>
      <c r="F516" s="29">
        <v>0</v>
      </c>
      <c r="G516" s="31" t="s">
        <v>2</v>
      </c>
      <c r="H516" s="29" t="s">
        <v>9</v>
      </c>
      <c r="I516" s="29">
        <v>12</v>
      </c>
      <c r="J516" s="40">
        <v>3.96</v>
      </c>
      <c r="K516" s="37">
        <v>3.2868000000000004</v>
      </c>
      <c r="L516" s="37">
        <f t="shared" si="8"/>
        <v>0.67319999999999958</v>
      </c>
      <c r="M516" s="15" t="str">
        <f>VLOOKUP(B516,DrugList!$A$2:$D$85,4,0)</f>
        <v>Not-specialty</v>
      </c>
    </row>
    <row r="517" spans="1:13" x14ac:dyDescent="0.3">
      <c r="A517" s="29">
        <v>35272</v>
      </c>
      <c r="B517" s="31" t="s">
        <v>144</v>
      </c>
      <c r="C517" s="29" t="s">
        <v>145</v>
      </c>
      <c r="D517" s="38">
        <v>75100050100303</v>
      </c>
      <c r="E517" s="39">
        <v>44548</v>
      </c>
      <c r="F517" s="29">
        <v>0</v>
      </c>
      <c r="G517" s="31" t="s">
        <v>2</v>
      </c>
      <c r="H517" s="29" t="s">
        <v>9</v>
      </c>
      <c r="I517" s="29">
        <v>20</v>
      </c>
      <c r="J517" s="40">
        <v>4.99</v>
      </c>
      <c r="K517" s="37">
        <v>3.7924000000000002</v>
      </c>
      <c r="L517" s="37">
        <f t="shared" si="8"/>
        <v>1.1976</v>
      </c>
      <c r="M517" s="15" t="str">
        <f>VLOOKUP(B517,DrugList!$A$2:$D$85,4,0)</f>
        <v>Not-specialty</v>
      </c>
    </row>
    <row r="518" spans="1:13" x14ac:dyDescent="0.3">
      <c r="A518" s="29">
        <v>35272</v>
      </c>
      <c r="B518" s="31" t="s">
        <v>144</v>
      </c>
      <c r="C518" s="29" t="s">
        <v>145</v>
      </c>
      <c r="D518" s="38">
        <v>75100050100303</v>
      </c>
      <c r="E518" s="39">
        <v>44548</v>
      </c>
      <c r="F518" s="29">
        <v>0</v>
      </c>
      <c r="G518" s="31" t="s">
        <v>2</v>
      </c>
      <c r="H518" s="29" t="s">
        <v>9</v>
      </c>
      <c r="I518" s="29">
        <v>20</v>
      </c>
      <c r="J518" s="40">
        <v>4.99</v>
      </c>
      <c r="K518" s="37">
        <v>3.7924000000000002</v>
      </c>
      <c r="L518" s="37">
        <f t="shared" si="8"/>
        <v>1.1976</v>
      </c>
      <c r="M518" s="15" t="str">
        <f>VLOOKUP(B518,DrugList!$A$2:$D$85,4,0)</f>
        <v>Not-specialty</v>
      </c>
    </row>
    <row r="519" spans="1:13" x14ac:dyDescent="0.3">
      <c r="A519" s="29">
        <v>35309</v>
      </c>
      <c r="B519" s="31" t="s">
        <v>99</v>
      </c>
      <c r="C519" s="29" t="s">
        <v>102</v>
      </c>
      <c r="D519" s="38" t="s">
        <v>100</v>
      </c>
      <c r="E519" s="39">
        <v>44568</v>
      </c>
      <c r="F519" s="29">
        <v>0</v>
      </c>
      <c r="G519" s="31" t="s">
        <v>13</v>
      </c>
      <c r="H519" s="29" t="s">
        <v>9</v>
      </c>
      <c r="I519" s="29">
        <v>90</v>
      </c>
      <c r="J519" s="41">
        <v>20771.060000000001</v>
      </c>
      <c r="K519" s="37">
        <v>17655.401000000002</v>
      </c>
      <c r="L519" s="37">
        <f t="shared" si="8"/>
        <v>3115.6589999999997</v>
      </c>
      <c r="M519" s="15" t="str">
        <f>VLOOKUP(B519,DrugList!$A$2:$D$85,4,0)</f>
        <v>Oncology</v>
      </c>
    </row>
    <row r="520" spans="1:13" x14ac:dyDescent="0.3">
      <c r="A520" s="29">
        <v>35381</v>
      </c>
      <c r="B520" s="31" t="s">
        <v>67</v>
      </c>
      <c r="C520" s="29" t="s">
        <v>68</v>
      </c>
      <c r="D520" s="38">
        <v>41550020100320</v>
      </c>
      <c r="E520" s="39">
        <v>44562</v>
      </c>
      <c r="F520" s="29">
        <v>0</v>
      </c>
      <c r="G520" s="31" t="s">
        <v>2</v>
      </c>
      <c r="H520" s="29" t="s">
        <v>9</v>
      </c>
      <c r="I520" s="29">
        <v>30</v>
      </c>
      <c r="J520" s="40">
        <v>5.65</v>
      </c>
      <c r="K520" s="37">
        <v>4.6330000000000009</v>
      </c>
      <c r="L520" s="37">
        <f t="shared" si="8"/>
        <v>1.0169999999999995</v>
      </c>
      <c r="M520" s="15" t="str">
        <f>VLOOKUP(B520,DrugList!$A$2:$D$85,4,0)</f>
        <v>Not-specialty</v>
      </c>
    </row>
    <row r="521" spans="1:13" x14ac:dyDescent="0.3">
      <c r="A521" s="29">
        <v>35482</v>
      </c>
      <c r="B521" s="31" t="s">
        <v>75</v>
      </c>
      <c r="C521" s="29" t="s">
        <v>77</v>
      </c>
      <c r="D521" s="38">
        <v>57200040100310</v>
      </c>
      <c r="E521" s="39">
        <v>44581</v>
      </c>
      <c r="F521" s="29">
        <v>0</v>
      </c>
      <c r="G521" s="31" t="s">
        <v>2</v>
      </c>
      <c r="H521" s="29" t="s">
        <v>9</v>
      </c>
      <c r="I521" s="29">
        <v>30</v>
      </c>
      <c r="J521" s="40">
        <v>10.29</v>
      </c>
      <c r="K521" s="37">
        <v>8.7464999999999993</v>
      </c>
      <c r="L521" s="37">
        <f t="shared" si="8"/>
        <v>1.5434999999999999</v>
      </c>
      <c r="M521" s="15" t="str">
        <f>VLOOKUP(B521,DrugList!$A$2:$D$85,4,0)</f>
        <v>Not-specialty</v>
      </c>
    </row>
    <row r="522" spans="1:13" x14ac:dyDescent="0.3">
      <c r="A522" s="29">
        <v>35487</v>
      </c>
      <c r="B522" s="31" t="s">
        <v>67</v>
      </c>
      <c r="C522" s="29" t="s">
        <v>68</v>
      </c>
      <c r="D522" s="38">
        <v>41550020100320</v>
      </c>
      <c r="E522" s="39">
        <v>44557</v>
      </c>
      <c r="F522" s="29">
        <v>1</v>
      </c>
      <c r="G522" s="31" t="s">
        <v>2</v>
      </c>
      <c r="H522" s="29" t="s">
        <v>10</v>
      </c>
      <c r="I522" s="29">
        <v>28</v>
      </c>
      <c r="J522" s="40">
        <v>2.12</v>
      </c>
      <c r="K522" s="37">
        <v>1.7384000000000002</v>
      </c>
      <c r="L522" s="37">
        <f t="shared" si="8"/>
        <v>0.38159999999999994</v>
      </c>
      <c r="M522" s="15" t="str">
        <f>VLOOKUP(B522,DrugList!$A$2:$D$85,4,0)</f>
        <v>Not-specialty</v>
      </c>
    </row>
    <row r="523" spans="1:13" x14ac:dyDescent="0.3">
      <c r="A523" s="29">
        <v>35487</v>
      </c>
      <c r="B523" s="31" t="s">
        <v>67</v>
      </c>
      <c r="C523" s="29" t="s">
        <v>68</v>
      </c>
      <c r="D523" s="38">
        <v>41550020100320</v>
      </c>
      <c r="E523" s="39">
        <v>44588</v>
      </c>
      <c r="F523" s="29">
        <v>1</v>
      </c>
      <c r="G523" s="31" t="s">
        <v>2</v>
      </c>
      <c r="H523" s="29" t="s">
        <v>10</v>
      </c>
      <c r="I523" s="29">
        <v>28</v>
      </c>
      <c r="J523" s="40">
        <v>2.12</v>
      </c>
      <c r="K523" s="37">
        <v>1.7384000000000002</v>
      </c>
      <c r="L523" s="37">
        <f t="shared" si="8"/>
        <v>0.38159999999999994</v>
      </c>
      <c r="M523" s="15" t="str">
        <f>VLOOKUP(B523,DrugList!$A$2:$D$85,4,0)</f>
        <v>Not-specialty</v>
      </c>
    </row>
    <row r="524" spans="1:13" x14ac:dyDescent="0.3">
      <c r="A524" s="29">
        <v>35532</v>
      </c>
      <c r="B524" s="31" t="s">
        <v>17</v>
      </c>
      <c r="C524" s="29" t="s">
        <v>18</v>
      </c>
      <c r="D524" s="38">
        <v>21300005000350</v>
      </c>
      <c r="E524" s="39">
        <v>44580</v>
      </c>
      <c r="F524" s="29">
        <v>0</v>
      </c>
      <c r="G524" s="31" t="s">
        <v>2</v>
      </c>
      <c r="H524" s="29" t="s">
        <v>9</v>
      </c>
      <c r="I524" s="29">
        <v>56</v>
      </c>
      <c r="J524" s="40">
        <v>44</v>
      </c>
      <c r="K524" s="37">
        <v>35.64</v>
      </c>
      <c r="L524" s="37">
        <f t="shared" si="8"/>
        <v>8.36</v>
      </c>
      <c r="M524" s="15" t="str">
        <f>VLOOKUP(B524,DrugList!$A$2:$D$85,4,0)</f>
        <v>Not-specialty</v>
      </c>
    </row>
    <row r="525" spans="1:13" x14ac:dyDescent="0.3">
      <c r="A525" s="29">
        <v>35559</v>
      </c>
      <c r="B525" s="31" t="s">
        <v>161</v>
      </c>
      <c r="C525" s="29" t="s">
        <v>162</v>
      </c>
      <c r="D525" s="38">
        <v>49270060006520</v>
      </c>
      <c r="E525" s="39">
        <v>44559</v>
      </c>
      <c r="F525" s="29">
        <v>1</v>
      </c>
      <c r="G525" s="31" t="s">
        <v>2</v>
      </c>
      <c r="H525" s="29" t="s">
        <v>10</v>
      </c>
      <c r="I525" s="29">
        <v>180</v>
      </c>
      <c r="J525" s="40">
        <v>11.6</v>
      </c>
      <c r="K525" s="37">
        <v>9.7439999999999998</v>
      </c>
      <c r="L525" s="37">
        <f t="shared" si="8"/>
        <v>1.8559999999999999</v>
      </c>
      <c r="M525" s="15" t="str">
        <f>VLOOKUP(B525,DrugList!$A$2:$D$85,4,0)</f>
        <v>Not-specialty</v>
      </c>
    </row>
    <row r="526" spans="1:13" x14ac:dyDescent="0.3">
      <c r="A526" s="29">
        <v>35559</v>
      </c>
      <c r="B526" s="31" t="s">
        <v>161</v>
      </c>
      <c r="C526" s="29" t="s">
        <v>162</v>
      </c>
      <c r="D526" s="38">
        <v>49270060006520</v>
      </c>
      <c r="E526" s="39">
        <v>44589</v>
      </c>
      <c r="F526" s="29">
        <v>1</v>
      </c>
      <c r="G526" s="31" t="s">
        <v>2</v>
      </c>
      <c r="H526" s="29" t="s">
        <v>10</v>
      </c>
      <c r="I526" s="29">
        <v>180</v>
      </c>
      <c r="J526" s="40">
        <v>11.6</v>
      </c>
      <c r="K526" s="37">
        <v>9.7439999999999998</v>
      </c>
      <c r="L526" s="37">
        <f t="shared" si="8"/>
        <v>1.8559999999999999</v>
      </c>
      <c r="M526" s="15" t="str">
        <f>VLOOKUP(B526,DrugList!$A$2:$D$85,4,0)</f>
        <v>Not-specialty</v>
      </c>
    </row>
    <row r="527" spans="1:13" x14ac:dyDescent="0.3">
      <c r="A527" s="29">
        <v>35670</v>
      </c>
      <c r="B527" s="31" t="s">
        <v>146</v>
      </c>
      <c r="C527" s="29" t="s">
        <v>147</v>
      </c>
      <c r="D527" s="38">
        <v>83370010000330</v>
      </c>
      <c r="E527" s="39">
        <v>44548</v>
      </c>
      <c r="F527" s="29">
        <v>0</v>
      </c>
      <c r="G527" s="31" t="s">
        <v>13</v>
      </c>
      <c r="H527" s="29" t="s">
        <v>9</v>
      </c>
      <c r="I527" s="29">
        <v>14</v>
      </c>
      <c r="J527" s="40">
        <v>126.66</v>
      </c>
      <c r="K527" s="37">
        <v>98.794799999999995</v>
      </c>
      <c r="L527" s="37">
        <f t="shared" si="8"/>
        <v>27.865200000000002</v>
      </c>
      <c r="M527" s="15" t="str">
        <f>VLOOKUP(B527,DrugList!$A$2:$D$85,4,0)</f>
        <v>Not-specialty</v>
      </c>
    </row>
    <row r="528" spans="1:13" x14ac:dyDescent="0.3">
      <c r="A528" s="29">
        <v>35670</v>
      </c>
      <c r="B528" s="31" t="s">
        <v>146</v>
      </c>
      <c r="C528" s="29" t="s">
        <v>147</v>
      </c>
      <c r="D528" s="38">
        <v>83370010000330</v>
      </c>
      <c r="E528" s="39">
        <v>44548</v>
      </c>
      <c r="F528" s="29">
        <v>0</v>
      </c>
      <c r="G528" s="31" t="s">
        <v>13</v>
      </c>
      <c r="H528" s="29" t="s">
        <v>9</v>
      </c>
      <c r="I528" s="29">
        <v>14</v>
      </c>
      <c r="J528" s="40">
        <v>126.66</v>
      </c>
      <c r="K528" s="37">
        <v>98.794799999999995</v>
      </c>
      <c r="L528" s="37">
        <f t="shared" si="8"/>
        <v>27.865200000000002</v>
      </c>
      <c r="M528" s="15" t="str">
        <f>VLOOKUP(B528,DrugList!$A$2:$D$85,4,0)</f>
        <v>Not-specialty</v>
      </c>
    </row>
    <row r="529" spans="1:13" x14ac:dyDescent="0.3">
      <c r="A529" s="29">
        <v>35778</v>
      </c>
      <c r="B529" s="31" t="s">
        <v>128</v>
      </c>
      <c r="C529" s="29" t="s">
        <v>130</v>
      </c>
      <c r="D529" s="38" t="s">
        <v>129</v>
      </c>
      <c r="E529" s="39">
        <v>44569</v>
      </c>
      <c r="F529" s="29">
        <v>2</v>
      </c>
      <c r="G529" s="31" t="s">
        <v>13</v>
      </c>
      <c r="H529" s="29" t="s">
        <v>10</v>
      </c>
      <c r="I529" s="29">
        <v>1</v>
      </c>
      <c r="J529" s="41">
        <v>5789.34</v>
      </c>
      <c r="K529" s="37">
        <v>4342.0050000000001</v>
      </c>
      <c r="L529" s="37">
        <f t="shared" si="8"/>
        <v>1447.335</v>
      </c>
      <c r="M529" s="15" t="str">
        <f>VLOOKUP(B529,DrugList!$A$2:$D$85,4,0)</f>
        <v>Inflammatory Conditions</v>
      </c>
    </row>
    <row r="530" spans="1:13" x14ac:dyDescent="0.3">
      <c r="A530" s="29">
        <v>35952</v>
      </c>
      <c r="B530" s="31" t="s">
        <v>38</v>
      </c>
      <c r="C530" s="29" t="s">
        <v>39</v>
      </c>
      <c r="D530" s="38">
        <v>52505020106440</v>
      </c>
      <c r="E530" s="39">
        <v>44545</v>
      </c>
      <c r="F530" s="29">
        <v>0</v>
      </c>
      <c r="G530" s="31" t="s">
        <v>13</v>
      </c>
      <c r="H530" s="29" t="s">
        <v>9</v>
      </c>
      <c r="I530" s="29">
        <v>1</v>
      </c>
      <c r="J530" s="41">
        <v>4666.43</v>
      </c>
      <c r="K530" s="37">
        <v>3919.8011999999999</v>
      </c>
      <c r="L530" s="37">
        <f t="shared" si="8"/>
        <v>746.62880000000041</v>
      </c>
      <c r="M530" s="15" t="str">
        <f>VLOOKUP(B530,DrugList!$A$2:$D$85,4,0)</f>
        <v>Inflammatory Conditions</v>
      </c>
    </row>
    <row r="531" spans="1:13" x14ac:dyDescent="0.3">
      <c r="A531" s="29">
        <v>35952</v>
      </c>
      <c r="B531" s="31" t="s">
        <v>38</v>
      </c>
      <c r="C531" s="29" t="s">
        <v>39</v>
      </c>
      <c r="D531" s="38">
        <v>52505020106440</v>
      </c>
      <c r="E531" s="39">
        <v>44576</v>
      </c>
      <c r="F531" s="29">
        <v>0</v>
      </c>
      <c r="G531" s="31" t="s">
        <v>13</v>
      </c>
      <c r="H531" s="29" t="s">
        <v>9</v>
      </c>
      <c r="I531" s="29">
        <v>1</v>
      </c>
      <c r="J531" s="41">
        <v>4666.43</v>
      </c>
      <c r="K531" s="37">
        <v>3919.8011999999999</v>
      </c>
      <c r="L531" s="37">
        <f t="shared" si="8"/>
        <v>746.62880000000041</v>
      </c>
      <c r="M531" s="15" t="str">
        <f>VLOOKUP(B531,DrugList!$A$2:$D$85,4,0)</f>
        <v>Inflammatory Conditions</v>
      </c>
    </row>
    <row r="532" spans="1:13" x14ac:dyDescent="0.3">
      <c r="A532" s="29">
        <v>35952</v>
      </c>
      <c r="B532" s="31" t="s">
        <v>38</v>
      </c>
      <c r="C532" s="29" t="s">
        <v>39</v>
      </c>
      <c r="D532" s="38">
        <v>52505020106440</v>
      </c>
      <c r="E532" s="39">
        <v>44586</v>
      </c>
      <c r="F532" s="29">
        <v>10</v>
      </c>
      <c r="G532" s="31" t="s">
        <v>13</v>
      </c>
      <c r="H532" s="29" t="s">
        <v>10</v>
      </c>
      <c r="I532" s="29">
        <v>1</v>
      </c>
      <c r="J532" s="40">
        <v>4941.74</v>
      </c>
      <c r="K532" s="37">
        <v>4151.0616</v>
      </c>
      <c r="L532" s="37">
        <f t="shared" si="8"/>
        <v>790.67839999999978</v>
      </c>
      <c r="M532" s="15" t="str">
        <f>VLOOKUP(B532,DrugList!$A$2:$D$85,4,0)</f>
        <v>Inflammatory Conditions</v>
      </c>
    </row>
    <row r="533" spans="1:13" x14ac:dyDescent="0.3">
      <c r="A533" s="29">
        <v>36279</v>
      </c>
      <c r="B533" s="31" t="s">
        <v>29</v>
      </c>
      <c r="C533" s="29" t="s">
        <v>30</v>
      </c>
      <c r="D533" s="38">
        <v>21360068200330</v>
      </c>
      <c r="E533" s="39">
        <v>44551</v>
      </c>
      <c r="F533" s="29">
        <v>4</v>
      </c>
      <c r="G533" s="31" t="s">
        <v>13</v>
      </c>
      <c r="H533" s="29" t="s">
        <v>10</v>
      </c>
      <c r="I533" s="29">
        <v>30</v>
      </c>
      <c r="J533" s="41">
        <v>17604.75</v>
      </c>
      <c r="K533" s="37">
        <v>14964.0375</v>
      </c>
      <c r="L533" s="37">
        <f t="shared" si="8"/>
        <v>2640.7124999999996</v>
      </c>
      <c r="M533" s="15" t="str">
        <f>VLOOKUP(B533,DrugList!$A$2:$D$85,4,0)</f>
        <v>Oncology</v>
      </c>
    </row>
    <row r="534" spans="1:13" x14ac:dyDescent="0.3">
      <c r="A534" s="29">
        <v>36279</v>
      </c>
      <c r="B534" s="31" t="s">
        <v>29</v>
      </c>
      <c r="C534" s="29" t="s">
        <v>30</v>
      </c>
      <c r="D534" s="38">
        <v>21360068200330</v>
      </c>
      <c r="E534" s="39">
        <v>44576</v>
      </c>
      <c r="F534" s="29">
        <v>4</v>
      </c>
      <c r="G534" s="31" t="s">
        <v>13</v>
      </c>
      <c r="H534" s="29" t="s">
        <v>10</v>
      </c>
      <c r="I534" s="29">
        <v>30</v>
      </c>
      <c r="J534" s="41">
        <v>17604.75</v>
      </c>
      <c r="K534" s="37">
        <v>14964.0375</v>
      </c>
      <c r="L534" s="37">
        <f t="shared" si="8"/>
        <v>2640.7124999999996</v>
      </c>
      <c r="M534" s="15" t="str">
        <f>VLOOKUP(B534,DrugList!$A$2:$D$85,4,0)</f>
        <v>Oncology</v>
      </c>
    </row>
    <row r="535" spans="1:13" x14ac:dyDescent="0.3">
      <c r="A535" s="29">
        <v>36310</v>
      </c>
      <c r="B535" s="31" t="s">
        <v>158</v>
      </c>
      <c r="C535" s="29" t="s">
        <v>159</v>
      </c>
      <c r="D535" s="38">
        <v>33200030057530</v>
      </c>
      <c r="E535" s="39">
        <v>44534</v>
      </c>
      <c r="F535" s="29">
        <v>2</v>
      </c>
      <c r="G535" s="31" t="s">
        <v>2</v>
      </c>
      <c r="H535" s="29" t="s">
        <v>10</v>
      </c>
      <c r="I535" s="29">
        <v>30</v>
      </c>
      <c r="J535" s="40">
        <v>3.56</v>
      </c>
      <c r="K535" s="37">
        <v>2.8480000000000003</v>
      </c>
      <c r="L535" s="37">
        <f t="shared" si="8"/>
        <v>0.71199999999999974</v>
      </c>
      <c r="M535" s="15" t="str">
        <f>VLOOKUP(B535,DrugList!$A$2:$D$85,4,0)</f>
        <v>Not-specialty</v>
      </c>
    </row>
    <row r="536" spans="1:13" x14ac:dyDescent="0.3">
      <c r="A536" s="29">
        <v>36442</v>
      </c>
      <c r="B536" s="31" t="s">
        <v>33</v>
      </c>
      <c r="C536" s="29" t="s">
        <v>34</v>
      </c>
      <c r="D536" s="38">
        <v>21531010000315</v>
      </c>
      <c r="E536" s="39">
        <v>44572</v>
      </c>
      <c r="F536" s="29">
        <v>1</v>
      </c>
      <c r="G536" s="31" t="s">
        <v>13</v>
      </c>
      <c r="H536" s="29" t="s">
        <v>10</v>
      </c>
      <c r="I536" s="29">
        <v>56</v>
      </c>
      <c r="J536" s="40">
        <v>12967.16</v>
      </c>
      <c r="K536" s="37">
        <v>9855.0416000000005</v>
      </c>
      <c r="L536" s="37">
        <f t="shared" si="8"/>
        <v>3112.1183999999994</v>
      </c>
      <c r="M536" s="15" t="str">
        <f>VLOOKUP(B536,DrugList!$A$2:$D$85,4,0)</f>
        <v>Oncology</v>
      </c>
    </row>
    <row r="537" spans="1:13" x14ac:dyDescent="0.3">
      <c r="A537" s="29">
        <v>36581</v>
      </c>
      <c r="B537" s="31" t="s">
        <v>174</v>
      </c>
      <c r="C537" s="29" t="s">
        <v>175</v>
      </c>
      <c r="D537" s="38">
        <v>27700050000310</v>
      </c>
      <c r="E537" s="39">
        <v>44534</v>
      </c>
      <c r="F537" s="29">
        <v>0</v>
      </c>
      <c r="G537" s="31" t="s">
        <v>13</v>
      </c>
      <c r="H537" s="29" t="s">
        <v>9</v>
      </c>
      <c r="I537" s="29">
        <v>90</v>
      </c>
      <c r="J537" s="40">
        <v>1741.45</v>
      </c>
      <c r="K537" s="37">
        <v>1306.0875000000001</v>
      </c>
      <c r="L537" s="37">
        <f t="shared" si="8"/>
        <v>435.36249999999995</v>
      </c>
      <c r="M537" s="15" t="str">
        <f>VLOOKUP(B537,DrugList!$A$2:$D$85,4,0)</f>
        <v>Not-specialty</v>
      </c>
    </row>
    <row r="538" spans="1:13" x14ac:dyDescent="0.3">
      <c r="A538" s="29">
        <v>36616</v>
      </c>
      <c r="B538" s="31" t="s">
        <v>87</v>
      </c>
      <c r="C538" s="29" t="s">
        <v>88</v>
      </c>
      <c r="D538" s="38">
        <v>12405085100310</v>
      </c>
      <c r="E538" s="39">
        <v>44568</v>
      </c>
      <c r="F538" s="29">
        <v>0</v>
      </c>
      <c r="G538" s="31" t="s">
        <v>2</v>
      </c>
      <c r="H538" s="29" t="s">
        <v>9</v>
      </c>
      <c r="I538" s="29">
        <v>45</v>
      </c>
      <c r="J538" s="40">
        <v>33.5</v>
      </c>
      <c r="K538" s="37">
        <v>25.46</v>
      </c>
      <c r="L538" s="37">
        <f t="shared" si="8"/>
        <v>8.0399999999999991</v>
      </c>
      <c r="M538" s="15" t="str">
        <f>VLOOKUP(B538,DrugList!$A$2:$D$85,4,0)</f>
        <v>Not-specialty</v>
      </c>
    </row>
    <row r="539" spans="1:13" x14ac:dyDescent="0.3">
      <c r="A539" s="29">
        <v>36689</v>
      </c>
      <c r="B539" s="31" t="s">
        <v>137</v>
      </c>
      <c r="C539" s="29" t="s">
        <v>138</v>
      </c>
      <c r="D539" s="38">
        <v>58160020100320</v>
      </c>
      <c r="E539" s="39">
        <v>44552</v>
      </c>
      <c r="F539" s="29">
        <v>0</v>
      </c>
      <c r="G539" s="31" t="s">
        <v>2</v>
      </c>
      <c r="H539" s="29" t="s">
        <v>9</v>
      </c>
      <c r="I539" s="29">
        <v>45</v>
      </c>
      <c r="J539" s="40">
        <v>5.19</v>
      </c>
      <c r="K539" s="37">
        <v>4.0482000000000005</v>
      </c>
      <c r="L539" s="37">
        <f t="shared" si="8"/>
        <v>1.1417999999999999</v>
      </c>
      <c r="M539" s="15" t="str">
        <f>VLOOKUP(B539,DrugList!$A$2:$D$85,4,0)</f>
        <v>Not-specialty</v>
      </c>
    </row>
    <row r="540" spans="1:13" x14ac:dyDescent="0.3">
      <c r="A540" s="29">
        <v>36689</v>
      </c>
      <c r="B540" s="31" t="s">
        <v>137</v>
      </c>
      <c r="C540" s="29" t="s">
        <v>138</v>
      </c>
      <c r="D540" s="38">
        <v>58160020100320</v>
      </c>
      <c r="E540" s="39">
        <v>44582</v>
      </c>
      <c r="F540" s="29">
        <v>0</v>
      </c>
      <c r="G540" s="31" t="s">
        <v>2</v>
      </c>
      <c r="H540" s="29" t="s">
        <v>9</v>
      </c>
      <c r="I540" s="29">
        <v>45</v>
      </c>
      <c r="J540" s="40">
        <v>5.19</v>
      </c>
      <c r="K540" s="37">
        <v>4.0482000000000005</v>
      </c>
      <c r="L540" s="37">
        <f t="shared" si="8"/>
        <v>1.1417999999999999</v>
      </c>
      <c r="M540" s="15" t="str">
        <f>VLOOKUP(B540,DrugList!$A$2:$D$85,4,0)</f>
        <v>Not-specialty</v>
      </c>
    </row>
    <row r="541" spans="1:13" x14ac:dyDescent="0.3">
      <c r="A541" s="29">
        <v>36733</v>
      </c>
      <c r="B541" s="31" t="s">
        <v>49</v>
      </c>
      <c r="C541" s="29" t="s">
        <v>51</v>
      </c>
      <c r="D541" s="38" t="s">
        <v>50</v>
      </c>
      <c r="E541" s="39">
        <v>44547</v>
      </c>
      <c r="F541" s="29">
        <v>6</v>
      </c>
      <c r="G541" s="31" t="s">
        <v>13</v>
      </c>
      <c r="H541" s="29" t="s">
        <v>10</v>
      </c>
      <c r="I541" s="29">
        <v>1</v>
      </c>
      <c r="J541" s="41">
        <v>18105.57</v>
      </c>
      <c r="K541" s="37">
        <v>13760.233200000001</v>
      </c>
      <c r="L541" s="37">
        <f t="shared" si="8"/>
        <v>4345.3367999999991</v>
      </c>
      <c r="M541" s="15" t="str">
        <f>VLOOKUP(B541,DrugList!$A$2:$D$85,4,0)</f>
        <v>Inflammatory Conditions</v>
      </c>
    </row>
    <row r="542" spans="1:13" x14ac:dyDescent="0.3">
      <c r="A542" s="29">
        <v>36733</v>
      </c>
      <c r="B542" s="31" t="s">
        <v>49</v>
      </c>
      <c r="C542" s="29" t="s">
        <v>51</v>
      </c>
      <c r="D542" s="38" t="s">
        <v>50</v>
      </c>
      <c r="E542" s="39">
        <v>44547</v>
      </c>
      <c r="F542" s="29">
        <v>6</v>
      </c>
      <c r="G542" s="31" t="s">
        <v>13</v>
      </c>
      <c r="H542" s="29" t="s">
        <v>10</v>
      </c>
      <c r="I542" s="29">
        <v>1</v>
      </c>
      <c r="J542" s="41">
        <v>18105.57</v>
      </c>
      <c r="K542" s="37">
        <v>13760.233200000001</v>
      </c>
      <c r="L542" s="37">
        <f t="shared" si="8"/>
        <v>4345.3367999999991</v>
      </c>
      <c r="M542" s="15" t="str">
        <f>VLOOKUP(B542,DrugList!$A$2:$D$85,4,0)</f>
        <v>Inflammatory Conditions</v>
      </c>
    </row>
    <row r="543" spans="1:13" x14ac:dyDescent="0.3">
      <c r="A543" s="29">
        <v>36863</v>
      </c>
      <c r="B543" s="31" t="s">
        <v>65</v>
      </c>
      <c r="C543" s="29" t="s">
        <v>66</v>
      </c>
      <c r="D543" s="38">
        <v>2100020000110</v>
      </c>
      <c r="E543" s="39">
        <v>44546</v>
      </c>
      <c r="F543" s="29">
        <v>0</v>
      </c>
      <c r="G543" s="31" t="s">
        <v>2</v>
      </c>
      <c r="H543" s="29" t="s">
        <v>9</v>
      </c>
      <c r="I543" s="29">
        <v>84</v>
      </c>
      <c r="J543" s="40">
        <v>52.39</v>
      </c>
      <c r="K543" s="37">
        <v>40.340299999999999</v>
      </c>
      <c r="L543" s="37">
        <f t="shared" si="8"/>
        <v>12.049700000000001</v>
      </c>
      <c r="M543" s="15" t="str">
        <f>VLOOKUP(B543,DrugList!$A$2:$D$85,4,0)</f>
        <v>Not-specialty</v>
      </c>
    </row>
    <row r="544" spans="1:13" x14ac:dyDescent="0.3">
      <c r="A544" s="29">
        <v>36863</v>
      </c>
      <c r="B544" s="31" t="s">
        <v>65</v>
      </c>
      <c r="C544" s="29" t="s">
        <v>66</v>
      </c>
      <c r="D544" s="38">
        <v>2100020000110</v>
      </c>
      <c r="E544" s="39">
        <v>44546</v>
      </c>
      <c r="F544" s="29">
        <v>0</v>
      </c>
      <c r="G544" s="31" t="s">
        <v>2</v>
      </c>
      <c r="H544" s="29" t="s">
        <v>9</v>
      </c>
      <c r="I544" s="29">
        <v>84</v>
      </c>
      <c r="J544" s="40">
        <v>52.39</v>
      </c>
      <c r="K544" s="37">
        <v>40.340299999999999</v>
      </c>
      <c r="L544" s="37">
        <f t="shared" si="8"/>
        <v>12.049700000000001</v>
      </c>
      <c r="M544" s="15" t="str">
        <f>VLOOKUP(B544,DrugList!$A$2:$D$85,4,0)</f>
        <v>Not-specialty</v>
      </c>
    </row>
    <row r="545" spans="1:13" x14ac:dyDescent="0.3">
      <c r="A545" s="29">
        <v>37068</v>
      </c>
      <c r="B545" s="31" t="s">
        <v>85</v>
      </c>
      <c r="C545" s="29" t="s">
        <v>167</v>
      </c>
      <c r="D545" s="38">
        <v>39400060100310</v>
      </c>
      <c r="E545" s="39">
        <v>44549</v>
      </c>
      <c r="F545" s="29">
        <v>2</v>
      </c>
      <c r="G545" s="31" t="s">
        <v>2</v>
      </c>
      <c r="H545" s="29" t="s">
        <v>10</v>
      </c>
      <c r="I545" s="29">
        <v>90</v>
      </c>
      <c r="J545" s="40">
        <v>30</v>
      </c>
      <c r="K545" s="37">
        <v>23.700000000000003</v>
      </c>
      <c r="L545" s="37">
        <f t="shared" si="8"/>
        <v>6.2999999999999972</v>
      </c>
      <c r="M545" s="15" t="str">
        <f>VLOOKUP(B545,DrugList!$A$2:$D$85,4,0)</f>
        <v>Not-specialty</v>
      </c>
    </row>
    <row r="546" spans="1:13" x14ac:dyDescent="0.3">
      <c r="A546" s="29">
        <v>37068</v>
      </c>
      <c r="B546" s="31" t="s">
        <v>85</v>
      </c>
      <c r="C546" s="29" t="s">
        <v>167</v>
      </c>
      <c r="D546" s="38">
        <v>39400060100310</v>
      </c>
      <c r="E546" s="39">
        <v>44580</v>
      </c>
      <c r="F546" s="29">
        <v>2</v>
      </c>
      <c r="G546" s="31" t="s">
        <v>2</v>
      </c>
      <c r="H546" s="29" t="s">
        <v>10</v>
      </c>
      <c r="I546" s="29">
        <v>90</v>
      </c>
      <c r="J546" s="40">
        <v>30</v>
      </c>
      <c r="K546" s="37">
        <v>23.700000000000003</v>
      </c>
      <c r="L546" s="37">
        <f t="shared" si="8"/>
        <v>6.2999999999999972</v>
      </c>
      <c r="M546" s="15" t="str">
        <f>VLOOKUP(B546,DrugList!$A$2:$D$85,4,0)</f>
        <v>Not-specialty</v>
      </c>
    </row>
    <row r="547" spans="1:13" x14ac:dyDescent="0.3">
      <c r="A547" s="29">
        <v>37546</v>
      </c>
      <c r="B547" s="31" t="s">
        <v>40</v>
      </c>
      <c r="C547" s="29" t="s">
        <v>42</v>
      </c>
      <c r="D547" s="38" t="s">
        <v>41</v>
      </c>
      <c r="E547" s="39">
        <v>44560</v>
      </c>
      <c r="F547" s="29">
        <v>2</v>
      </c>
      <c r="G547" s="31" t="s">
        <v>13</v>
      </c>
      <c r="H547" s="29" t="s">
        <v>10</v>
      </c>
      <c r="I547" s="29">
        <v>6</v>
      </c>
      <c r="J547" s="41">
        <v>17513.150000000001</v>
      </c>
      <c r="K547" s="37">
        <v>14535.914500000003</v>
      </c>
      <c r="L547" s="37">
        <f t="shared" si="8"/>
        <v>2977.2354999999989</v>
      </c>
      <c r="M547" s="15" t="str">
        <f>VLOOKUP(B547,DrugList!$A$2:$D$85,4,0)</f>
        <v>Inflammatory Conditions</v>
      </c>
    </row>
    <row r="548" spans="1:13" x14ac:dyDescent="0.3">
      <c r="A548" s="29">
        <v>37546</v>
      </c>
      <c r="B548" s="31" t="s">
        <v>40</v>
      </c>
      <c r="C548" s="29" t="s">
        <v>42</v>
      </c>
      <c r="D548" s="38" t="s">
        <v>41</v>
      </c>
      <c r="E548" s="39">
        <v>44586</v>
      </c>
      <c r="F548" s="29">
        <v>2</v>
      </c>
      <c r="G548" s="31" t="s">
        <v>13</v>
      </c>
      <c r="H548" s="29" t="s">
        <v>10</v>
      </c>
      <c r="I548" s="29">
        <v>6</v>
      </c>
      <c r="J548" s="41">
        <v>17513.150000000001</v>
      </c>
      <c r="K548" s="37">
        <v>14535.914500000003</v>
      </c>
      <c r="L548" s="37">
        <f t="shared" si="8"/>
        <v>2977.2354999999989</v>
      </c>
      <c r="M548" s="15" t="str">
        <f>VLOOKUP(B548,DrugList!$A$2:$D$85,4,0)</f>
        <v>Inflammatory Conditions</v>
      </c>
    </row>
    <row r="549" spans="1:13" x14ac:dyDescent="0.3">
      <c r="A549" s="29">
        <v>37684</v>
      </c>
      <c r="B549" s="31" t="s">
        <v>85</v>
      </c>
      <c r="C549" s="29" t="s">
        <v>167</v>
      </c>
      <c r="D549" s="38">
        <v>39400060100310</v>
      </c>
      <c r="E549" s="39">
        <v>44553</v>
      </c>
      <c r="F549" s="29">
        <v>0</v>
      </c>
      <c r="G549" s="31" t="s">
        <v>2</v>
      </c>
      <c r="H549" s="29" t="s">
        <v>9</v>
      </c>
      <c r="I549" s="29">
        <v>90</v>
      </c>
      <c r="J549" s="40">
        <v>30</v>
      </c>
      <c r="K549" s="37">
        <v>23.700000000000003</v>
      </c>
      <c r="L549" s="37">
        <f t="shared" si="8"/>
        <v>6.2999999999999972</v>
      </c>
      <c r="M549" s="15" t="str">
        <f>VLOOKUP(B549,DrugList!$A$2:$D$85,4,0)</f>
        <v>Not-specialty</v>
      </c>
    </row>
    <row r="550" spans="1:13" x14ac:dyDescent="0.3">
      <c r="A550" s="29">
        <v>37684</v>
      </c>
      <c r="B550" s="31" t="s">
        <v>85</v>
      </c>
      <c r="C550" s="29" t="s">
        <v>167</v>
      </c>
      <c r="D550" s="38">
        <v>39400060100310</v>
      </c>
      <c r="E550" s="39">
        <v>44584</v>
      </c>
      <c r="F550" s="29">
        <v>0</v>
      </c>
      <c r="G550" s="31" t="s">
        <v>2</v>
      </c>
      <c r="H550" s="29" t="s">
        <v>9</v>
      </c>
      <c r="I550" s="29">
        <v>90</v>
      </c>
      <c r="J550" s="40">
        <v>30</v>
      </c>
      <c r="K550" s="37">
        <v>23.700000000000003</v>
      </c>
      <c r="L550" s="37">
        <f t="shared" si="8"/>
        <v>6.2999999999999972</v>
      </c>
      <c r="M550" s="15" t="str">
        <f>VLOOKUP(B550,DrugList!$A$2:$D$85,4,0)</f>
        <v>Not-specialty</v>
      </c>
    </row>
    <row r="551" spans="1:13" x14ac:dyDescent="0.3">
      <c r="A551" s="29">
        <v>37722</v>
      </c>
      <c r="B551" s="31" t="s">
        <v>165</v>
      </c>
      <c r="C551" s="29" t="s">
        <v>166</v>
      </c>
      <c r="D551" s="38">
        <v>49270070100620</v>
      </c>
      <c r="E551" s="39">
        <v>44544</v>
      </c>
      <c r="F551" s="29">
        <v>1</v>
      </c>
      <c r="G551" s="31" t="s">
        <v>2</v>
      </c>
      <c r="H551" s="29" t="s">
        <v>10</v>
      </c>
      <c r="I551" s="29">
        <v>30</v>
      </c>
      <c r="J551" s="40">
        <v>1.37</v>
      </c>
      <c r="K551" s="37">
        <v>1.1371000000000002</v>
      </c>
      <c r="L551" s="37">
        <f t="shared" si="8"/>
        <v>0.23289999999999988</v>
      </c>
      <c r="M551" s="15" t="str">
        <f>VLOOKUP(B551,DrugList!$A$2:$D$85,4,0)</f>
        <v>Not-specialty</v>
      </c>
    </row>
    <row r="552" spans="1:13" x14ac:dyDescent="0.3">
      <c r="A552" s="29">
        <v>37782</v>
      </c>
      <c r="B552" s="31" t="s">
        <v>174</v>
      </c>
      <c r="C552" s="29" t="s">
        <v>175</v>
      </c>
      <c r="D552" s="38">
        <v>27700050000310</v>
      </c>
      <c r="E552" s="39">
        <v>44534</v>
      </c>
      <c r="F552" s="29">
        <v>0</v>
      </c>
      <c r="G552" s="31" t="s">
        <v>13</v>
      </c>
      <c r="H552" s="29" t="s">
        <v>9</v>
      </c>
      <c r="I552" s="29">
        <v>90</v>
      </c>
      <c r="J552" s="40">
        <v>1741.45</v>
      </c>
      <c r="K552" s="37">
        <v>1306.0875000000001</v>
      </c>
      <c r="L552" s="37">
        <f t="shared" si="8"/>
        <v>435.36249999999995</v>
      </c>
      <c r="M552" s="15" t="str">
        <f>VLOOKUP(B552,DrugList!$A$2:$D$85,4,0)</f>
        <v>Not-specialty</v>
      </c>
    </row>
    <row r="553" spans="1:13" x14ac:dyDescent="0.3">
      <c r="A553" s="29">
        <v>37895</v>
      </c>
      <c r="B553" s="31" t="s">
        <v>152</v>
      </c>
      <c r="C553" s="29" t="s">
        <v>153</v>
      </c>
      <c r="D553" s="38">
        <v>36100030000310</v>
      </c>
      <c r="E553" s="39">
        <v>44531</v>
      </c>
      <c r="F553" s="29">
        <v>0</v>
      </c>
      <c r="G553" s="31" t="s">
        <v>2</v>
      </c>
      <c r="H553" s="29" t="s">
        <v>9</v>
      </c>
      <c r="I553" s="29">
        <v>60</v>
      </c>
      <c r="J553" s="40">
        <v>14.5</v>
      </c>
      <c r="K553" s="37">
        <v>11.31</v>
      </c>
      <c r="L553" s="37">
        <f t="shared" si="8"/>
        <v>3.1899999999999995</v>
      </c>
      <c r="M553" s="15" t="str">
        <f>VLOOKUP(B553,DrugList!$A$2:$D$85,4,0)</f>
        <v>Not-specialty</v>
      </c>
    </row>
    <row r="554" spans="1:13" x14ac:dyDescent="0.3">
      <c r="A554" s="29">
        <v>37908</v>
      </c>
      <c r="B554" s="31" t="s">
        <v>59</v>
      </c>
      <c r="C554" s="29" t="s">
        <v>60</v>
      </c>
      <c r="D554" s="38">
        <v>33300007000320</v>
      </c>
      <c r="E554" s="39">
        <v>44560</v>
      </c>
      <c r="F554" s="29">
        <v>0</v>
      </c>
      <c r="G554" s="31" t="s">
        <v>2</v>
      </c>
      <c r="H554" s="29" t="s">
        <v>9</v>
      </c>
      <c r="I554" s="29">
        <v>120</v>
      </c>
      <c r="J554" s="40">
        <v>4.58</v>
      </c>
      <c r="K554" s="37">
        <v>3.8472</v>
      </c>
      <c r="L554" s="37">
        <f t="shared" si="8"/>
        <v>0.73280000000000012</v>
      </c>
      <c r="M554" s="15" t="str">
        <f>VLOOKUP(B554,DrugList!$A$2:$D$85,4,0)</f>
        <v>Not-specialty</v>
      </c>
    </row>
    <row r="555" spans="1:13" x14ac:dyDescent="0.3">
      <c r="A555" s="29">
        <v>37908</v>
      </c>
      <c r="B555" s="31" t="s">
        <v>59</v>
      </c>
      <c r="C555" s="29" t="s">
        <v>60</v>
      </c>
      <c r="D555" s="38">
        <v>33300007000320</v>
      </c>
      <c r="E555" s="39">
        <v>44590</v>
      </c>
      <c r="F555" s="29">
        <v>0</v>
      </c>
      <c r="G555" s="31" t="s">
        <v>2</v>
      </c>
      <c r="H555" s="29" t="s">
        <v>9</v>
      </c>
      <c r="I555" s="29">
        <v>120</v>
      </c>
      <c r="J555" s="40">
        <v>4.58</v>
      </c>
      <c r="K555" s="37">
        <v>3.8472</v>
      </c>
      <c r="L555" s="37">
        <f t="shared" si="8"/>
        <v>0.73280000000000012</v>
      </c>
      <c r="M555" s="15" t="str">
        <f>VLOOKUP(B555,DrugList!$A$2:$D$85,4,0)</f>
        <v>Not-specialty</v>
      </c>
    </row>
    <row r="556" spans="1:13" x14ac:dyDescent="0.3">
      <c r="A556" s="29">
        <v>38099</v>
      </c>
      <c r="B556" s="31" t="s">
        <v>67</v>
      </c>
      <c r="C556" s="29" t="s">
        <v>68</v>
      </c>
      <c r="D556" s="38">
        <v>41550020100320</v>
      </c>
      <c r="E556" s="39">
        <v>44543</v>
      </c>
      <c r="F556" s="29">
        <v>1</v>
      </c>
      <c r="G556" s="31" t="s">
        <v>2</v>
      </c>
      <c r="H556" s="29" t="s">
        <v>10</v>
      </c>
      <c r="I556" s="29">
        <v>15</v>
      </c>
      <c r="J556" s="40">
        <v>5.32</v>
      </c>
      <c r="K556" s="37">
        <v>4.3624000000000009</v>
      </c>
      <c r="L556" s="37">
        <f t="shared" si="8"/>
        <v>0.95759999999999934</v>
      </c>
      <c r="M556" s="15" t="str">
        <f>VLOOKUP(B556,DrugList!$A$2:$D$85,4,0)</f>
        <v>Not-specialty</v>
      </c>
    </row>
    <row r="557" spans="1:13" x14ac:dyDescent="0.3">
      <c r="A557" s="29">
        <v>38167</v>
      </c>
      <c r="B557" s="31" t="s">
        <v>69</v>
      </c>
      <c r="C557" s="29" t="s">
        <v>70</v>
      </c>
      <c r="D557" s="38">
        <v>37200030000305</v>
      </c>
      <c r="E557" s="39">
        <v>44585</v>
      </c>
      <c r="F557" s="29">
        <v>0</v>
      </c>
      <c r="G557" s="31" t="s">
        <v>2</v>
      </c>
      <c r="H557" s="29" t="s">
        <v>9</v>
      </c>
      <c r="I557" s="29">
        <v>21</v>
      </c>
      <c r="J557" s="40">
        <v>0.87</v>
      </c>
      <c r="K557" s="37">
        <v>0.73949999999999994</v>
      </c>
      <c r="L557" s="37">
        <f t="shared" si="8"/>
        <v>0.13050000000000006</v>
      </c>
      <c r="M557" s="15" t="str">
        <f>VLOOKUP(B557,DrugList!$A$2:$D$85,4,0)</f>
        <v>Not-specialty</v>
      </c>
    </row>
    <row r="558" spans="1:13" x14ac:dyDescent="0.3">
      <c r="A558" s="29">
        <v>38321</v>
      </c>
      <c r="B558" s="31" t="s">
        <v>46</v>
      </c>
      <c r="C558" s="29" t="s">
        <v>48</v>
      </c>
      <c r="D558" s="38" t="s">
        <v>47</v>
      </c>
      <c r="E558" s="39">
        <v>44544</v>
      </c>
      <c r="F558" s="29">
        <v>8</v>
      </c>
      <c r="G558" s="31" t="s">
        <v>13</v>
      </c>
      <c r="H558" s="29" t="s">
        <v>10</v>
      </c>
      <c r="I558" s="29">
        <v>2</v>
      </c>
      <c r="J558" s="41">
        <v>5783.32</v>
      </c>
      <c r="K558" s="37">
        <v>4568.8227999999999</v>
      </c>
      <c r="L558" s="37">
        <f t="shared" si="8"/>
        <v>1214.4971999999998</v>
      </c>
      <c r="M558" s="15" t="str">
        <f>VLOOKUP(B558,DrugList!$A$2:$D$85,4,0)</f>
        <v>Inflammatory Conditions</v>
      </c>
    </row>
    <row r="559" spans="1:13" x14ac:dyDescent="0.3">
      <c r="A559" s="29">
        <v>38321</v>
      </c>
      <c r="B559" s="31" t="s">
        <v>46</v>
      </c>
      <c r="C559" s="29" t="s">
        <v>48</v>
      </c>
      <c r="D559" s="38" t="s">
        <v>47</v>
      </c>
      <c r="E559" s="39">
        <v>44544</v>
      </c>
      <c r="F559" s="29">
        <v>8</v>
      </c>
      <c r="G559" s="31" t="s">
        <v>13</v>
      </c>
      <c r="H559" s="29" t="s">
        <v>10</v>
      </c>
      <c r="I559" s="29">
        <v>2</v>
      </c>
      <c r="J559" s="41">
        <v>5783.32</v>
      </c>
      <c r="K559" s="37">
        <v>4568.8227999999999</v>
      </c>
      <c r="L559" s="37">
        <f t="shared" si="8"/>
        <v>1214.4971999999998</v>
      </c>
      <c r="M559" s="15" t="str">
        <f>VLOOKUP(B559,DrugList!$A$2:$D$85,4,0)</f>
        <v>Inflammatory Conditions</v>
      </c>
    </row>
    <row r="560" spans="1:13" x14ac:dyDescent="0.3">
      <c r="A560" s="29">
        <v>38321</v>
      </c>
      <c r="B560" s="31" t="s">
        <v>46</v>
      </c>
      <c r="C560" s="29" t="s">
        <v>48</v>
      </c>
      <c r="D560" s="38" t="s">
        <v>47</v>
      </c>
      <c r="E560" s="39">
        <v>44580</v>
      </c>
      <c r="F560" s="29">
        <v>7</v>
      </c>
      <c r="G560" s="31" t="s">
        <v>13</v>
      </c>
      <c r="H560" s="29" t="s">
        <v>10</v>
      </c>
      <c r="I560" s="29">
        <v>4</v>
      </c>
      <c r="J560" s="40">
        <v>12435.72</v>
      </c>
      <c r="K560" s="37">
        <v>9824.2188000000006</v>
      </c>
      <c r="L560" s="37">
        <f t="shared" si="8"/>
        <v>2611.5011999999988</v>
      </c>
      <c r="M560" s="15" t="str">
        <f>VLOOKUP(B560,DrugList!$A$2:$D$85,4,0)</f>
        <v>Inflammatory Conditions</v>
      </c>
    </row>
    <row r="561" spans="1:13" x14ac:dyDescent="0.3">
      <c r="A561" s="29">
        <v>38456</v>
      </c>
      <c r="B561" s="31" t="s">
        <v>135</v>
      </c>
      <c r="C561" s="29" t="s">
        <v>136</v>
      </c>
      <c r="D561" s="38">
        <v>37600025000305</v>
      </c>
      <c r="E561" s="39">
        <v>44559</v>
      </c>
      <c r="F561" s="29">
        <v>2</v>
      </c>
      <c r="G561" s="31" t="s">
        <v>2</v>
      </c>
      <c r="H561" s="29" t="s">
        <v>10</v>
      </c>
      <c r="I561" s="29">
        <v>30</v>
      </c>
      <c r="J561" s="40">
        <v>3.77</v>
      </c>
      <c r="K561" s="37">
        <v>2.9029000000000003</v>
      </c>
      <c r="L561" s="37">
        <f t="shared" si="8"/>
        <v>0.86709999999999976</v>
      </c>
      <c r="M561" s="15" t="str">
        <f>VLOOKUP(B561,DrugList!$A$2:$D$85,4,0)</f>
        <v>Not-specialty</v>
      </c>
    </row>
    <row r="562" spans="1:13" x14ac:dyDescent="0.3">
      <c r="A562" s="29">
        <v>38456</v>
      </c>
      <c r="B562" s="31" t="s">
        <v>135</v>
      </c>
      <c r="C562" s="29" t="s">
        <v>136</v>
      </c>
      <c r="D562" s="38">
        <v>37600025000305</v>
      </c>
      <c r="E562" s="39">
        <v>44559</v>
      </c>
      <c r="F562" s="29">
        <v>2</v>
      </c>
      <c r="G562" s="31" t="s">
        <v>2</v>
      </c>
      <c r="H562" s="29" t="s">
        <v>10</v>
      </c>
      <c r="I562" s="29">
        <v>30</v>
      </c>
      <c r="J562" s="40">
        <v>3.77</v>
      </c>
      <c r="K562" s="37">
        <v>2.9029000000000003</v>
      </c>
      <c r="L562" s="37">
        <f t="shared" si="8"/>
        <v>0.86709999999999976</v>
      </c>
      <c r="M562" s="15" t="str">
        <f>VLOOKUP(B562,DrugList!$A$2:$D$85,4,0)</f>
        <v>Not-specialty</v>
      </c>
    </row>
    <row r="563" spans="1:13" x14ac:dyDescent="0.3">
      <c r="A563" s="29">
        <v>38488</v>
      </c>
      <c r="B563" s="31" t="s">
        <v>113</v>
      </c>
      <c r="C563" s="29" t="s">
        <v>114</v>
      </c>
      <c r="D563" s="38">
        <v>21531820000360</v>
      </c>
      <c r="E563" s="39">
        <v>44559</v>
      </c>
      <c r="F563" s="29">
        <v>0</v>
      </c>
      <c r="G563" s="31" t="s">
        <v>13</v>
      </c>
      <c r="H563" s="29" t="s">
        <v>9</v>
      </c>
      <c r="I563" s="29">
        <v>30</v>
      </c>
      <c r="J563" s="41">
        <v>14418.48</v>
      </c>
      <c r="K563" s="37">
        <v>11534.784</v>
      </c>
      <c r="L563" s="37">
        <f t="shared" si="8"/>
        <v>2883.6959999999999</v>
      </c>
      <c r="M563" s="15" t="str">
        <f>VLOOKUP(B563,DrugList!$A$2:$D$85,4,0)</f>
        <v>Oncology</v>
      </c>
    </row>
    <row r="564" spans="1:13" x14ac:dyDescent="0.3">
      <c r="A564" s="29">
        <v>38488</v>
      </c>
      <c r="B564" s="31" t="s">
        <v>113</v>
      </c>
      <c r="C564" s="29" t="s">
        <v>114</v>
      </c>
      <c r="D564" s="38">
        <v>21531820000360</v>
      </c>
      <c r="E564" s="39">
        <v>44591</v>
      </c>
      <c r="F564" s="29">
        <v>0</v>
      </c>
      <c r="G564" s="31" t="s">
        <v>13</v>
      </c>
      <c r="H564" s="29" t="s">
        <v>9</v>
      </c>
      <c r="I564" s="29">
        <v>30</v>
      </c>
      <c r="J564" s="41">
        <v>14418.48</v>
      </c>
      <c r="K564" s="37">
        <v>11534.784</v>
      </c>
      <c r="L564" s="37">
        <f t="shared" si="8"/>
        <v>2883.6959999999999</v>
      </c>
      <c r="M564" s="15" t="str">
        <f>VLOOKUP(B564,DrugList!$A$2:$D$85,4,0)</f>
        <v>Oncology</v>
      </c>
    </row>
    <row r="565" spans="1:13" x14ac:dyDescent="0.3">
      <c r="A565" s="29">
        <v>38763</v>
      </c>
      <c r="B565" s="31" t="s">
        <v>144</v>
      </c>
      <c r="C565" s="29" t="s">
        <v>145</v>
      </c>
      <c r="D565" s="38">
        <v>75100050100303</v>
      </c>
      <c r="E565" s="39">
        <v>44549</v>
      </c>
      <c r="F565" s="29">
        <v>0</v>
      </c>
      <c r="G565" s="31" t="s">
        <v>2</v>
      </c>
      <c r="H565" s="29" t="s">
        <v>9</v>
      </c>
      <c r="I565" s="29">
        <v>30</v>
      </c>
      <c r="J565" s="40">
        <v>1.01</v>
      </c>
      <c r="K565" s="37">
        <v>0.76760000000000006</v>
      </c>
      <c r="L565" s="37">
        <f t="shared" si="8"/>
        <v>0.24239999999999995</v>
      </c>
      <c r="M565" s="15" t="str">
        <f>VLOOKUP(B565,DrugList!$A$2:$D$85,4,0)</f>
        <v>Not-specialty</v>
      </c>
    </row>
    <row r="566" spans="1:13" x14ac:dyDescent="0.3">
      <c r="A566" s="29">
        <v>38763</v>
      </c>
      <c r="B566" s="31" t="s">
        <v>144</v>
      </c>
      <c r="C566" s="29" t="s">
        <v>145</v>
      </c>
      <c r="D566" s="38">
        <v>75100050100303</v>
      </c>
      <c r="E566" s="39">
        <v>44549</v>
      </c>
      <c r="F566" s="29">
        <v>0</v>
      </c>
      <c r="G566" s="31" t="s">
        <v>2</v>
      </c>
      <c r="H566" s="29" t="s">
        <v>9</v>
      </c>
      <c r="I566" s="29">
        <v>30</v>
      </c>
      <c r="J566" s="40">
        <v>1.01</v>
      </c>
      <c r="K566" s="37">
        <v>0.76760000000000006</v>
      </c>
      <c r="L566" s="37">
        <f t="shared" si="8"/>
        <v>0.24239999999999995</v>
      </c>
      <c r="M566" s="15" t="str">
        <f>VLOOKUP(B566,DrugList!$A$2:$D$85,4,0)</f>
        <v>Not-specialty</v>
      </c>
    </row>
    <row r="567" spans="1:13" x14ac:dyDescent="0.3">
      <c r="A567" s="29">
        <v>38772</v>
      </c>
      <c r="B567" s="31" t="s">
        <v>161</v>
      </c>
      <c r="C567" s="29" t="s">
        <v>162</v>
      </c>
      <c r="D567" s="38">
        <v>49270060006520</v>
      </c>
      <c r="E567" s="39">
        <v>44547</v>
      </c>
      <c r="F567" s="29">
        <v>1</v>
      </c>
      <c r="G567" s="31" t="s">
        <v>2</v>
      </c>
      <c r="H567" s="29" t="s">
        <v>10</v>
      </c>
      <c r="I567" s="29">
        <v>30</v>
      </c>
      <c r="J567" s="40">
        <v>7.91</v>
      </c>
      <c r="K567" s="37">
        <v>6.6444000000000001</v>
      </c>
      <c r="L567" s="37">
        <f t="shared" si="8"/>
        <v>1.2656000000000001</v>
      </c>
      <c r="M567" s="15" t="str">
        <f>VLOOKUP(B567,DrugList!$A$2:$D$85,4,0)</f>
        <v>Not-specialty</v>
      </c>
    </row>
    <row r="568" spans="1:13" x14ac:dyDescent="0.3">
      <c r="A568" s="29">
        <v>38772</v>
      </c>
      <c r="B568" s="31" t="s">
        <v>161</v>
      </c>
      <c r="C568" s="29" t="s">
        <v>162</v>
      </c>
      <c r="D568" s="38">
        <v>49270060006520</v>
      </c>
      <c r="E568" s="39">
        <v>44577</v>
      </c>
      <c r="F568" s="29">
        <v>0</v>
      </c>
      <c r="G568" s="31" t="s">
        <v>2</v>
      </c>
      <c r="H568" s="29" t="s">
        <v>9</v>
      </c>
      <c r="I568" s="29">
        <v>30</v>
      </c>
      <c r="J568" s="40">
        <v>3.88</v>
      </c>
      <c r="K568" s="37">
        <v>3.2591999999999999</v>
      </c>
      <c r="L568" s="37">
        <f t="shared" si="8"/>
        <v>0.62080000000000002</v>
      </c>
      <c r="M568" s="15" t="str">
        <f>VLOOKUP(B568,DrugList!$A$2:$D$85,4,0)</f>
        <v>Not-specialty</v>
      </c>
    </row>
    <row r="569" spans="1:13" x14ac:dyDescent="0.3">
      <c r="A569" s="29">
        <v>38772</v>
      </c>
      <c r="B569" s="31" t="s">
        <v>161</v>
      </c>
      <c r="C569" s="29" t="s">
        <v>162</v>
      </c>
      <c r="D569" s="38">
        <v>49270060006520</v>
      </c>
      <c r="E569" s="39">
        <v>44578</v>
      </c>
      <c r="F569" s="29">
        <v>1</v>
      </c>
      <c r="G569" s="31" t="s">
        <v>2</v>
      </c>
      <c r="H569" s="29" t="s">
        <v>10</v>
      </c>
      <c r="I569" s="29">
        <v>30</v>
      </c>
      <c r="J569" s="40">
        <v>7.91</v>
      </c>
      <c r="K569" s="37">
        <v>6.6444000000000001</v>
      </c>
      <c r="L569" s="37">
        <f t="shared" si="8"/>
        <v>1.2656000000000001</v>
      </c>
      <c r="M569" s="15" t="str">
        <f>VLOOKUP(B569,DrugList!$A$2:$D$85,4,0)</f>
        <v>Not-specialty</v>
      </c>
    </row>
    <row r="570" spans="1:13" x14ac:dyDescent="0.3">
      <c r="A570" s="29">
        <v>38795</v>
      </c>
      <c r="B570" s="31" t="s">
        <v>67</v>
      </c>
      <c r="C570" s="29" t="s">
        <v>134</v>
      </c>
      <c r="D570" s="38">
        <v>41550020100320</v>
      </c>
      <c r="E570" s="39">
        <v>44531</v>
      </c>
      <c r="F570" s="29">
        <v>0</v>
      </c>
      <c r="G570" s="31" t="s">
        <v>2</v>
      </c>
      <c r="H570" s="29" t="s">
        <v>9</v>
      </c>
      <c r="I570" s="29">
        <v>30</v>
      </c>
      <c r="J570" s="40">
        <v>1.26</v>
      </c>
      <c r="K570" s="37">
        <v>1.0332000000000001</v>
      </c>
      <c r="L570" s="37">
        <f t="shared" si="8"/>
        <v>0.22679999999999989</v>
      </c>
      <c r="M570" s="15" t="str">
        <f>VLOOKUP(B570,DrugList!$A$2:$D$85,4,0)</f>
        <v>Not-specialty</v>
      </c>
    </row>
    <row r="571" spans="1:13" x14ac:dyDescent="0.3">
      <c r="A571" s="29">
        <v>38861</v>
      </c>
      <c r="B571" s="31" t="s">
        <v>135</v>
      </c>
      <c r="C571" s="29" t="s">
        <v>136</v>
      </c>
      <c r="D571" s="38">
        <v>37600025000305</v>
      </c>
      <c r="E571" s="39">
        <v>44560</v>
      </c>
      <c r="F571" s="29">
        <v>0</v>
      </c>
      <c r="G571" s="31" t="s">
        <v>2</v>
      </c>
      <c r="H571" s="29" t="s">
        <v>9</v>
      </c>
      <c r="I571" s="29">
        <v>90</v>
      </c>
      <c r="J571" s="40">
        <v>9.07</v>
      </c>
      <c r="K571" s="37">
        <v>6.9839000000000002</v>
      </c>
      <c r="L571" s="37">
        <f t="shared" si="8"/>
        <v>2.0861000000000001</v>
      </c>
      <c r="M571" s="15" t="str">
        <f>VLOOKUP(B571,DrugList!$A$2:$D$85,4,0)</f>
        <v>Not-specialty</v>
      </c>
    </row>
    <row r="572" spans="1:13" x14ac:dyDescent="0.3">
      <c r="A572" s="29">
        <v>38861</v>
      </c>
      <c r="B572" s="31" t="s">
        <v>135</v>
      </c>
      <c r="C572" s="29" t="s">
        <v>136</v>
      </c>
      <c r="D572" s="38">
        <v>37600025000305</v>
      </c>
      <c r="E572" s="39">
        <v>44591</v>
      </c>
      <c r="F572" s="29">
        <v>0</v>
      </c>
      <c r="G572" s="31" t="s">
        <v>2</v>
      </c>
      <c r="H572" s="29" t="s">
        <v>9</v>
      </c>
      <c r="I572" s="29">
        <v>90</v>
      </c>
      <c r="J572" s="40">
        <v>9.07</v>
      </c>
      <c r="K572" s="37">
        <v>6.9839000000000002</v>
      </c>
      <c r="L572" s="37">
        <f t="shared" si="8"/>
        <v>2.0861000000000001</v>
      </c>
      <c r="M572" s="15" t="str">
        <f>VLOOKUP(B572,DrugList!$A$2:$D$85,4,0)</f>
        <v>Not-specialty</v>
      </c>
    </row>
    <row r="573" spans="1:13" x14ac:dyDescent="0.3">
      <c r="A573" s="29">
        <v>38862</v>
      </c>
      <c r="B573" s="31" t="s">
        <v>174</v>
      </c>
      <c r="C573" s="29" t="s">
        <v>176</v>
      </c>
      <c r="D573" s="38">
        <v>27700050000310</v>
      </c>
      <c r="E573" s="39">
        <v>44553</v>
      </c>
      <c r="F573" s="29">
        <v>0</v>
      </c>
      <c r="G573" s="31" t="s">
        <v>13</v>
      </c>
      <c r="H573" s="29" t="s">
        <v>9</v>
      </c>
      <c r="I573" s="29">
        <v>400</v>
      </c>
      <c r="J573" s="40">
        <v>7727.16</v>
      </c>
      <c r="K573" s="37">
        <v>5795.37</v>
      </c>
      <c r="L573" s="37">
        <f t="shared" si="8"/>
        <v>1931.79</v>
      </c>
      <c r="M573" s="15" t="str">
        <f>VLOOKUP(B573,DrugList!$A$2:$D$85,4,0)</f>
        <v>Not-specialty</v>
      </c>
    </row>
    <row r="574" spans="1:13" x14ac:dyDescent="0.3">
      <c r="A574" s="29">
        <v>38862</v>
      </c>
      <c r="B574" s="31" t="s">
        <v>174</v>
      </c>
      <c r="C574" s="29" t="s">
        <v>176</v>
      </c>
      <c r="D574" s="38">
        <v>27700050000310</v>
      </c>
      <c r="E574" s="39">
        <v>44584</v>
      </c>
      <c r="F574" s="29">
        <v>0</v>
      </c>
      <c r="G574" s="31" t="s">
        <v>13</v>
      </c>
      <c r="H574" s="29" t="s">
        <v>9</v>
      </c>
      <c r="I574" s="29">
        <v>400</v>
      </c>
      <c r="J574" s="40">
        <v>7727.16</v>
      </c>
      <c r="K574" s="37">
        <v>5795.37</v>
      </c>
      <c r="L574" s="37">
        <f t="shared" si="8"/>
        <v>1931.79</v>
      </c>
      <c r="M574" s="15" t="str">
        <f>VLOOKUP(B574,DrugList!$A$2:$D$85,4,0)</f>
        <v>Not-specialty</v>
      </c>
    </row>
    <row r="575" spans="1:13" x14ac:dyDescent="0.3">
      <c r="A575" s="29">
        <v>39034</v>
      </c>
      <c r="B575" s="31" t="s">
        <v>168</v>
      </c>
      <c r="C575" s="29" t="s">
        <v>169</v>
      </c>
      <c r="D575" s="38">
        <v>58120080100305</v>
      </c>
      <c r="E575" s="39">
        <v>44532</v>
      </c>
      <c r="F575" s="29">
        <v>0</v>
      </c>
      <c r="G575" s="31" t="s">
        <v>2</v>
      </c>
      <c r="H575" s="29" t="s">
        <v>9</v>
      </c>
      <c r="I575" s="29">
        <v>30</v>
      </c>
      <c r="J575" s="40">
        <v>7.52</v>
      </c>
      <c r="K575" s="37">
        <v>6.1664000000000003</v>
      </c>
      <c r="L575" s="37">
        <f t="shared" si="8"/>
        <v>1.3535999999999992</v>
      </c>
      <c r="M575" s="15" t="str">
        <f>VLOOKUP(B575,DrugList!$A$2:$D$85,4,0)</f>
        <v>Not-specialty</v>
      </c>
    </row>
    <row r="576" spans="1:13" x14ac:dyDescent="0.3">
      <c r="A576" s="29">
        <v>39069</v>
      </c>
      <c r="B576" s="31" t="s">
        <v>152</v>
      </c>
      <c r="C576" s="29" t="s">
        <v>154</v>
      </c>
      <c r="D576" s="38">
        <v>36100030000310</v>
      </c>
      <c r="E576" s="39">
        <v>44533</v>
      </c>
      <c r="F576" s="29">
        <v>0</v>
      </c>
      <c r="G576" s="31" t="s">
        <v>2</v>
      </c>
      <c r="H576" s="29" t="s">
        <v>9</v>
      </c>
      <c r="I576" s="29">
        <v>30</v>
      </c>
      <c r="J576" s="40">
        <v>3.31</v>
      </c>
      <c r="K576" s="37">
        <v>2.5818000000000003</v>
      </c>
      <c r="L576" s="37">
        <f t="shared" si="8"/>
        <v>0.72819999999999974</v>
      </c>
      <c r="M576" s="15" t="str">
        <f>VLOOKUP(B576,DrugList!$A$2:$D$85,4,0)</f>
        <v>Not-specialty</v>
      </c>
    </row>
    <row r="577" spans="1:13" x14ac:dyDescent="0.3">
      <c r="A577" s="29">
        <v>39175</v>
      </c>
      <c r="B577" s="31" t="s">
        <v>123</v>
      </c>
      <c r="C577" s="29" t="s">
        <v>124</v>
      </c>
      <c r="D577" s="38">
        <v>21470080000360</v>
      </c>
      <c r="E577" s="39">
        <v>44557</v>
      </c>
      <c r="F577" s="29">
        <v>0</v>
      </c>
      <c r="G577" s="31" t="s">
        <v>13</v>
      </c>
      <c r="H577" s="29" t="s">
        <v>9</v>
      </c>
      <c r="I577" s="29">
        <v>60</v>
      </c>
      <c r="J577" s="41">
        <v>6169.74</v>
      </c>
      <c r="K577" s="37">
        <v>4750.6998000000003</v>
      </c>
      <c r="L577" s="37">
        <f t="shared" si="8"/>
        <v>1419.0401999999995</v>
      </c>
      <c r="M577" s="15" t="str">
        <f>VLOOKUP(B577,DrugList!$A$2:$D$85,4,0)</f>
        <v>Oncology</v>
      </c>
    </row>
    <row r="578" spans="1:13" x14ac:dyDescent="0.3">
      <c r="A578" s="29">
        <v>39175</v>
      </c>
      <c r="B578" s="31" t="s">
        <v>123</v>
      </c>
      <c r="C578" s="29" t="s">
        <v>124</v>
      </c>
      <c r="D578" s="38">
        <v>21470080000360</v>
      </c>
      <c r="E578" s="39">
        <v>44581</v>
      </c>
      <c r="F578" s="29">
        <v>0</v>
      </c>
      <c r="G578" s="31" t="s">
        <v>13</v>
      </c>
      <c r="H578" s="29" t="s">
        <v>9</v>
      </c>
      <c r="I578" s="29">
        <v>60</v>
      </c>
      <c r="J578" s="41">
        <v>6169.74</v>
      </c>
      <c r="K578" s="37">
        <v>4750.6998000000003</v>
      </c>
      <c r="L578" s="37">
        <f t="shared" si="8"/>
        <v>1419.0401999999995</v>
      </c>
      <c r="M578" s="15" t="str">
        <f>VLOOKUP(B578,DrugList!$A$2:$D$85,4,0)</f>
        <v>Oncology</v>
      </c>
    </row>
    <row r="579" spans="1:13" x14ac:dyDescent="0.3">
      <c r="A579" s="29">
        <v>39186</v>
      </c>
      <c r="B579" s="31" t="s">
        <v>40</v>
      </c>
      <c r="C579" s="29" t="s">
        <v>42</v>
      </c>
      <c r="D579" s="38" t="s">
        <v>41</v>
      </c>
      <c r="E579" s="39">
        <v>44559</v>
      </c>
      <c r="F579" s="29">
        <v>6</v>
      </c>
      <c r="G579" s="31" t="s">
        <v>13</v>
      </c>
      <c r="H579" s="29" t="s">
        <v>10</v>
      </c>
      <c r="I579" s="29">
        <v>4</v>
      </c>
      <c r="J579" s="41">
        <v>11244.06</v>
      </c>
      <c r="K579" s="37">
        <v>9332.5698000000011</v>
      </c>
      <c r="L579" s="37">
        <f t="shared" ref="L579:L642" si="9">J579-K579</f>
        <v>1911.4901999999984</v>
      </c>
      <c r="M579" s="15" t="str">
        <f>VLOOKUP(B579,DrugList!$A$2:$D$85,4,0)</f>
        <v>Inflammatory Conditions</v>
      </c>
    </row>
    <row r="580" spans="1:13" x14ac:dyDescent="0.3">
      <c r="A580" s="29">
        <v>39186</v>
      </c>
      <c r="B580" s="31" t="s">
        <v>40</v>
      </c>
      <c r="C580" s="29" t="s">
        <v>42</v>
      </c>
      <c r="D580" s="38" t="s">
        <v>41</v>
      </c>
      <c r="E580" s="39">
        <v>44588</v>
      </c>
      <c r="F580" s="29">
        <v>2</v>
      </c>
      <c r="G580" s="31" t="s">
        <v>13</v>
      </c>
      <c r="H580" s="29" t="s">
        <v>10</v>
      </c>
      <c r="I580" s="29">
        <v>4</v>
      </c>
      <c r="J580" s="40">
        <v>14037.53</v>
      </c>
      <c r="K580" s="37">
        <v>11651.149900000002</v>
      </c>
      <c r="L580" s="37">
        <f t="shared" si="9"/>
        <v>2386.3800999999985</v>
      </c>
      <c r="M580" s="15" t="str">
        <f>VLOOKUP(B580,DrugList!$A$2:$D$85,4,0)</f>
        <v>Inflammatory Conditions</v>
      </c>
    </row>
    <row r="581" spans="1:13" x14ac:dyDescent="0.3">
      <c r="A581" s="29">
        <v>39186</v>
      </c>
      <c r="B581" s="31" t="s">
        <v>40</v>
      </c>
      <c r="C581" s="29" t="s">
        <v>42</v>
      </c>
      <c r="D581" s="38" t="s">
        <v>41</v>
      </c>
      <c r="E581" s="39">
        <v>44590</v>
      </c>
      <c r="F581" s="29">
        <v>6</v>
      </c>
      <c r="G581" s="31" t="s">
        <v>13</v>
      </c>
      <c r="H581" s="29" t="s">
        <v>10</v>
      </c>
      <c r="I581" s="29">
        <v>4</v>
      </c>
      <c r="J581" s="41">
        <v>11244.06</v>
      </c>
      <c r="K581" s="37">
        <v>9332.5698000000011</v>
      </c>
      <c r="L581" s="37">
        <f t="shared" si="9"/>
        <v>1911.4901999999984</v>
      </c>
      <c r="M581" s="15" t="str">
        <f>VLOOKUP(B581,DrugList!$A$2:$D$85,4,0)</f>
        <v>Inflammatory Conditions</v>
      </c>
    </row>
    <row r="582" spans="1:13" x14ac:dyDescent="0.3">
      <c r="A582" s="29">
        <v>39274</v>
      </c>
      <c r="B582" s="31" t="s">
        <v>67</v>
      </c>
      <c r="C582" s="29" t="s">
        <v>68</v>
      </c>
      <c r="D582" s="38">
        <v>41550020100320</v>
      </c>
      <c r="E582" s="39">
        <v>44553</v>
      </c>
      <c r="F582" s="29">
        <v>5</v>
      </c>
      <c r="G582" s="31" t="s">
        <v>2</v>
      </c>
      <c r="H582" s="29" t="s">
        <v>10</v>
      </c>
      <c r="I582" s="29">
        <v>30</v>
      </c>
      <c r="J582" s="40">
        <v>0.66</v>
      </c>
      <c r="K582" s="37">
        <v>0.54120000000000001</v>
      </c>
      <c r="L582" s="37">
        <f t="shared" si="9"/>
        <v>0.11880000000000002</v>
      </c>
      <c r="M582" s="15" t="str">
        <f>VLOOKUP(B582,DrugList!$A$2:$D$85,4,0)</f>
        <v>Not-specialty</v>
      </c>
    </row>
    <row r="583" spans="1:13" x14ac:dyDescent="0.3">
      <c r="A583" s="29">
        <v>39274</v>
      </c>
      <c r="B583" s="31" t="s">
        <v>67</v>
      </c>
      <c r="C583" s="29" t="s">
        <v>68</v>
      </c>
      <c r="D583" s="38">
        <v>41550020100320</v>
      </c>
      <c r="E583" s="39">
        <v>44584</v>
      </c>
      <c r="F583" s="29">
        <v>5</v>
      </c>
      <c r="G583" s="31" t="s">
        <v>2</v>
      </c>
      <c r="H583" s="29" t="s">
        <v>10</v>
      </c>
      <c r="I583" s="29">
        <v>30</v>
      </c>
      <c r="J583" s="40">
        <v>0.66</v>
      </c>
      <c r="K583" s="37">
        <v>0.54120000000000001</v>
      </c>
      <c r="L583" s="37">
        <f t="shared" si="9"/>
        <v>0.11880000000000002</v>
      </c>
      <c r="M583" s="15" t="str">
        <f>VLOOKUP(B583,DrugList!$A$2:$D$85,4,0)</f>
        <v>Not-specialty</v>
      </c>
    </row>
    <row r="584" spans="1:13" x14ac:dyDescent="0.3">
      <c r="A584" s="29">
        <v>39458</v>
      </c>
      <c r="B584" s="31" t="s">
        <v>67</v>
      </c>
      <c r="C584" s="29" t="s">
        <v>68</v>
      </c>
      <c r="D584" s="38">
        <v>41550020100320</v>
      </c>
      <c r="E584" s="39">
        <v>44557</v>
      </c>
      <c r="F584" s="29">
        <v>1</v>
      </c>
      <c r="G584" s="31" t="s">
        <v>2</v>
      </c>
      <c r="H584" s="29" t="s">
        <v>10</v>
      </c>
      <c r="I584" s="29">
        <v>27</v>
      </c>
      <c r="J584" s="40">
        <v>2.09</v>
      </c>
      <c r="K584" s="37">
        <v>1.7138</v>
      </c>
      <c r="L584" s="37">
        <f t="shared" si="9"/>
        <v>0.37619999999999987</v>
      </c>
      <c r="M584" s="15" t="str">
        <f>VLOOKUP(B584,DrugList!$A$2:$D$85,4,0)</f>
        <v>Not-specialty</v>
      </c>
    </row>
    <row r="585" spans="1:13" x14ac:dyDescent="0.3">
      <c r="A585" s="29">
        <v>39458</v>
      </c>
      <c r="B585" s="31" t="s">
        <v>67</v>
      </c>
      <c r="C585" s="29" t="s">
        <v>68</v>
      </c>
      <c r="D585" s="38">
        <v>41550020100320</v>
      </c>
      <c r="E585" s="39">
        <v>44557</v>
      </c>
      <c r="F585" s="29">
        <v>1</v>
      </c>
      <c r="G585" s="31" t="s">
        <v>2</v>
      </c>
      <c r="H585" s="29" t="s">
        <v>10</v>
      </c>
      <c r="I585" s="29">
        <v>27</v>
      </c>
      <c r="J585" s="40">
        <v>2.09</v>
      </c>
      <c r="K585" s="37">
        <v>1.7138</v>
      </c>
      <c r="L585" s="37">
        <f t="shared" si="9"/>
        <v>0.37619999999999987</v>
      </c>
      <c r="M585" s="15" t="str">
        <f>VLOOKUP(B585,DrugList!$A$2:$D$85,4,0)</f>
        <v>Not-specialty</v>
      </c>
    </row>
    <row r="586" spans="1:13" x14ac:dyDescent="0.3">
      <c r="A586" s="29">
        <v>39787</v>
      </c>
      <c r="B586" s="31" t="s">
        <v>35</v>
      </c>
      <c r="C586" s="29" t="s">
        <v>37</v>
      </c>
      <c r="D586" s="38" t="s">
        <v>36</v>
      </c>
      <c r="E586" s="39">
        <v>44550</v>
      </c>
      <c r="F586" s="29">
        <v>0</v>
      </c>
      <c r="G586" s="31" t="s">
        <v>13</v>
      </c>
      <c r="H586" s="29" t="s">
        <v>9</v>
      </c>
      <c r="I586" s="29">
        <v>3.6</v>
      </c>
      <c r="J586" s="41">
        <v>4519.33</v>
      </c>
      <c r="K586" s="37">
        <v>3389.4974999999999</v>
      </c>
      <c r="L586" s="37">
        <f t="shared" si="9"/>
        <v>1129.8325</v>
      </c>
      <c r="M586" s="15" t="str">
        <f>VLOOKUP(B586,DrugList!$A$2:$D$85,4,0)</f>
        <v>Inflammatory Conditions</v>
      </c>
    </row>
    <row r="587" spans="1:13" x14ac:dyDescent="0.3">
      <c r="A587" s="29">
        <v>39787</v>
      </c>
      <c r="B587" s="31" t="s">
        <v>35</v>
      </c>
      <c r="C587" s="29" t="s">
        <v>37</v>
      </c>
      <c r="D587" s="38" t="s">
        <v>36</v>
      </c>
      <c r="E587" s="39">
        <v>44550</v>
      </c>
      <c r="F587" s="29">
        <v>0</v>
      </c>
      <c r="G587" s="31" t="s">
        <v>13</v>
      </c>
      <c r="H587" s="29" t="s">
        <v>9</v>
      </c>
      <c r="I587" s="29">
        <v>3.6</v>
      </c>
      <c r="J587" s="41">
        <v>4519.33</v>
      </c>
      <c r="K587" s="37">
        <v>3389.4974999999999</v>
      </c>
      <c r="L587" s="37">
        <f t="shared" si="9"/>
        <v>1129.8325</v>
      </c>
      <c r="M587" s="15" t="str">
        <f>VLOOKUP(B587,DrugList!$A$2:$D$85,4,0)</f>
        <v>Inflammatory Conditions</v>
      </c>
    </row>
    <row r="588" spans="1:13" x14ac:dyDescent="0.3">
      <c r="A588" s="29">
        <v>39787</v>
      </c>
      <c r="B588" s="31" t="s">
        <v>35</v>
      </c>
      <c r="C588" s="29" t="s">
        <v>37</v>
      </c>
      <c r="D588" s="38" t="s">
        <v>36</v>
      </c>
      <c r="E588" s="39">
        <v>44582</v>
      </c>
      <c r="F588" s="29">
        <v>2</v>
      </c>
      <c r="G588" s="31" t="s">
        <v>13</v>
      </c>
      <c r="H588" s="29" t="s">
        <v>10</v>
      </c>
      <c r="I588" s="29">
        <v>1.8</v>
      </c>
      <c r="J588" s="40">
        <v>2085.5</v>
      </c>
      <c r="K588" s="37">
        <v>1564.125</v>
      </c>
      <c r="L588" s="37">
        <f t="shared" si="9"/>
        <v>521.375</v>
      </c>
      <c r="M588" s="15" t="str">
        <f>VLOOKUP(B588,DrugList!$A$2:$D$85,4,0)</f>
        <v>Inflammatory Conditions</v>
      </c>
    </row>
    <row r="589" spans="1:13" x14ac:dyDescent="0.3">
      <c r="A589" s="29">
        <v>39814</v>
      </c>
      <c r="B589" s="31" t="s">
        <v>179</v>
      </c>
      <c r="C589" s="29" t="s">
        <v>182</v>
      </c>
      <c r="D589" s="38">
        <v>83370060000320</v>
      </c>
      <c r="E589" s="39">
        <v>44533</v>
      </c>
      <c r="F589" s="29">
        <v>0</v>
      </c>
      <c r="G589" s="31" t="s">
        <v>13</v>
      </c>
      <c r="H589" s="29" t="s">
        <v>9</v>
      </c>
      <c r="I589" s="29">
        <v>30</v>
      </c>
      <c r="J589" s="40">
        <v>477.37</v>
      </c>
      <c r="K589" s="37">
        <v>381.89600000000002</v>
      </c>
      <c r="L589" s="37">
        <f t="shared" si="9"/>
        <v>95.47399999999999</v>
      </c>
      <c r="M589" s="15" t="str">
        <f>VLOOKUP(B589,DrugList!$A$2:$D$85,4,0)</f>
        <v>Not-specialty</v>
      </c>
    </row>
    <row r="590" spans="1:13" x14ac:dyDescent="0.3">
      <c r="A590" s="29">
        <v>39886</v>
      </c>
      <c r="B590" s="31" t="s">
        <v>121</v>
      </c>
      <c r="C590" s="29" t="s">
        <v>122</v>
      </c>
      <c r="D590" s="38">
        <v>21534940000320</v>
      </c>
      <c r="E590" s="39">
        <v>44560</v>
      </c>
      <c r="F590" s="29">
        <v>0</v>
      </c>
      <c r="G590" s="31" t="s">
        <v>13</v>
      </c>
      <c r="H590" s="29" t="s">
        <v>9</v>
      </c>
      <c r="I590" s="29">
        <v>60</v>
      </c>
      <c r="J590" s="41">
        <v>27159.66</v>
      </c>
      <c r="K590" s="37">
        <v>21456.131400000002</v>
      </c>
      <c r="L590" s="37">
        <f t="shared" si="9"/>
        <v>5703.5285999999978</v>
      </c>
      <c r="M590" s="15" t="str">
        <f>VLOOKUP(B590,DrugList!$A$2:$D$85,4,0)</f>
        <v>Oncology</v>
      </c>
    </row>
    <row r="591" spans="1:13" x14ac:dyDescent="0.3">
      <c r="A591" s="29">
        <v>39886</v>
      </c>
      <c r="B591" s="31" t="s">
        <v>121</v>
      </c>
      <c r="C591" s="29" t="s">
        <v>122</v>
      </c>
      <c r="D591" s="38">
        <v>21534940000320</v>
      </c>
      <c r="E591" s="39">
        <v>44591</v>
      </c>
      <c r="F591" s="29">
        <v>0</v>
      </c>
      <c r="G591" s="31" t="s">
        <v>13</v>
      </c>
      <c r="H591" s="29" t="s">
        <v>9</v>
      </c>
      <c r="I591" s="29">
        <v>60</v>
      </c>
      <c r="J591" s="41">
        <v>27159.66</v>
      </c>
      <c r="K591" s="37">
        <v>21456.131400000002</v>
      </c>
      <c r="L591" s="37">
        <f t="shared" si="9"/>
        <v>5703.5285999999978</v>
      </c>
      <c r="M591" s="15" t="str">
        <f>VLOOKUP(B591,DrugList!$A$2:$D$85,4,0)</f>
        <v>Oncology</v>
      </c>
    </row>
    <row r="592" spans="1:13" x14ac:dyDescent="0.3">
      <c r="A592" s="29">
        <v>39923</v>
      </c>
      <c r="B592" s="31" t="s">
        <v>49</v>
      </c>
      <c r="C592" s="29" t="s">
        <v>51</v>
      </c>
      <c r="D592" s="38" t="s">
        <v>50</v>
      </c>
      <c r="E592" s="39">
        <v>44543</v>
      </c>
      <c r="F592" s="29">
        <v>1</v>
      </c>
      <c r="G592" s="31" t="s">
        <v>13</v>
      </c>
      <c r="H592" s="29" t="s">
        <v>10</v>
      </c>
      <c r="I592" s="29">
        <v>1</v>
      </c>
      <c r="J592" s="41">
        <v>25549.19</v>
      </c>
      <c r="K592" s="37">
        <v>19417.384399999999</v>
      </c>
      <c r="L592" s="37">
        <f t="shared" si="9"/>
        <v>6131.8055999999997</v>
      </c>
      <c r="M592" s="15" t="str">
        <f>VLOOKUP(B592,DrugList!$A$2:$D$85,4,0)</f>
        <v>Inflammatory Conditions</v>
      </c>
    </row>
    <row r="593" spans="1:13" x14ac:dyDescent="0.3">
      <c r="A593" s="29">
        <v>40186</v>
      </c>
      <c r="B593" s="31" t="s">
        <v>146</v>
      </c>
      <c r="C593" s="29" t="s">
        <v>147</v>
      </c>
      <c r="D593" s="38">
        <v>83370010000330</v>
      </c>
      <c r="E593" s="39">
        <v>44550</v>
      </c>
      <c r="F593" s="29">
        <v>0</v>
      </c>
      <c r="G593" s="31" t="s">
        <v>13</v>
      </c>
      <c r="H593" s="29" t="s">
        <v>9</v>
      </c>
      <c r="I593" s="29">
        <v>14</v>
      </c>
      <c r="J593" s="40">
        <v>126.66</v>
      </c>
      <c r="K593" s="37">
        <v>98.794799999999995</v>
      </c>
      <c r="L593" s="37">
        <f t="shared" si="9"/>
        <v>27.865200000000002</v>
      </c>
      <c r="M593" s="15" t="str">
        <f>VLOOKUP(B593,DrugList!$A$2:$D$85,4,0)</f>
        <v>Not-specialty</v>
      </c>
    </row>
    <row r="594" spans="1:13" x14ac:dyDescent="0.3">
      <c r="A594" s="29">
        <v>40186</v>
      </c>
      <c r="B594" s="31" t="s">
        <v>146</v>
      </c>
      <c r="C594" s="29" t="s">
        <v>147</v>
      </c>
      <c r="D594" s="38">
        <v>83370010000330</v>
      </c>
      <c r="E594" s="39">
        <v>44581</v>
      </c>
      <c r="F594" s="29">
        <v>0</v>
      </c>
      <c r="G594" s="31" t="s">
        <v>13</v>
      </c>
      <c r="H594" s="29" t="s">
        <v>9</v>
      </c>
      <c r="I594" s="29">
        <v>14</v>
      </c>
      <c r="J594" s="40">
        <v>126.66</v>
      </c>
      <c r="K594" s="37">
        <v>98.794799999999995</v>
      </c>
      <c r="L594" s="37">
        <f t="shared" si="9"/>
        <v>27.865200000000002</v>
      </c>
      <c r="M594" s="15" t="str">
        <f>VLOOKUP(B594,DrugList!$A$2:$D$85,4,0)</f>
        <v>Not-specialty</v>
      </c>
    </row>
    <row r="595" spans="1:13" x14ac:dyDescent="0.3">
      <c r="A595" s="29">
        <v>40368</v>
      </c>
      <c r="B595" s="31" t="s">
        <v>27</v>
      </c>
      <c r="C595" s="29" t="s">
        <v>28</v>
      </c>
      <c r="D595" s="38">
        <v>21405570000320</v>
      </c>
      <c r="E595" s="39">
        <v>44553</v>
      </c>
      <c r="F595" s="29">
        <v>5</v>
      </c>
      <c r="G595" s="31" t="s">
        <v>13</v>
      </c>
      <c r="H595" s="29" t="s">
        <v>10</v>
      </c>
      <c r="I595" s="29">
        <v>30</v>
      </c>
      <c r="J595" s="41">
        <v>2269.8000000000002</v>
      </c>
      <c r="K595" s="37">
        <v>1815.8400000000001</v>
      </c>
      <c r="L595" s="37">
        <f t="shared" si="9"/>
        <v>453.96000000000004</v>
      </c>
      <c r="M595" s="15" t="str">
        <f>VLOOKUP(B595,DrugList!$A$2:$D$85,4,0)</f>
        <v>Oncology</v>
      </c>
    </row>
    <row r="596" spans="1:13" x14ac:dyDescent="0.3">
      <c r="A596" s="29">
        <v>40368</v>
      </c>
      <c r="B596" s="31" t="s">
        <v>27</v>
      </c>
      <c r="C596" s="29" t="s">
        <v>28</v>
      </c>
      <c r="D596" s="38">
        <v>21405570000320</v>
      </c>
      <c r="E596" s="39">
        <v>44588</v>
      </c>
      <c r="F596" s="29">
        <v>5</v>
      </c>
      <c r="G596" s="31" t="s">
        <v>13</v>
      </c>
      <c r="H596" s="29" t="s">
        <v>10</v>
      </c>
      <c r="I596" s="29">
        <v>30</v>
      </c>
      <c r="J596" s="41">
        <v>2269.8000000000002</v>
      </c>
      <c r="K596" s="37">
        <v>1815.8400000000001</v>
      </c>
      <c r="L596" s="37">
        <f t="shared" si="9"/>
        <v>453.96000000000004</v>
      </c>
      <c r="M596" s="15" t="str">
        <f>VLOOKUP(B596,DrugList!$A$2:$D$85,4,0)</f>
        <v>Oncology</v>
      </c>
    </row>
    <row r="597" spans="1:13" x14ac:dyDescent="0.3">
      <c r="A597" s="29">
        <v>40481</v>
      </c>
      <c r="B597" s="31" t="s">
        <v>150</v>
      </c>
      <c r="C597" s="29" t="s">
        <v>151</v>
      </c>
      <c r="D597" s="38">
        <v>72600030000110</v>
      </c>
      <c r="E597" s="39">
        <v>44537</v>
      </c>
      <c r="F597" s="29">
        <v>0</v>
      </c>
      <c r="G597" s="31" t="s">
        <v>2</v>
      </c>
      <c r="H597" s="29" t="s">
        <v>9</v>
      </c>
      <c r="I597" s="29">
        <v>90</v>
      </c>
      <c r="J597" s="40">
        <v>18.71</v>
      </c>
      <c r="K597" s="37">
        <v>15.342200000000002</v>
      </c>
      <c r="L597" s="37">
        <f t="shared" si="9"/>
        <v>3.367799999999999</v>
      </c>
      <c r="M597" s="15" t="str">
        <f>VLOOKUP(B597,DrugList!$A$2:$D$85,4,0)</f>
        <v>Not-specialty</v>
      </c>
    </row>
    <row r="598" spans="1:13" x14ac:dyDescent="0.3">
      <c r="A598" s="29">
        <v>40532</v>
      </c>
      <c r="B598" s="31" t="s">
        <v>146</v>
      </c>
      <c r="C598" s="29" t="s">
        <v>147</v>
      </c>
      <c r="D598" s="38">
        <v>83370010000330</v>
      </c>
      <c r="E598" s="39">
        <v>44531</v>
      </c>
      <c r="F598" s="29">
        <v>0</v>
      </c>
      <c r="G598" s="31" t="s">
        <v>13</v>
      </c>
      <c r="H598" s="29" t="s">
        <v>9</v>
      </c>
      <c r="I598" s="29">
        <v>60</v>
      </c>
      <c r="J598" s="40">
        <v>494.43</v>
      </c>
      <c r="K598" s="37">
        <v>385.65540000000004</v>
      </c>
      <c r="L598" s="37">
        <f t="shared" si="9"/>
        <v>108.77459999999996</v>
      </c>
      <c r="M598" s="15" t="str">
        <f>VLOOKUP(B598,DrugList!$A$2:$D$85,4,0)</f>
        <v>Not-specialty</v>
      </c>
    </row>
    <row r="599" spans="1:13" x14ac:dyDescent="0.3">
      <c r="A599" s="29">
        <v>40543</v>
      </c>
      <c r="B599" s="31" t="s">
        <v>85</v>
      </c>
      <c r="C599" s="29" t="s">
        <v>167</v>
      </c>
      <c r="D599" s="38">
        <v>39400060100310</v>
      </c>
      <c r="E599" s="39">
        <v>44576</v>
      </c>
      <c r="F599" s="29">
        <v>0</v>
      </c>
      <c r="G599" s="31" t="s">
        <v>2</v>
      </c>
      <c r="H599" s="29" t="s">
        <v>9</v>
      </c>
      <c r="I599" s="29">
        <v>30</v>
      </c>
      <c r="J599" s="40">
        <v>5.26</v>
      </c>
      <c r="K599" s="37">
        <v>4.1554000000000002</v>
      </c>
      <c r="L599" s="37">
        <f t="shared" si="9"/>
        <v>1.1045999999999996</v>
      </c>
      <c r="M599" s="15" t="str">
        <f>VLOOKUP(B599,DrugList!$A$2:$D$85,4,0)</f>
        <v>Not-specialty</v>
      </c>
    </row>
    <row r="600" spans="1:13" x14ac:dyDescent="0.3">
      <c r="A600" s="29">
        <v>40543</v>
      </c>
      <c r="B600" s="31" t="s">
        <v>85</v>
      </c>
      <c r="C600" s="29" t="s">
        <v>167</v>
      </c>
      <c r="D600" s="38">
        <v>39400060100310</v>
      </c>
      <c r="E600" s="39">
        <v>44576</v>
      </c>
      <c r="F600" s="29">
        <v>0</v>
      </c>
      <c r="G600" s="31" t="s">
        <v>2</v>
      </c>
      <c r="H600" s="29" t="s">
        <v>9</v>
      </c>
      <c r="I600" s="29">
        <v>30</v>
      </c>
      <c r="J600" s="40">
        <v>5.26</v>
      </c>
      <c r="K600" s="37">
        <v>4.1554000000000002</v>
      </c>
      <c r="L600" s="37">
        <f t="shared" si="9"/>
        <v>1.1045999999999996</v>
      </c>
      <c r="M600" s="15" t="str">
        <f>VLOOKUP(B600,DrugList!$A$2:$D$85,4,0)</f>
        <v>Not-specialty</v>
      </c>
    </row>
    <row r="601" spans="1:13" x14ac:dyDescent="0.3">
      <c r="A601" s="29">
        <v>40563</v>
      </c>
      <c r="B601" s="31" t="s">
        <v>158</v>
      </c>
      <c r="C601" s="29" t="s">
        <v>159</v>
      </c>
      <c r="D601" s="38">
        <v>33200030057530</v>
      </c>
      <c r="E601" s="39">
        <v>44533</v>
      </c>
      <c r="F601" s="29">
        <v>10</v>
      </c>
      <c r="G601" s="31" t="s">
        <v>2</v>
      </c>
      <c r="H601" s="29" t="s">
        <v>10</v>
      </c>
      <c r="I601" s="29">
        <v>28</v>
      </c>
      <c r="J601" s="40">
        <v>21.79</v>
      </c>
      <c r="K601" s="37">
        <v>17.431999999999999</v>
      </c>
      <c r="L601" s="37">
        <f t="shared" si="9"/>
        <v>4.3580000000000005</v>
      </c>
      <c r="M601" s="15" t="str">
        <f>VLOOKUP(B601,DrugList!$A$2:$D$85,4,0)</f>
        <v>Not-specialty</v>
      </c>
    </row>
    <row r="602" spans="1:13" x14ac:dyDescent="0.3">
      <c r="A602" s="29">
        <v>40672</v>
      </c>
      <c r="B602" s="31" t="s">
        <v>168</v>
      </c>
      <c r="C602" s="29" t="s">
        <v>169</v>
      </c>
      <c r="D602" s="38">
        <v>58120080100305</v>
      </c>
      <c r="E602" s="39">
        <v>44548</v>
      </c>
      <c r="F602" s="29">
        <v>0</v>
      </c>
      <c r="G602" s="31" t="s">
        <v>2</v>
      </c>
      <c r="H602" s="29" t="s">
        <v>9</v>
      </c>
      <c r="I602" s="29">
        <v>15</v>
      </c>
      <c r="J602" s="40">
        <v>2.27</v>
      </c>
      <c r="K602" s="37">
        <v>1.8614000000000002</v>
      </c>
      <c r="L602" s="37">
        <f t="shared" si="9"/>
        <v>0.40859999999999985</v>
      </c>
      <c r="M602" s="15" t="str">
        <f>VLOOKUP(B602,DrugList!$A$2:$D$85,4,0)</f>
        <v>Not-specialty</v>
      </c>
    </row>
    <row r="603" spans="1:13" x14ac:dyDescent="0.3">
      <c r="A603" s="29">
        <v>40672</v>
      </c>
      <c r="B603" s="31" t="s">
        <v>168</v>
      </c>
      <c r="C603" s="29" t="s">
        <v>169</v>
      </c>
      <c r="D603" s="38">
        <v>58120080100305</v>
      </c>
      <c r="E603" s="39">
        <v>44578</v>
      </c>
      <c r="F603" s="29">
        <v>0</v>
      </c>
      <c r="G603" s="31" t="s">
        <v>2</v>
      </c>
      <c r="H603" s="29" t="s">
        <v>9</v>
      </c>
      <c r="I603" s="29">
        <v>15</v>
      </c>
      <c r="J603" s="40">
        <v>2.27</v>
      </c>
      <c r="K603" s="37">
        <v>1.8614000000000002</v>
      </c>
      <c r="L603" s="37">
        <f t="shared" si="9"/>
        <v>0.40859999999999985</v>
      </c>
      <c r="M603" s="15" t="str">
        <f>VLOOKUP(B603,DrugList!$A$2:$D$85,4,0)</f>
        <v>Not-specialty</v>
      </c>
    </row>
    <row r="604" spans="1:13" x14ac:dyDescent="0.3">
      <c r="A604" s="29">
        <v>40708</v>
      </c>
      <c r="B604" s="31" t="s">
        <v>69</v>
      </c>
      <c r="C604" s="29" t="s">
        <v>70</v>
      </c>
      <c r="D604" s="38">
        <v>37200030000305</v>
      </c>
      <c r="E604" s="39">
        <v>44589</v>
      </c>
      <c r="F604" s="29">
        <v>0</v>
      </c>
      <c r="G604" s="31" t="s">
        <v>2</v>
      </c>
      <c r="H604" s="29" t="s">
        <v>9</v>
      </c>
      <c r="I604" s="29">
        <v>120</v>
      </c>
      <c r="J604" s="40">
        <v>24</v>
      </c>
      <c r="K604" s="37">
        <v>20.399999999999999</v>
      </c>
      <c r="L604" s="37">
        <f t="shared" si="9"/>
        <v>3.6000000000000014</v>
      </c>
      <c r="M604" s="15" t="str">
        <f>VLOOKUP(B604,DrugList!$A$2:$D$85,4,0)</f>
        <v>Not-specialty</v>
      </c>
    </row>
    <row r="605" spans="1:13" x14ac:dyDescent="0.3">
      <c r="A605" s="29">
        <v>40725</v>
      </c>
      <c r="B605" s="31" t="s">
        <v>97</v>
      </c>
      <c r="C605" s="29" t="s">
        <v>98</v>
      </c>
      <c r="D605" s="38">
        <v>21532133000340</v>
      </c>
      <c r="E605" s="39">
        <v>44552</v>
      </c>
      <c r="F605" s="29">
        <v>6</v>
      </c>
      <c r="G605" s="31" t="s">
        <v>13</v>
      </c>
      <c r="H605" s="29" t="s">
        <v>10</v>
      </c>
      <c r="I605" s="29">
        <v>28</v>
      </c>
      <c r="J605" s="41">
        <v>13367.22</v>
      </c>
      <c r="K605" s="37">
        <v>11094.792600000001</v>
      </c>
      <c r="L605" s="37">
        <f t="shared" si="9"/>
        <v>2272.4273999999987</v>
      </c>
      <c r="M605" s="15" t="str">
        <f>VLOOKUP(B605,DrugList!$A$2:$D$85,4,0)</f>
        <v>Oncology</v>
      </c>
    </row>
    <row r="606" spans="1:13" x14ac:dyDescent="0.3">
      <c r="A606" s="29">
        <v>40725</v>
      </c>
      <c r="B606" s="31" t="s">
        <v>97</v>
      </c>
      <c r="C606" s="29" t="s">
        <v>98</v>
      </c>
      <c r="D606" s="38">
        <v>21532133000340</v>
      </c>
      <c r="E606" s="39">
        <v>44580</v>
      </c>
      <c r="F606" s="29">
        <v>6</v>
      </c>
      <c r="G606" s="31" t="s">
        <v>13</v>
      </c>
      <c r="H606" s="29" t="s">
        <v>10</v>
      </c>
      <c r="I606" s="29">
        <v>28</v>
      </c>
      <c r="J606" s="41">
        <v>13367.22</v>
      </c>
      <c r="K606" s="37">
        <v>11094.792600000001</v>
      </c>
      <c r="L606" s="37">
        <f t="shared" si="9"/>
        <v>2272.4273999999987</v>
      </c>
      <c r="M606" s="15" t="str">
        <f>VLOOKUP(B606,DrugList!$A$2:$D$85,4,0)</f>
        <v>Oncology</v>
      </c>
    </row>
    <row r="607" spans="1:13" x14ac:dyDescent="0.3">
      <c r="A607" s="29">
        <v>40751</v>
      </c>
      <c r="B607" s="31" t="s">
        <v>7</v>
      </c>
      <c r="C607" s="29" t="s">
        <v>8</v>
      </c>
      <c r="D607" s="38">
        <v>21406010200320</v>
      </c>
      <c r="E607" s="39">
        <v>44585</v>
      </c>
      <c r="F607" s="29">
        <v>6</v>
      </c>
      <c r="G607" s="31" t="s">
        <v>2</v>
      </c>
      <c r="H607" s="29" t="s">
        <v>10</v>
      </c>
      <c r="I607" s="29">
        <v>120</v>
      </c>
      <c r="J607" s="40">
        <v>278.02999999999997</v>
      </c>
      <c r="K607" s="37">
        <v>233.54519999999997</v>
      </c>
      <c r="L607" s="37">
        <f t="shared" si="9"/>
        <v>44.484800000000007</v>
      </c>
      <c r="M607" s="15" t="str">
        <f>VLOOKUP(B607,DrugList!$A$2:$D$85,4,0)</f>
        <v>Oncology</v>
      </c>
    </row>
    <row r="608" spans="1:13" x14ac:dyDescent="0.3">
      <c r="A608" s="29">
        <v>40768</v>
      </c>
      <c r="B608" s="31" t="s">
        <v>110</v>
      </c>
      <c r="C608" s="29" t="s">
        <v>112</v>
      </c>
      <c r="D608" s="38" t="s">
        <v>111</v>
      </c>
      <c r="E608" s="39">
        <v>44537</v>
      </c>
      <c r="F608" s="29">
        <v>0</v>
      </c>
      <c r="G608" s="31" t="s">
        <v>13</v>
      </c>
      <c r="H608" s="29" t="s">
        <v>9</v>
      </c>
      <c r="I608" s="29">
        <v>1</v>
      </c>
      <c r="J608" s="41">
        <v>708.47</v>
      </c>
      <c r="K608" s="37">
        <v>602.19950000000006</v>
      </c>
      <c r="L608" s="37">
        <f t="shared" si="9"/>
        <v>106.27049999999997</v>
      </c>
      <c r="M608" s="15" t="str">
        <f>VLOOKUP(B608,DrugList!$A$2:$D$85,4,0)</f>
        <v>Oncology</v>
      </c>
    </row>
    <row r="609" spans="1:13" x14ac:dyDescent="0.3">
      <c r="A609" s="29">
        <v>40873</v>
      </c>
      <c r="B609" s="31" t="s">
        <v>170</v>
      </c>
      <c r="C609" s="29" t="s">
        <v>171</v>
      </c>
      <c r="D609" s="38">
        <v>36150080000330</v>
      </c>
      <c r="E609" s="39">
        <v>44555</v>
      </c>
      <c r="F609" s="29">
        <v>0</v>
      </c>
      <c r="G609" s="31" t="s">
        <v>2</v>
      </c>
      <c r="H609" s="29" t="s">
        <v>9</v>
      </c>
      <c r="I609" s="29">
        <v>30</v>
      </c>
      <c r="J609" s="40">
        <v>7.66</v>
      </c>
      <c r="K609" s="37">
        <v>6.5110000000000001</v>
      </c>
      <c r="L609" s="37">
        <f t="shared" si="9"/>
        <v>1.149</v>
      </c>
      <c r="M609" s="15" t="str">
        <f>VLOOKUP(B609,DrugList!$A$2:$D$85,4,0)</f>
        <v>Not-specialty</v>
      </c>
    </row>
    <row r="610" spans="1:13" x14ac:dyDescent="0.3">
      <c r="A610" s="29">
        <v>40937</v>
      </c>
      <c r="B610" s="31" t="s">
        <v>165</v>
      </c>
      <c r="C610" s="29" t="s">
        <v>166</v>
      </c>
      <c r="D610" s="38">
        <v>49270070100620</v>
      </c>
      <c r="E610" s="39">
        <v>44547</v>
      </c>
      <c r="F610" s="29">
        <v>0</v>
      </c>
      <c r="G610" s="31" t="s">
        <v>2</v>
      </c>
      <c r="H610" s="29" t="s">
        <v>9</v>
      </c>
      <c r="I610" s="29">
        <v>12</v>
      </c>
      <c r="J610" s="40">
        <v>3.96</v>
      </c>
      <c r="K610" s="37">
        <v>3.2868000000000004</v>
      </c>
      <c r="L610" s="37">
        <f t="shared" si="9"/>
        <v>0.67319999999999958</v>
      </c>
      <c r="M610" s="15" t="str">
        <f>VLOOKUP(B610,DrugList!$A$2:$D$85,4,0)</f>
        <v>Not-specialty</v>
      </c>
    </row>
    <row r="611" spans="1:13" x14ac:dyDescent="0.3">
      <c r="A611" s="29">
        <v>40937</v>
      </c>
      <c r="B611" s="31" t="s">
        <v>165</v>
      </c>
      <c r="C611" s="29" t="s">
        <v>166</v>
      </c>
      <c r="D611" s="38">
        <v>49270070100620</v>
      </c>
      <c r="E611" s="39">
        <v>44550</v>
      </c>
      <c r="F611" s="29">
        <v>1</v>
      </c>
      <c r="G611" s="31" t="s">
        <v>2</v>
      </c>
      <c r="H611" s="29" t="s">
        <v>10</v>
      </c>
      <c r="I611" s="29">
        <v>30</v>
      </c>
      <c r="J611" s="40">
        <v>5.84</v>
      </c>
      <c r="K611" s="37">
        <v>4.8472</v>
      </c>
      <c r="L611" s="37">
        <f t="shared" si="9"/>
        <v>0.9927999999999999</v>
      </c>
      <c r="M611" s="15" t="str">
        <f>VLOOKUP(B611,DrugList!$A$2:$D$85,4,0)</f>
        <v>Not-specialty</v>
      </c>
    </row>
    <row r="612" spans="1:13" x14ac:dyDescent="0.3">
      <c r="A612" s="29">
        <v>40937</v>
      </c>
      <c r="B612" s="31" t="s">
        <v>165</v>
      </c>
      <c r="C612" s="29" t="s">
        <v>166</v>
      </c>
      <c r="D612" s="38">
        <v>49270070100620</v>
      </c>
      <c r="E612" s="39">
        <v>44581</v>
      </c>
      <c r="F612" s="29">
        <v>1</v>
      </c>
      <c r="G612" s="31" t="s">
        <v>2</v>
      </c>
      <c r="H612" s="29" t="s">
        <v>10</v>
      </c>
      <c r="I612" s="29">
        <v>30</v>
      </c>
      <c r="J612" s="40">
        <v>5.84</v>
      </c>
      <c r="K612" s="37">
        <v>4.8472</v>
      </c>
      <c r="L612" s="37">
        <f t="shared" si="9"/>
        <v>0.9927999999999999</v>
      </c>
      <c r="M612" s="15" t="str">
        <f>VLOOKUP(B612,DrugList!$A$2:$D$85,4,0)</f>
        <v>Not-specialty</v>
      </c>
    </row>
    <row r="613" spans="1:13" x14ac:dyDescent="0.3">
      <c r="A613" s="29">
        <v>41003</v>
      </c>
      <c r="B613" s="31" t="s">
        <v>179</v>
      </c>
      <c r="C613" s="29" t="s">
        <v>181</v>
      </c>
      <c r="D613" s="38">
        <v>83370060000320</v>
      </c>
      <c r="E613" s="39">
        <v>44552</v>
      </c>
      <c r="F613" s="29">
        <v>0</v>
      </c>
      <c r="G613" s="31" t="s">
        <v>13</v>
      </c>
      <c r="H613" s="29" t="s">
        <v>9</v>
      </c>
      <c r="I613" s="29">
        <v>30</v>
      </c>
      <c r="J613" s="40">
        <v>477.37</v>
      </c>
      <c r="K613" s="37">
        <v>381.89600000000002</v>
      </c>
      <c r="L613" s="37">
        <f t="shared" si="9"/>
        <v>95.47399999999999</v>
      </c>
      <c r="M613" s="15" t="str">
        <f>VLOOKUP(B613,DrugList!$A$2:$D$85,4,0)</f>
        <v>Not-specialty</v>
      </c>
    </row>
    <row r="614" spans="1:13" x14ac:dyDescent="0.3">
      <c r="A614" s="29">
        <v>41003</v>
      </c>
      <c r="B614" s="31" t="s">
        <v>179</v>
      </c>
      <c r="C614" s="29" t="s">
        <v>181</v>
      </c>
      <c r="D614" s="38">
        <v>83370060000320</v>
      </c>
      <c r="E614" s="39">
        <v>44583</v>
      </c>
      <c r="F614" s="29">
        <v>0</v>
      </c>
      <c r="G614" s="31" t="s">
        <v>13</v>
      </c>
      <c r="H614" s="29" t="s">
        <v>9</v>
      </c>
      <c r="I614" s="29">
        <v>30</v>
      </c>
      <c r="J614" s="40">
        <v>477.37</v>
      </c>
      <c r="K614" s="37">
        <v>381.89600000000002</v>
      </c>
      <c r="L614" s="37">
        <f t="shared" si="9"/>
        <v>95.47399999999999</v>
      </c>
      <c r="M614" s="15" t="str">
        <f>VLOOKUP(B614,DrugList!$A$2:$D$85,4,0)</f>
        <v>Not-specialty</v>
      </c>
    </row>
    <row r="615" spans="1:13" x14ac:dyDescent="0.3">
      <c r="A615" s="29">
        <v>41259</v>
      </c>
      <c r="B615" s="31" t="s">
        <v>146</v>
      </c>
      <c r="C615" s="29" t="s">
        <v>147</v>
      </c>
      <c r="D615" s="38">
        <v>83370010000330</v>
      </c>
      <c r="E615" s="39">
        <v>44553</v>
      </c>
      <c r="F615" s="29">
        <v>0</v>
      </c>
      <c r="G615" s="31" t="s">
        <v>13</v>
      </c>
      <c r="H615" s="29" t="s">
        <v>9</v>
      </c>
      <c r="I615" s="29">
        <v>14</v>
      </c>
      <c r="J615" s="40">
        <v>126.66</v>
      </c>
      <c r="K615" s="37">
        <v>98.794799999999995</v>
      </c>
      <c r="L615" s="37">
        <f t="shared" si="9"/>
        <v>27.865200000000002</v>
      </c>
      <c r="M615" s="15" t="str">
        <f>VLOOKUP(B615,DrugList!$A$2:$D$85,4,0)</f>
        <v>Not-specialty</v>
      </c>
    </row>
    <row r="616" spans="1:13" x14ac:dyDescent="0.3">
      <c r="A616" s="29">
        <v>41259</v>
      </c>
      <c r="B616" s="31" t="s">
        <v>146</v>
      </c>
      <c r="C616" s="29" t="s">
        <v>147</v>
      </c>
      <c r="D616" s="38">
        <v>83370010000330</v>
      </c>
      <c r="E616" s="39">
        <v>44553</v>
      </c>
      <c r="F616" s="29">
        <v>0</v>
      </c>
      <c r="G616" s="31" t="s">
        <v>13</v>
      </c>
      <c r="H616" s="29" t="s">
        <v>9</v>
      </c>
      <c r="I616" s="29">
        <v>14</v>
      </c>
      <c r="J616" s="40">
        <v>126.66</v>
      </c>
      <c r="K616" s="37">
        <v>98.794799999999995</v>
      </c>
      <c r="L616" s="37">
        <f t="shared" si="9"/>
        <v>27.865200000000002</v>
      </c>
      <c r="M616" s="15" t="str">
        <f>VLOOKUP(B616,DrugList!$A$2:$D$85,4,0)</f>
        <v>Not-specialty</v>
      </c>
    </row>
    <row r="617" spans="1:13" x14ac:dyDescent="0.3">
      <c r="A617" s="29">
        <v>41332</v>
      </c>
      <c r="B617" s="31" t="s">
        <v>65</v>
      </c>
      <c r="C617" s="29" t="s">
        <v>131</v>
      </c>
      <c r="D617" s="38">
        <v>2100020000110</v>
      </c>
      <c r="E617" s="39">
        <v>44549</v>
      </c>
      <c r="F617" s="29">
        <v>0</v>
      </c>
      <c r="G617" s="31" t="s">
        <v>2</v>
      </c>
      <c r="H617" s="29" t="s">
        <v>9</v>
      </c>
      <c r="I617" s="29">
        <v>28</v>
      </c>
      <c r="J617" s="40">
        <v>3.39</v>
      </c>
      <c r="K617" s="37">
        <v>2.6103000000000001</v>
      </c>
      <c r="L617" s="37">
        <f t="shared" si="9"/>
        <v>0.77970000000000006</v>
      </c>
      <c r="M617" s="15" t="str">
        <f>VLOOKUP(B617,DrugList!$A$2:$D$85,4,0)</f>
        <v>Not-specialty</v>
      </c>
    </row>
    <row r="618" spans="1:13" x14ac:dyDescent="0.3">
      <c r="A618" s="29">
        <v>41332</v>
      </c>
      <c r="B618" s="31" t="s">
        <v>65</v>
      </c>
      <c r="C618" s="29" t="s">
        <v>131</v>
      </c>
      <c r="D618" s="38">
        <v>2100020000110</v>
      </c>
      <c r="E618" s="39">
        <v>44549</v>
      </c>
      <c r="F618" s="29">
        <v>0</v>
      </c>
      <c r="G618" s="31" t="s">
        <v>2</v>
      </c>
      <c r="H618" s="29" t="s">
        <v>9</v>
      </c>
      <c r="I618" s="29">
        <v>28</v>
      </c>
      <c r="J618" s="40">
        <v>3.39</v>
      </c>
      <c r="K618" s="37">
        <v>2.6103000000000001</v>
      </c>
      <c r="L618" s="37">
        <f t="shared" si="9"/>
        <v>0.77970000000000006</v>
      </c>
      <c r="M618" s="15" t="str">
        <f>VLOOKUP(B618,DrugList!$A$2:$D$85,4,0)</f>
        <v>Not-specialty</v>
      </c>
    </row>
    <row r="619" spans="1:13" x14ac:dyDescent="0.3">
      <c r="A619" s="29">
        <v>41437</v>
      </c>
      <c r="B619" s="31" t="s">
        <v>158</v>
      </c>
      <c r="C619" s="29" t="s">
        <v>160</v>
      </c>
      <c r="D619" s="38">
        <v>33200030057530</v>
      </c>
      <c r="E619" s="39">
        <v>44537</v>
      </c>
      <c r="F619" s="29">
        <v>0</v>
      </c>
      <c r="G619" s="31" t="s">
        <v>2</v>
      </c>
      <c r="H619" s="29" t="s">
        <v>9</v>
      </c>
      <c r="I619" s="29">
        <v>30</v>
      </c>
      <c r="J619" s="40">
        <v>8.57</v>
      </c>
      <c r="K619" s="37">
        <v>6.8560000000000008</v>
      </c>
      <c r="L619" s="37">
        <f t="shared" si="9"/>
        <v>1.7139999999999995</v>
      </c>
      <c r="M619" s="15" t="str">
        <f>VLOOKUP(B619,DrugList!$A$2:$D$85,4,0)</f>
        <v>Not-specialty</v>
      </c>
    </row>
    <row r="620" spans="1:13" x14ac:dyDescent="0.3">
      <c r="A620" s="29">
        <v>41458</v>
      </c>
      <c r="B620" s="31" t="s">
        <v>67</v>
      </c>
      <c r="C620" s="29" t="s">
        <v>68</v>
      </c>
      <c r="D620" s="38">
        <v>41550020100320</v>
      </c>
      <c r="E620" s="39">
        <v>44544</v>
      </c>
      <c r="F620" s="29">
        <v>11</v>
      </c>
      <c r="G620" s="31" t="s">
        <v>2</v>
      </c>
      <c r="H620" s="29" t="s">
        <v>10</v>
      </c>
      <c r="I620" s="29">
        <v>28</v>
      </c>
      <c r="J620" s="40">
        <v>2.12</v>
      </c>
      <c r="K620" s="37">
        <v>1.7384000000000002</v>
      </c>
      <c r="L620" s="37">
        <f t="shared" si="9"/>
        <v>0.38159999999999994</v>
      </c>
      <c r="M620" s="15" t="str">
        <f>VLOOKUP(B620,DrugList!$A$2:$D$85,4,0)</f>
        <v>Not-specialty</v>
      </c>
    </row>
    <row r="621" spans="1:13" x14ac:dyDescent="0.3">
      <c r="A621" s="29">
        <v>41458</v>
      </c>
      <c r="B621" s="31" t="s">
        <v>67</v>
      </c>
      <c r="C621" s="29" t="s">
        <v>68</v>
      </c>
      <c r="D621" s="38">
        <v>41550020100320</v>
      </c>
      <c r="E621" s="39">
        <v>44544</v>
      </c>
      <c r="F621" s="29">
        <v>11</v>
      </c>
      <c r="G621" s="31" t="s">
        <v>2</v>
      </c>
      <c r="H621" s="29" t="s">
        <v>10</v>
      </c>
      <c r="I621" s="29">
        <v>28</v>
      </c>
      <c r="J621" s="40">
        <v>2.12</v>
      </c>
      <c r="K621" s="37">
        <v>1.7384000000000002</v>
      </c>
      <c r="L621" s="37">
        <f t="shared" si="9"/>
        <v>0.38159999999999994</v>
      </c>
      <c r="M621" s="15" t="str">
        <f>VLOOKUP(B621,DrugList!$A$2:$D$85,4,0)</f>
        <v>Not-specialty</v>
      </c>
    </row>
    <row r="622" spans="1:13" x14ac:dyDescent="0.3">
      <c r="A622" s="29">
        <v>41555</v>
      </c>
      <c r="B622" s="31" t="s">
        <v>165</v>
      </c>
      <c r="C622" s="29" t="s">
        <v>166</v>
      </c>
      <c r="D622" s="38">
        <v>49270070100620</v>
      </c>
      <c r="E622" s="39">
        <v>44536</v>
      </c>
      <c r="F622" s="29">
        <v>0</v>
      </c>
      <c r="G622" s="31" t="s">
        <v>2</v>
      </c>
      <c r="H622" s="29" t="s">
        <v>9</v>
      </c>
      <c r="I622" s="29">
        <v>90</v>
      </c>
      <c r="J622" s="40">
        <v>25.58</v>
      </c>
      <c r="K622" s="37">
        <v>21.231400000000001</v>
      </c>
      <c r="L622" s="37">
        <f t="shared" si="9"/>
        <v>4.3485999999999976</v>
      </c>
      <c r="M622" s="15" t="str">
        <f>VLOOKUP(B622,DrugList!$A$2:$D$85,4,0)</f>
        <v>Not-specialty</v>
      </c>
    </row>
    <row r="623" spans="1:13" x14ac:dyDescent="0.3">
      <c r="A623" s="29">
        <v>41572</v>
      </c>
      <c r="B623" s="31" t="s">
        <v>7</v>
      </c>
      <c r="C623" s="29" t="s">
        <v>8</v>
      </c>
      <c r="D623" s="38">
        <v>21406010200320</v>
      </c>
      <c r="E623" s="39">
        <v>44552</v>
      </c>
      <c r="F623" s="29">
        <v>0</v>
      </c>
      <c r="G623" s="31" t="s">
        <v>2</v>
      </c>
      <c r="H623" s="29" t="s">
        <v>9</v>
      </c>
      <c r="I623" s="29">
        <v>120</v>
      </c>
      <c r="J623" s="41">
        <v>278.02999999999997</v>
      </c>
      <c r="K623" s="37">
        <v>233.54519999999997</v>
      </c>
      <c r="L623" s="37">
        <f t="shared" si="9"/>
        <v>44.484800000000007</v>
      </c>
      <c r="M623" s="15" t="str">
        <f>VLOOKUP(B623,DrugList!$A$2:$D$85,4,0)</f>
        <v>Oncology</v>
      </c>
    </row>
    <row r="624" spans="1:13" x14ac:dyDescent="0.3">
      <c r="A624" s="29">
        <v>41572</v>
      </c>
      <c r="B624" s="31" t="s">
        <v>7</v>
      </c>
      <c r="C624" s="29" t="s">
        <v>8</v>
      </c>
      <c r="D624" s="38">
        <v>21406010200320</v>
      </c>
      <c r="E624" s="39">
        <v>44580</v>
      </c>
      <c r="F624" s="29">
        <v>0</v>
      </c>
      <c r="G624" s="31" t="s">
        <v>2</v>
      </c>
      <c r="H624" s="29" t="s">
        <v>9</v>
      </c>
      <c r="I624" s="29">
        <v>120</v>
      </c>
      <c r="J624" s="41">
        <v>278.02999999999997</v>
      </c>
      <c r="K624" s="37">
        <v>233.54519999999997</v>
      </c>
      <c r="L624" s="37">
        <f t="shared" si="9"/>
        <v>44.484800000000007</v>
      </c>
      <c r="M624" s="15" t="str">
        <f>VLOOKUP(B624,DrugList!$A$2:$D$85,4,0)</f>
        <v>Oncology</v>
      </c>
    </row>
    <row r="625" spans="1:13" x14ac:dyDescent="0.3">
      <c r="A625" s="29">
        <v>41585</v>
      </c>
      <c r="B625" s="31" t="s">
        <v>135</v>
      </c>
      <c r="C625" s="29" t="s">
        <v>136</v>
      </c>
      <c r="D625" s="38">
        <v>37600025000305</v>
      </c>
      <c r="E625" s="39">
        <v>44557</v>
      </c>
      <c r="F625" s="29">
        <v>12</v>
      </c>
      <c r="G625" s="31" t="s">
        <v>2</v>
      </c>
      <c r="H625" s="29" t="s">
        <v>10</v>
      </c>
      <c r="I625" s="29">
        <v>28</v>
      </c>
      <c r="J625" s="40">
        <v>8.85</v>
      </c>
      <c r="K625" s="37">
        <v>6.8144999999999998</v>
      </c>
      <c r="L625" s="37">
        <f t="shared" si="9"/>
        <v>2.0354999999999999</v>
      </c>
      <c r="M625" s="15" t="str">
        <f>VLOOKUP(B625,DrugList!$A$2:$D$85,4,0)</f>
        <v>Not-specialty</v>
      </c>
    </row>
    <row r="626" spans="1:13" x14ac:dyDescent="0.3">
      <c r="A626" s="29">
        <v>41585</v>
      </c>
      <c r="B626" s="31" t="s">
        <v>135</v>
      </c>
      <c r="C626" s="29" t="s">
        <v>136</v>
      </c>
      <c r="D626" s="38">
        <v>37600025000305</v>
      </c>
      <c r="E626" s="39">
        <v>44588</v>
      </c>
      <c r="F626" s="29">
        <v>12</v>
      </c>
      <c r="G626" s="31" t="s">
        <v>2</v>
      </c>
      <c r="H626" s="29" t="s">
        <v>10</v>
      </c>
      <c r="I626" s="29">
        <v>28</v>
      </c>
      <c r="J626" s="40">
        <v>8.85</v>
      </c>
      <c r="K626" s="37">
        <v>6.8144999999999998</v>
      </c>
      <c r="L626" s="37">
        <f t="shared" si="9"/>
        <v>2.0354999999999999</v>
      </c>
      <c r="M626" s="15" t="str">
        <f>VLOOKUP(B626,DrugList!$A$2:$D$85,4,0)</f>
        <v>Not-specialty</v>
      </c>
    </row>
    <row r="627" spans="1:13" x14ac:dyDescent="0.3">
      <c r="A627" s="29">
        <v>41595</v>
      </c>
      <c r="B627" s="31" t="s">
        <v>128</v>
      </c>
      <c r="C627" s="29" t="s">
        <v>130</v>
      </c>
      <c r="D627" s="38" t="s">
        <v>129</v>
      </c>
      <c r="E627" s="39">
        <v>44552</v>
      </c>
      <c r="F627" s="29">
        <v>4</v>
      </c>
      <c r="G627" s="31" t="s">
        <v>13</v>
      </c>
      <c r="H627" s="29" t="s">
        <v>10</v>
      </c>
      <c r="I627" s="29">
        <v>1</v>
      </c>
      <c r="J627" s="41">
        <v>5789.34</v>
      </c>
      <c r="K627" s="37">
        <v>4342.0050000000001</v>
      </c>
      <c r="L627" s="37">
        <f t="shared" si="9"/>
        <v>1447.335</v>
      </c>
      <c r="M627" s="15" t="str">
        <f>VLOOKUP(B627,DrugList!$A$2:$D$85,4,0)</f>
        <v>Inflammatory Conditions</v>
      </c>
    </row>
    <row r="628" spans="1:13" x14ac:dyDescent="0.3">
      <c r="A628" s="29">
        <v>41595</v>
      </c>
      <c r="B628" s="31" t="s">
        <v>128</v>
      </c>
      <c r="C628" s="29" t="s">
        <v>130</v>
      </c>
      <c r="D628" s="38" t="s">
        <v>129</v>
      </c>
      <c r="E628" s="39">
        <v>44552</v>
      </c>
      <c r="F628" s="29">
        <v>4</v>
      </c>
      <c r="G628" s="31" t="s">
        <v>13</v>
      </c>
      <c r="H628" s="29" t="s">
        <v>10</v>
      </c>
      <c r="I628" s="29">
        <v>1</v>
      </c>
      <c r="J628" s="41">
        <v>5789.34</v>
      </c>
      <c r="K628" s="37">
        <v>4342.0050000000001</v>
      </c>
      <c r="L628" s="37">
        <f t="shared" si="9"/>
        <v>1447.335</v>
      </c>
      <c r="M628" s="15" t="str">
        <f>VLOOKUP(B628,DrugList!$A$2:$D$85,4,0)</f>
        <v>Inflammatory Conditions</v>
      </c>
    </row>
    <row r="629" spans="1:13" x14ac:dyDescent="0.3">
      <c r="A629" s="29">
        <v>41626</v>
      </c>
      <c r="B629" s="31" t="s">
        <v>161</v>
      </c>
      <c r="C629" s="29" t="s">
        <v>162</v>
      </c>
      <c r="D629" s="38">
        <v>49270060006520</v>
      </c>
      <c r="E629" s="39">
        <v>44546</v>
      </c>
      <c r="F629" s="29">
        <v>0</v>
      </c>
      <c r="G629" s="31" t="s">
        <v>2</v>
      </c>
      <c r="H629" s="29" t="s">
        <v>9</v>
      </c>
      <c r="I629" s="29">
        <v>30</v>
      </c>
      <c r="J629" s="40">
        <v>3.88</v>
      </c>
      <c r="K629" s="37">
        <v>3.2591999999999999</v>
      </c>
      <c r="L629" s="37">
        <f t="shared" si="9"/>
        <v>0.62080000000000002</v>
      </c>
      <c r="M629" s="15" t="str">
        <f>VLOOKUP(B629,DrugList!$A$2:$D$85,4,0)</f>
        <v>Not-specialty</v>
      </c>
    </row>
    <row r="630" spans="1:13" x14ac:dyDescent="0.3">
      <c r="A630" s="29">
        <v>41714</v>
      </c>
      <c r="B630" s="31" t="s">
        <v>35</v>
      </c>
      <c r="C630" s="29" t="s">
        <v>37</v>
      </c>
      <c r="D630" s="38" t="s">
        <v>36</v>
      </c>
      <c r="E630" s="39">
        <v>44558</v>
      </c>
      <c r="F630" s="29">
        <v>2</v>
      </c>
      <c r="G630" s="31" t="s">
        <v>13</v>
      </c>
      <c r="H630" s="29" t="s">
        <v>10</v>
      </c>
      <c r="I630" s="29">
        <v>3.6</v>
      </c>
      <c r="J630" s="41">
        <v>4170.8599999999997</v>
      </c>
      <c r="K630" s="37">
        <v>3128.1449999999995</v>
      </c>
      <c r="L630" s="37">
        <f t="shared" si="9"/>
        <v>1042.7150000000001</v>
      </c>
      <c r="M630" s="15" t="str">
        <f>VLOOKUP(B630,DrugList!$A$2:$D$85,4,0)</f>
        <v>Inflammatory Conditions</v>
      </c>
    </row>
    <row r="631" spans="1:13" x14ac:dyDescent="0.3">
      <c r="A631" s="29">
        <v>41714</v>
      </c>
      <c r="B631" s="31" t="s">
        <v>35</v>
      </c>
      <c r="C631" s="29" t="s">
        <v>37</v>
      </c>
      <c r="D631" s="38" t="s">
        <v>36</v>
      </c>
      <c r="E631" s="39">
        <v>44588</v>
      </c>
      <c r="F631" s="29">
        <v>2</v>
      </c>
      <c r="G631" s="31" t="s">
        <v>13</v>
      </c>
      <c r="H631" s="29" t="s">
        <v>10</v>
      </c>
      <c r="I631" s="29">
        <v>3.6</v>
      </c>
      <c r="J631" s="41">
        <v>4170.8599999999997</v>
      </c>
      <c r="K631" s="37">
        <v>3128.1449999999995</v>
      </c>
      <c r="L631" s="37">
        <f t="shared" si="9"/>
        <v>1042.7150000000001</v>
      </c>
      <c r="M631" s="15" t="str">
        <f>VLOOKUP(B631,DrugList!$A$2:$D$85,4,0)</f>
        <v>Inflammatory Conditions</v>
      </c>
    </row>
    <row r="632" spans="1:13" x14ac:dyDescent="0.3">
      <c r="A632" s="29">
        <v>41776</v>
      </c>
      <c r="B632" s="31" t="s">
        <v>7</v>
      </c>
      <c r="C632" s="29" t="s">
        <v>8</v>
      </c>
      <c r="D632" s="38">
        <v>21406010200320</v>
      </c>
      <c r="E632" s="39">
        <v>44557</v>
      </c>
      <c r="F632" s="29">
        <v>1</v>
      </c>
      <c r="G632" s="31" t="s">
        <v>2</v>
      </c>
      <c r="H632" s="29" t="s">
        <v>10</v>
      </c>
      <c r="I632" s="29">
        <v>120</v>
      </c>
      <c r="J632" s="41">
        <v>278.02999999999997</v>
      </c>
      <c r="K632" s="37">
        <v>233.54519999999997</v>
      </c>
      <c r="L632" s="37">
        <f t="shared" si="9"/>
        <v>44.484800000000007</v>
      </c>
      <c r="M632" s="15" t="str">
        <f>VLOOKUP(B632,DrugList!$A$2:$D$85,4,0)</f>
        <v>Oncology</v>
      </c>
    </row>
    <row r="633" spans="1:13" x14ac:dyDescent="0.3">
      <c r="A633" s="29">
        <v>41776</v>
      </c>
      <c r="B633" s="31" t="s">
        <v>7</v>
      </c>
      <c r="C633" s="29" t="s">
        <v>8</v>
      </c>
      <c r="D633" s="38">
        <v>21406010200320</v>
      </c>
      <c r="E633" s="39">
        <v>44587</v>
      </c>
      <c r="F633" s="29">
        <v>1</v>
      </c>
      <c r="G633" s="31" t="s">
        <v>2</v>
      </c>
      <c r="H633" s="29" t="s">
        <v>10</v>
      </c>
      <c r="I633" s="29">
        <v>120</v>
      </c>
      <c r="J633" s="41">
        <v>278.02999999999997</v>
      </c>
      <c r="K633" s="37">
        <v>233.54519999999997</v>
      </c>
      <c r="L633" s="37">
        <f t="shared" si="9"/>
        <v>44.484800000000007</v>
      </c>
      <c r="M633" s="15" t="str">
        <f>VLOOKUP(B633,DrugList!$A$2:$D$85,4,0)</f>
        <v>Oncology</v>
      </c>
    </row>
    <row r="634" spans="1:13" x14ac:dyDescent="0.3">
      <c r="A634" s="29">
        <v>41843</v>
      </c>
      <c r="B634" s="31" t="s">
        <v>139</v>
      </c>
      <c r="C634" s="29" t="s">
        <v>141</v>
      </c>
      <c r="D634" s="38">
        <v>36201010100305</v>
      </c>
      <c r="E634" s="39">
        <v>44548</v>
      </c>
      <c r="F634" s="29">
        <v>0</v>
      </c>
      <c r="G634" s="31" t="s">
        <v>2</v>
      </c>
      <c r="H634" s="29" t="s">
        <v>9</v>
      </c>
      <c r="I634" s="29">
        <v>30</v>
      </c>
      <c r="J634" s="40">
        <v>5.5</v>
      </c>
      <c r="K634" s="37">
        <v>4.4000000000000004</v>
      </c>
      <c r="L634" s="37">
        <f t="shared" si="9"/>
        <v>1.0999999999999996</v>
      </c>
      <c r="M634" s="15" t="str">
        <f>VLOOKUP(B634,DrugList!$A$2:$D$85,4,0)</f>
        <v>Not-specialty</v>
      </c>
    </row>
    <row r="635" spans="1:13" x14ac:dyDescent="0.3">
      <c r="A635" s="29">
        <v>41843</v>
      </c>
      <c r="B635" s="31" t="s">
        <v>139</v>
      </c>
      <c r="C635" s="29" t="s">
        <v>141</v>
      </c>
      <c r="D635" s="38">
        <v>36201010100305</v>
      </c>
      <c r="E635" s="39">
        <v>44548</v>
      </c>
      <c r="F635" s="29">
        <v>0</v>
      </c>
      <c r="G635" s="31" t="s">
        <v>2</v>
      </c>
      <c r="H635" s="29" t="s">
        <v>9</v>
      </c>
      <c r="I635" s="29">
        <v>30</v>
      </c>
      <c r="J635" s="40">
        <v>5.5</v>
      </c>
      <c r="K635" s="37">
        <v>4.4000000000000004</v>
      </c>
      <c r="L635" s="37">
        <f t="shared" si="9"/>
        <v>1.0999999999999996</v>
      </c>
      <c r="M635" s="15" t="str">
        <f>VLOOKUP(B635,DrugList!$A$2:$D$85,4,0)</f>
        <v>Not-specialty</v>
      </c>
    </row>
    <row r="636" spans="1:13" x14ac:dyDescent="0.3">
      <c r="A636" s="29">
        <v>41914</v>
      </c>
      <c r="B636" s="31" t="s">
        <v>144</v>
      </c>
      <c r="C636" s="29" t="s">
        <v>145</v>
      </c>
      <c r="D636" s="38">
        <v>75100050100303</v>
      </c>
      <c r="E636" s="39">
        <v>44543</v>
      </c>
      <c r="F636" s="29">
        <v>0</v>
      </c>
      <c r="G636" s="31" t="s">
        <v>2</v>
      </c>
      <c r="H636" s="29" t="s">
        <v>9</v>
      </c>
      <c r="I636" s="29">
        <v>30</v>
      </c>
      <c r="J636" s="40">
        <v>0.68</v>
      </c>
      <c r="K636" s="37">
        <v>0.51680000000000004</v>
      </c>
      <c r="L636" s="37">
        <f t="shared" si="9"/>
        <v>0.16320000000000001</v>
      </c>
      <c r="M636" s="15" t="str">
        <f>VLOOKUP(B636,DrugList!$A$2:$D$85,4,0)</f>
        <v>Not-specialty</v>
      </c>
    </row>
    <row r="637" spans="1:13" x14ac:dyDescent="0.3">
      <c r="A637" s="29">
        <v>42042</v>
      </c>
      <c r="B637" s="31" t="s">
        <v>155</v>
      </c>
      <c r="C637" s="29" t="s">
        <v>156</v>
      </c>
      <c r="D637" s="38">
        <v>27250050000350</v>
      </c>
      <c r="E637" s="39">
        <v>44536</v>
      </c>
      <c r="F637" s="29">
        <v>0</v>
      </c>
      <c r="G637" s="31" t="s">
        <v>2</v>
      </c>
      <c r="H637" s="29" t="s">
        <v>9</v>
      </c>
      <c r="I637" s="29">
        <v>60</v>
      </c>
      <c r="J637" s="40">
        <v>2.86</v>
      </c>
      <c r="K637" s="37">
        <v>2.3738000000000001</v>
      </c>
      <c r="L637" s="37">
        <f t="shared" si="9"/>
        <v>0.48619999999999974</v>
      </c>
      <c r="M637" s="15" t="str">
        <f>VLOOKUP(B637,DrugList!$A$2:$D$85,4,0)</f>
        <v>Not-specialty</v>
      </c>
    </row>
    <row r="638" spans="1:13" x14ac:dyDescent="0.3">
      <c r="A638" s="29">
        <v>42140</v>
      </c>
      <c r="B638" s="31" t="s">
        <v>137</v>
      </c>
      <c r="C638" s="29" t="s">
        <v>138</v>
      </c>
      <c r="D638" s="38">
        <v>58160020100320</v>
      </c>
      <c r="E638" s="39">
        <v>44531</v>
      </c>
      <c r="F638" s="29">
        <v>6</v>
      </c>
      <c r="G638" s="31" t="s">
        <v>2</v>
      </c>
      <c r="H638" s="29" t="s">
        <v>10</v>
      </c>
      <c r="I638" s="29">
        <v>28</v>
      </c>
      <c r="J638" s="40">
        <v>3</v>
      </c>
      <c r="K638" s="37">
        <v>2.34</v>
      </c>
      <c r="L638" s="37">
        <f t="shared" si="9"/>
        <v>0.66000000000000014</v>
      </c>
      <c r="M638" s="15" t="str">
        <f>VLOOKUP(B638,DrugList!$A$2:$D$85,4,0)</f>
        <v>Not-specialty</v>
      </c>
    </row>
    <row r="639" spans="1:13" x14ac:dyDescent="0.3">
      <c r="A639" s="29">
        <v>42286</v>
      </c>
      <c r="B639" s="31" t="s">
        <v>135</v>
      </c>
      <c r="C639" s="29" t="s">
        <v>136</v>
      </c>
      <c r="D639" s="38">
        <v>37600025000305</v>
      </c>
      <c r="E639" s="39">
        <v>44550</v>
      </c>
      <c r="F639" s="29">
        <v>4</v>
      </c>
      <c r="G639" s="31" t="s">
        <v>2</v>
      </c>
      <c r="H639" s="29" t="s">
        <v>10</v>
      </c>
      <c r="I639" s="29">
        <v>30</v>
      </c>
      <c r="J639" s="40">
        <v>5.55</v>
      </c>
      <c r="K639" s="37">
        <v>4.2735000000000003</v>
      </c>
      <c r="L639" s="37">
        <f t="shared" si="9"/>
        <v>1.2764999999999995</v>
      </c>
      <c r="M639" s="15" t="str">
        <f>VLOOKUP(B639,DrugList!$A$2:$D$85,4,0)</f>
        <v>Not-specialty</v>
      </c>
    </row>
    <row r="640" spans="1:13" x14ac:dyDescent="0.3">
      <c r="A640" s="29">
        <v>42286</v>
      </c>
      <c r="B640" s="31" t="s">
        <v>135</v>
      </c>
      <c r="C640" s="29" t="s">
        <v>136</v>
      </c>
      <c r="D640" s="38">
        <v>37600025000305</v>
      </c>
      <c r="E640" s="39">
        <v>44550</v>
      </c>
      <c r="F640" s="29">
        <v>4</v>
      </c>
      <c r="G640" s="31" t="s">
        <v>2</v>
      </c>
      <c r="H640" s="29" t="s">
        <v>10</v>
      </c>
      <c r="I640" s="29">
        <v>30</v>
      </c>
      <c r="J640" s="40">
        <v>5.55</v>
      </c>
      <c r="K640" s="37">
        <v>4.2735000000000003</v>
      </c>
      <c r="L640" s="37">
        <f t="shared" si="9"/>
        <v>1.2764999999999995</v>
      </c>
      <c r="M640" s="15" t="str">
        <f>VLOOKUP(B640,DrugList!$A$2:$D$85,4,0)</f>
        <v>Not-specialty</v>
      </c>
    </row>
    <row r="641" spans="1:13" x14ac:dyDescent="0.3">
      <c r="A641" s="29">
        <v>42490</v>
      </c>
      <c r="B641" s="31" t="s">
        <v>103</v>
      </c>
      <c r="C641" s="29" t="s">
        <v>105</v>
      </c>
      <c r="D641" s="38" t="s">
        <v>104</v>
      </c>
      <c r="E641" s="39">
        <v>44546</v>
      </c>
      <c r="F641" s="29">
        <v>0</v>
      </c>
      <c r="G641" s="31" t="s">
        <v>13</v>
      </c>
      <c r="H641" s="29" t="s">
        <v>9</v>
      </c>
      <c r="I641" s="29">
        <v>60</v>
      </c>
      <c r="J641" s="41">
        <v>19670.759999999998</v>
      </c>
      <c r="K641" s="37">
        <v>15343.192799999999</v>
      </c>
      <c r="L641" s="37">
        <f t="shared" si="9"/>
        <v>4327.5671999999995</v>
      </c>
      <c r="M641" s="15" t="str">
        <f>VLOOKUP(B641,DrugList!$A$2:$D$85,4,0)</f>
        <v>Oncology</v>
      </c>
    </row>
    <row r="642" spans="1:13" x14ac:dyDescent="0.3">
      <c r="A642" s="29">
        <v>42490</v>
      </c>
      <c r="B642" s="31" t="s">
        <v>103</v>
      </c>
      <c r="C642" s="29" t="s">
        <v>105</v>
      </c>
      <c r="D642" s="38" t="s">
        <v>104</v>
      </c>
      <c r="E642" s="39">
        <v>44577</v>
      </c>
      <c r="F642" s="29">
        <v>0</v>
      </c>
      <c r="G642" s="31" t="s">
        <v>13</v>
      </c>
      <c r="H642" s="29" t="s">
        <v>9</v>
      </c>
      <c r="I642" s="29">
        <v>60</v>
      </c>
      <c r="J642" s="41">
        <v>19670.759999999998</v>
      </c>
      <c r="K642" s="37">
        <v>15343.192799999999</v>
      </c>
      <c r="L642" s="37">
        <f t="shared" si="9"/>
        <v>4327.5671999999995</v>
      </c>
      <c r="M642" s="15" t="str">
        <f>VLOOKUP(B642,DrugList!$A$2:$D$85,4,0)</f>
        <v>Oncology</v>
      </c>
    </row>
    <row r="643" spans="1:13" x14ac:dyDescent="0.3">
      <c r="A643" s="29">
        <v>42495</v>
      </c>
      <c r="B643" s="31" t="s">
        <v>179</v>
      </c>
      <c r="C643" s="29" t="s">
        <v>182</v>
      </c>
      <c r="D643" s="38">
        <v>83370060000320</v>
      </c>
      <c r="E643" s="39">
        <v>44538</v>
      </c>
      <c r="F643" s="29">
        <v>0</v>
      </c>
      <c r="G643" s="31" t="s">
        <v>13</v>
      </c>
      <c r="H643" s="29" t="s">
        <v>9</v>
      </c>
      <c r="I643" s="29">
        <v>30</v>
      </c>
      <c r="J643" s="40">
        <v>475.85</v>
      </c>
      <c r="K643" s="37">
        <v>380.68000000000006</v>
      </c>
      <c r="L643" s="37">
        <f t="shared" ref="L643:L706" si="10">J643-K643</f>
        <v>95.169999999999959</v>
      </c>
      <c r="M643" s="15" t="str">
        <f>VLOOKUP(B643,DrugList!$A$2:$D$85,4,0)</f>
        <v>Not-specialty</v>
      </c>
    </row>
    <row r="644" spans="1:13" x14ac:dyDescent="0.3">
      <c r="A644" s="29">
        <v>42495</v>
      </c>
      <c r="B644" s="31" t="s">
        <v>93</v>
      </c>
      <c r="C644" s="29" t="s">
        <v>94</v>
      </c>
      <c r="D644" s="38">
        <v>83370060000340</v>
      </c>
      <c r="E644" s="39">
        <v>44580</v>
      </c>
      <c r="F644" s="29">
        <v>0</v>
      </c>
      <c r="G644" s="31" t="s">
        <v>13</v>
      </c>
      <c r="H644" s="29" t="s">
        <v>9</v>
      </c>
      <c r="I644" s="29">
        <v>30</v>
      </c>
      <c r="J644" s="40">
        <v>523.76</v>
      </c>
      <c r="K644" s="37">
        <v>439.95839999999998</v>
      </c>
      <c r="L644" s="37">
        <f t="shared" si="10"/>
        <v>83.801600000000008</v>
      </c>
      <c r="M644" s="15" t="str">
        <f>VLOOKUP(B644,DrugList!$A$2:$D$85,4,0)</f>
        <v>Not-specialty</v>
      </c>
    </row>
    <row r="645" spans="1:13" x14ac:dyDescent="0.3">
      <c r="A645" s="29">
        <v>42542</v>
      </c>
      <c r="B645" s="31" t="s">
        <v>7</v>
      </c>
      <c r="C645" s="29" t="s">
        <v>8</v>
      </c>
      <c r="D645" s="38">
        <v>21406010200320</v>
      </c>
      <c r="E645" s="39">
        <v>44554</v>
      </c>
      <c r="F645" s="29">
        <v>8</v>
      </c>
      <c r="G645" s="31" t="s">
        <v>2</v>
      </c>
      <c r="H645" s="29" t="s">
        <v>10</v>
      </c>
      <c r="I645" s="29">
        <v>120</v>
      </c>
      <c r="J645" s="41">
        <v>278.02999999999997</v>
      </c>
      <c r="K645" s="37">
        <v>233.54519999999997</v>
      </c>
      <c r="L645" s="37">
        <f t="shared" si="10"/>
        <v>44.484800000000007</v>
      </c>
      <c r="M645" s="15" t="str">
        <f>VLOOKUP(B645,DrugList!$A$2:$D$85,4,0)</f>
        <v>Oncology</v>
      </c>
    </row>
    <row r="646" spans="1:13" x14ac:dyDescent="0.3">
      <c r="A646" s="29">
        <v>42542</v>
      </c>
      <c r="B646" s="31" t="s">
        <v>7</v>
      </c>
      <c r="C646" s="29" t="s">
        <v>8</v>
      </c>
      <c r="D646" s="38">
        <v>21406010200320</v>
      </c>
      <c r="E646" s="39">
        <v>44581</v>
      </c>
      <c r="F646" s="29">
        <v>8</v>
      </c>
      <c r="G646" s="31" t="s">
        <v>2</v>
      </c>
      <c r="H646" s="29" t="s">
        <v>10</v>
      </c>
      <c r="I646" s="29">
        <v>120</v>
      </c>
      <c r="J646" s="41">
        <v>278.02999999999997</v>
      </c>
      <c r="K646" s="37">
        <v>233.54519999999997</v>
      </c>
      <c r="L646" s="37">
        <f t="shared" si="10"/>
        <v>44.484800000000007</v>
      </c>
      <c r="M646" s="15" t="str">
        <f>VLOOKUP(B646,DrugList!$A$2:$D$85,4,0)</f>
        <v>Oncology</v>
      </c>
    </row>
    <row r="647" spans="1:13" x14ac:dyDescent="0.3">
      <c r="A647" s="29">
        <v>42566</v>
      </c>
      <c r="B647" s="31" t="s">
        <v>97</v>
      </c>
      <c r="C647" s="29" t="s">
        <v>98</v>
      </c>
      <c r="D647" s="38">
        <v>21532133000340</v>
      </c>
      <c r="E647" s="39">
        <v>44534</v>
      </c>
      <c r="F647" s="29">
        <v>0</v>
      </c>
      <c r="G647" s="31" t="s">
        <v>13</v>
      </c>
      <c r="H647" s="29" t="s">
        <v>9</v>
      </c>
      <c r="I647" s="29">
        <v>90</v>
      </c>
      <c r="J647" s="41">
        <v>47804.97</v>
      </c>
      <c r="K647" s="37">
        <v>39678.125100000005</v>
      </c>
      <c r="L647" s="37">
        <f t="shared" si="10"/>
        <v>8126.8448999999964</v>
      </c>
      <c r="M647" s="15" t="str">
        <f>VLOOKUP(B647,DrugList!$A$2:$D$85,4,0)</f>
        <v>Oncology</v>
      </c>
    </row>
    <row r="648" spans="1:13" x14ac:dyDescent="0.3">
      <c r="A648" s="29">
        <v>43034</v>
      </c>
      <c r="B648" s="31" t="s">
        <v>89</v>
      </c>
      <c r="C648" s="29" t="s">
        <v>90</v>
      </c>
      <c r="D648" s="38">
        <v>44201010103410</v>
      </c>
      <c r="E648" s="39">
        <v>44549</v>
      </c>
      <c r="F648" s="29">
        <v>2</v>
      </c>
      <c r="G648" s="31" t="s">
        <v>13</v>
      </c>
      <c r="H648" s="29" t="s">
        <v>10</v>
      </c>
      <c r="I648" s="29">
        <v>18</v>
      </c>
      <c r="J648" s="40">
        <v>50.12</v>
      </c>
      <c r="K648" s="37">
        <v>39.093600000000002</v>
      </c>
      <c r="L648" s="37">
        <f t="shared" si="10"/>
        <v>11.026399999999995</v>
      </c>
      <c r="M648" s="15" t="str">
        <f>VLOOKUP(B648,DrugList!$A$2:$D$85,4,0)</f>
        <v>Not-specialty</v>
      </c>
    </row>
    <row r="649" spans="1:13" x14ac:dyDescent="0.3">
      <c r="A649" s="29">
        <v>43091</v>
      </c>
      <c r="B649" s="31" t="s">
        <v>85</v>
      </c>
      <c r="C649" s="29" t="s">
        <v>86</v>
      </c>
      <c r="D649" s="38">
        <v>39400060100310</v>
      </c>
      <c r="E649" s="39">
        <v>44577</v>
      </c>
      <c r="F649" s="29">
        <v>2</v>
      </c>
      <c r="G649" s="31" t="s">
        <v>2</v>
      </c>
      <c r="H649" s="29" t="s">
        <v>10</v>
      </c>
      <c r="I649" s="29">
        <v>90</v>
      </c>
      <c r="J649" s="40">
        <v>29.43</v>
      </c>
      <c r="K649" s="37">
        <v>23.249700000000001</v>
      </c>
      <c r="L649" s="37">
        <f t="shared" si="10"/>
        <v>6.180299999999999</v>
      </c>
      <c r="M649" s="15" t="str">
        <f>VLOOKUP(B649,DrugList!$A$2:$D$85,4,0)</f>
        <v>Not-specialty</v>
      </c>
    </row>
    <row r="650" spans="1:13" x14ac:dyDescent="0.3">
      <c r="A650" s="29">
        <v>43527</v>
      </c>
      <c r="B650" s="31" t="s">
        <v>163</v>
      </c>
      <c r="C650" s="29" t="s">
        <v>164</v>
      </c>
      <c r="D650" s="38">
        <v>50250065007240</v>
      </c>
      <c r="E650" s="39">
        <v>44531</v>
      </c>
      <c r="F650" s="29">
        <v>0</v>
      </c>
      <c r="G650" s="31" t="s">
        <v>2</v>
      </c>
      <c r="H650" s="29" t="s">
        <v>9</v>
      </c>
      <c r="I650" s="29">
        <v>5</v>
      </c>
      <c r="J650" s="40">
        <v>6.2</v>
      </c>
      <c r="K650" s="37">
        <v>4.8980000000000006</v>
      </c>
      <c r="L650" s="37">
        <f t="shared" si="10"/>
        <v>1.3019999999999996</v>
      </c>
      <c r="M650" s="15" t="str">
        <f>VLOOKUP(B650,DrugList!$A$2:$D$85,4,0)</f>
        <v>Not-specialty</v>
      </c>
    </row>
    <row r="651" spans="1:13" x14ac:dyDescent="0.3">
      <c r="A651" s="29">
        <v>43599</v>
      </c>
      <c r="B651" s="31" t="s">
        <v>7</v>
      </c>
      <c r="C651" s="29" t="s">
        <v>8</v>
      </c>
      <c r="D651" s="38">
        <v>21406010200320</v>
      </c>
      <c r="E651" s="39">
        <v>44569</v>
      </c>
      <c r="F651" s="29">
        <v>7</v>
      </c>
      <c r="G651" s="31" t="s">
        <v>2</v>
      </c>
      <c r="H651" s="29" t="s">
        <v>10</v>
      </c>
      <c r="I651" s="29">
        <v>90</v>
      </c>
      <c r="J651" s="41">
        <v>212.52</v>
      </c>
      <c r="K651" s="37">
        <v>178.51679999999999</v>
      </c>
      <c r="L651" s="37">
        <f t="shared" si="10"/>
        <v>34.003200000000021</v>
      </c>
      <c r="M651" s="15" t="str">
        <f>VLOOKUP(B651,DrugList!$A$2:$D$85,4,0)</f>
        <v>Oncology</v>
      </c>
    </row>
    <row r="652" spans="1:13" x14ac:dyDescent="0.3">
      <c r="A652" s="29">
        <v>43607</v>
      </c>
      <c r="B652" s="31" t="s">
        <v>17</v>
      </c>
      <c r="C652" s="29" t="s">
        <v>18</v>
      </c>
      <c r="D652" s="38">
        <v>21300005000350</v>
      </c>
      <c r="E652" s="39">
        <v>44539</v>
      </c>
      <c r="F652" s="29">
        <v>0</v>
      </c>
      <c r="G652" s="31" t="s">
        <v>2</v>
      </c>
      <c r="H652" s="29" t="s">
        <v>9</v>
      </c>
      <c r="I652" s="29">
        <v>56</v>
      </c>
      <c r="J652" s="41">
        <v>102.84</v>
      </c>
      <c r="K652" s="37">
        <v>83.30040000000001</v>
      </c>
      <c r="L652" s="37">
        <f t="shared" si="10"/>
        <v>19.539599999999993</v>
      </c>
      <c r="M652" s="15" t="str">
        <f>VLOOKUP(B652,DrugList!$A$2:$D$85,4,0)</f>
        <v>Not-specialty</v>
      </c>
    </row>
    <row r="653" spans="1:13" x14ac:dyDescent="0.3">
      <c r="A653" s="29">
        <v>43697</v>
      </c>
      <c r="B653" s="31" t="s">
        <v>168</v>
      </c>
      <c r="C653" s="29" t="s">
        <v>169</v>
      </c>
      <c r="D653" s="38">
        <v>58120080100305</v>
      </c>
      <c r="E653" s="39">
        <v>44570</v>
      </c>
      <c r="F653" s="29">
        <v>0</v>
      </c>
      <c r="G653" s="31" t="s">
        <v>2</v>
      </c>
      <c r="H653" s="29" t="s">
        <v>9</v>
      </c>
      <c r="I653" s="29">
        <v>30</v>
      </c>
      <c r="J653" s="40">
        <v>3.05</v>
      </c>
      <c r="K653" s="37">
        <v>2.5009999999999999</v>
      </c>
      <c r="L653" s="37">
        <f t="shared" si="10"/>
        <v>0.54899999999999993</v>
      </c>
      <c r="M653" s="15" t="str">
        <f>VLOOKUP(B653,DrugList!$A$2:$D$85,4,0)</f>
        <v>Not-specialty</v>
      </c>
    </row>
    <row r="654" spans="1:13" x14ac:dyDescent="0.3">
      <c r="A654" s="29">
        <v>43777</v>
      </c>
      <c r="B654" s="31" t="s">
        <v>155</v>
      </c>
      <c r="C654" s="29" t="s">
        <v>157</v>
      </c>
      <c r="D654" s="38">
        <v>27250050000350</v>
      </c>
      <c r="E654" s="39">
        <v>44551</v>
      </c>
      <c r="F654" s="29">
        <v>0</v>
      </c>
      <c r="G654" s="31" t="s">
        <v>2</v>
      </c>
      <c r="H654" s="29" t="s">
        <v>9</v>
      </c>
      <c r="I654" s="29">
        <v>60</v>
      </c>
      <c r="J654" s="40">
        <v>5.74</v>
      </c>
      <c r="K654" s="37">
        <v>4.7642000000000007</v>
      </c>
      <c r="L654" s="37">
        <f t="shared" si="10"/>
        <v>0.97579999999999956</v>
      </c>
      <c r="M654" s="15" t="str">
        <f>VLOOKUP(B654,DrugList!$A$2:$D$85,4,0)</f>
        <v>Not-specialty</v>
      </c>
    </row>
    <row r="655" spans="1:13" x14ac:dyDescent="0.3">
      <c r="A655" s="29">
        <v>43777</v>
      </c>
      <c r="B655" s="31" t="s">
        <v>155</v>
      </c>
      <c r="C655" s="29" t="s">
        <v>157</v>
      </c>
      <c r="D655" s="38">
        <v>27250050000350</v>
      </c>
      <c r="E655" s="39">
        <v>44582</v>
      </c>
      <c r="F655" s="29">
        <v>0</v>
      </c>
      <c r="G655" s="31" t="s">
        <v>2</v>
      </c>
      <c r="H655" s="29" t="s">
        <v>9</v>
      </c>
      <c r="I655" s="29">
        <v>60</v>
      </c>
      <c r="J655" s="40">
        <v>5.74</v>
      </c>
      <c r="K655" s="37">
        <v>4.7642000000000007</v>
      </c>
      <c r="L655" s="37">
        <f t="shared" si="10"/>
        <v>0.97579999999999956</v>
      </c>
      <c r="M655" s="15" t="str">
        <f>VLOOKUP(B655,DrugList!$A$2:$D$85,4,0)</f>
        <v>Not-specialty</v>
      </c>
    </row>
    <row r="656" spans="1:13" x14ac:dyDescent="0.3">
      <c r="A656" s="29">
        <v>44029</v>
      </c>
      <c r="B656" s="31" t="s">
        <v>161</v>
      </c>
      <c r="C656" s="29" t="s">
        <v>162</v>
      </c>
      <c r="D656" s="38">
        <v>49270060006520</v>
      </c>
      <c r="E656" s="39">
        <v>44560</v>
      </c>
      <c r="F656" s="29">
        <v>0</v>
      </c>
      <c r="G656" s="31" t="s">
        <v>2</v>
      </c>
      <c r="H656" s="29" t="s">
        <v>9</v>
      </c>
      <c r="I656" s="29">
        <v>30</v>
      </c>
      <c r="J656" s="40">
        <v>0.94</v>
      </c>
      <c r="K656" s="37">
        <v>0.78959999999999997</v>
      </c>
      <c r="L656" s="37">
        <f t="shared" si="10"/>
        <v>0.15039999999999998</v>
      </c>
      <c r="M656" s="15" t="str">
        <f>VLOOKUP(B656,DrugList!$A$2:$D$85,4,0)</f>
        <v>Not-specialty</v>
      </c>
    </row>
    <row r="657" spans="1:13" x14ac:dyDescent="0.3">
      <c r="A657" s="29">
        <v>44029</v>
      </c>
      <c r="B657" s="31" t="s">
        <v>161</v>
      </c>
      <c r="C657" s="29" t="s">
        <v>162</v>
      </c>
      <c r="D657" s="38">
        <v>49270060006520</v>
      </c>
      <c r="E657" s="39">
        <v>44589</v>
      </c>
      <c r="F657" s="29">
        <v>0</v>
      </c>
      <c r="G657" s="31" t="s">
        <v>2</v>
      </c>
      <c r="H657" s="29" t="s">
        <v>9</v>
      </c>
      <c r="I657" s="29">
        <v>30</v>
      </c>
      <c r="J657" s="40">
        <v>0.94</v>
      </c>
      <c r="K657" s="37">
        <v>0.78959999999999997</v>
      </c>
      <c r="L657" s="37">
        <f t="shared" si="10"/>
        <v>0.15039999999999998</v>
      </c>
      <c r="M657" s="15" t="str">
        <f>VLOOKUP(B657,DrugList!$A$2:$D$85,4,0)</f>
        <v>Not-specialty</v>
      </c>
    </row>
    <row r="658" spans="1:13" x14ac:dyDescent="0.3">
      <c r="A658" s="29">
        <v>44116</v>
      </c>
      <c r="B658" s="31" t="s">
        <v>27</v>
      </c>
      <c r="C658" s="29" t="s">
        <v>28</v>
      </c>
      <c r="D658" s="38">
        <v>21405570000320</v>
      </c>
      <c r="E658" s="39">
        <v>44547</v>
      </c>
      <c r="F658" s="29">
        <v>0</v>
      </c>
      <c r="G658" s="31" t="s">
        <v>13</v>
      </c>
      <c r="H658" s="29" t="s">
        <v>9</v>
      </c>
      <c r="I658" s="29">
        <v>30</v>
      </c>
      <c r="J658" s="41">
        <v>2471.2800000000002</v>
      </c>
      <c r="K658" s="37">
        <v>1977.0240000000003</v>
      </c>
      <c r="L658" s="37">
        <f t="shared" si="10"/>
        <v>494.25599999999986</v>
      </c>
      <c r="M658" s="15" t="str">
        <f>VLOOKUP(B658,DrugList!$A$2:$D$85,4,0)</f>
        <v>Oncology</v>
      </c>
    </row>
    <row r="659" spans="1:13" x14ac:dyDescent="0.3">
      <c r="A659" s="29">
        <v>44116</v>
      </c>
      <c r="B659" s="31" t="s">
        <v>27</v>
      </c>
      <c r="C659" s="29" t="s">
        <v>28</v>
      </c>
      <c r="D659" s="38">
        <v>21405570000320</v>
      </c>
      <c r="E659" s="39">
        <v>44576</v>
      </c>
      <c r="F659" s="29">
        <v>0</v>
      </c>
      <c r="G659" s="31" t="s">
        <v>13</v>
      </c>
      <c r="H659" s="29" t="s">
        <v>9</v>
      </c>
      <c r="I659" s="29">
        <v>30</v>
      </c>
      <c r="J659" s="41">
        <v>2471.2800000000002</v>
      </c>
      <c r="K659" s="37">
        <v>1977.0240000000003</v>
      </c>
      <c r="L659" s="37">
        <f t="shared" si="10"/>
        <v>494.25599999999986</v>
      </c>
      <c r="M659" s="15" t="str">
        <f>VLOOKUP(B659,DrugList!$A$2:$D$85,4,0)</f>
        <v>Oncology</v>
      </c>
    </row>
    <row r="660" spans="1:13" x14ac:dyDescent="0.3">
      <c r="A660" s="29">
        <v>44186</v>
      </c>
      <c r="B660" s="31" t="s">
        <v>139</v>
      </c>
      <c r="C660" s="29" t="s">
        <v>141</v>
      </c>
      <c r="D660" s="38">
        <v>36201010100305</v>
      </c>
      <c r="E660" s="39">
        <v>44558</v>
      </c>
      <c r="F660" s="29">
        <v>2</v>
      </c>
      <c r="G660" s="31" t="s">
        <v>2</v>
      </c>
      <c r="H660" s="29" t="s">
        <v>10</v>
      </c>
      <c r="I660" s="29">
        <v>30</v>
      </c>
      <c r="J660" s="40">
        <v>0.73</v>
      </c>
      <c r="K660" s="37">
        <v>0.58399999999999996</v>
      </c>
      <c r="L660" s="37">
        <f t="shared" si="10"/>
        <v>0.14600000000000002</v>
      </c>
      <c r="M660" s="15" t="str">
        <f>VLOOKUP(B660,DrugList!$A$2:$D$85,4,0)</f>
        <v>Not-specialty</v>
      </c>
    </row>
    <row r="661" spans="1:13" x14ac:dyDescent="0.3">
      <c r="A661" s="29">
        <v>44186</v>
      </c>
      <c r="B661" s="31" t="s">
        <v>139</v>
      </c>
      <c r="C661" s="29" t="s">
        <v>140</v>
      </c>
      <c r="D661" s="38">
        <v>36201010100305</v>
      </c>
      <c r="E661" s="39">
        <v>44560</v>
      </c>
      <c r="F661" s="29">
        <v>0</v>
      </c>
      <c r="G661" s="31" t="s">
        <v>2</v>
      </c>
      <c r="H661" s="29" t="s">
        <v>9</v>
      </c>
      <c r="I661" s="29">
        <v>60</v>
      </c>
      <c r="J661" s="40">
        <v>1.44</v>
      </c>
      <c r="K661" s="37">
        <v>1.1519999999999999</v>
      </c>
      <c r="L661" s="37">
        <f t="shared" si="10"/>
        <v>0.28800000000000003</v>
      </c>
      <c r="M661" s="15" t="str">
        <f>VLOOKUP(B661,DrugList!$A$2:$D$85,4,0)</f>
        <v>Not-specialty</v>
      </c>
    </row>
    <row r="662" spans="1:13" x14ac:dyDescent="0.3">
      <c r="A662" s="29">
        <v>44186</v>
      </c>
      <c r="B662" s="31" t="s">
        <v>139</v>
      </c>
      <c r="C662" s="29" t="s">
        <v>140</v>
      </c>
      <c r="D662" s="38">
        <v>36201010100305</v>
      </c>
      <c r="E662" s="39">
        <v>44591</v>
      </c>
      <c r="F662" s="29">
        <v>0</v>
      </c>
      <c r="G662" s="31" t="s">
        <v>2</v>
      </c>
      <c r="H662" s="29" t="s">
        <v>9</v>
      </c>
      <c r="I662" s="29">
        <v>60</v>
      </c>
      <c r="J662" s="40">
        <v>1.44</v>
      </c>
      <c r="K662" s="37">
        <v>1.1519999999999999</v>
      </c>
      <c r="L662" s="37">
        <f t="shared" si="10"/>
        <v>0.28800000000000003</v>
      </c>
      <c r="M662" s="15" t="str">
        <f>VLOOKUP(B662,DrugList!$A$2:$D$85,4,0)</f>
        <v>Not-specialty</v>
      </c>
    </row>
    <row r="663" spans="1:13" x14ac:dyDescent="0.3">
      <c r="A663" s="29">
        <v>44221</v>
      </c>
      <c r="B663" s="31" t="s">
        <v>35</v>
      </c>
      <c r="C663" s="29" t="s">
        <v>37</v>
      </c>
      <c r="D663" s="38" t="s">
        <v>36</v>
      </c>
      <c r="E663" s="39">
        <v>44540</v>
      </c>
      <c r="F663" s="29">
        <v>2</v>
      </c>
      <c r="G663" s="31" t="s">
        <v>13</v>
      </c>
      <c r="H663" s="29" t="s">
        <v>10</v>
      </c>
      <c r="I663" s="29">
        <v>1.8</v>
      </c>
      <c r="J663" s="41">
        <v>2020.79</v>
      </c>
      <c r="K663" s="37">
        <v>1515.5925</v>
      </c>
      <c r="L663" s="37">
        <f t="shared" si="10"/>
        <v>505.19749999999999</v>
      </c>
      <c r="M663" s="15" t="str">
        <f>VLOOKUP(B663,DrugList!$A$2:$D$85,4,0)</f>
        <v>Inflammatory Conditions</v>
      </c>
    </row>
    <row r="664" spans="1:13" x14ac:dyDescent="0.3">
      <c r="A664" s="29">
        <v>44221</v>
      </c>
      <c r="B664" s="31" t="s">
        <v>35</v>
      </c>
      <c r="C664" s="29" t="s">
        <v>37</v>
      </c>
      <c r="D664" s="38" t="s">
        <v>36</v>
      </c>
      <c r="E664" s="39">
        <v>44580</v>
      </c>
      <c r="F664" s="29">
        <v>1</v>
      </c>
      <c r="G664" s="31" t="s">
        <v>13</v>
      </c>
      <c r="H664" s="29" t="s">
        <v>10</v>
      </c>
      <c r="I664" s="29">
        <v>3.6</v>
      </c>
      <c r="J664" s="40">
        <v>4170.8599999999997</v>
      </c>
      <c r="K664" s="37">
        <v>3128.1449999999995</v>
      </c>
      <c r="L664" s="37">
        <f t="shared" si="10"/>
        <v>1042.7150000000001</v>
      </c>
      <c r="M664" s="15" t="str">
        <f>VLOOKUP(B664,DrugList!$A$2:$D$85,4,0)</f>
        <v>Inflammatory Conditions</v>
      </c>
    </row>
    <row r="665" spans="1:13" x14ac:dyDescent="0.3">
      <c r="A665" s="29">
        <v>44343</v>
      </c>
      <c r="B665" s="31" t="s">
        <v>128</v>
      </c>
      <c r="C665" s="29" t="s">
        <v>130</v>
      </c>
      <c r="D665" s="38" t="s">
        <v>129</v>
      </c>
      <c r="E665" s="39">
        <v>44531</v>
      </c>
      <c r="F665" s="29">
        <v>2</v>
      </c>
      <c r="G665" s="31" t="s">
        <v>13</v>
      </c>
      <c r="H665" s="29" t="s">
        <v>10</v>
      </c>
      <c r="I665" s="29">
        <v>1</v>
      </c>
      <c r="J665" s="41">
        <v>5789.34</v>
      </c>
      <c r="K665" s="37">
        <v>4342.0050000000001</v>
      </c>
      <c r="L665" s="37">
        <f t="shared" si="10"/>
        <v>1447.335</v>
      </c>
      <c r="M665" s="15" t="str">
        <f>VLOOKUP(B665,DrugList!$A$2:$D$85,4,0)</f>
        <v>Inflammatory Conditions</v>
      </c>
    </row>
    <row r="666" spans="1:13" x14ac:dyDescent="0.3">
      <c r="A666" s="29">
        <v>44360</v>
      </c>
      <c r="B666" s="31" t="s">
        <v>31</v>
      </c>
      <c r="C666" s="29" t="s">
        <v>32</v>
      </c>
      <c r="D666" s="38">
        <v>21402430000120</v>
      </c>
      <c r="E666" s="39">
        <v>44557</v>
      </c>
      <c r="F666" s="29">
        <v>3</v>
      </c>
      <c r="G666" s="31" t="s">
        <v>13</v>
      </c>
      <c r="H666" s="29" t="s">
        <v>10</v>
      </c>
      <c r="I666" s="29">
        <v>120</v>
      </c>
      <c r="J666" s="41">
        <v>12889.49</v>
      </c>
      <c r="K666" s="37">
        <v>9924.9073000000008</v>
      </c>
      <c r="L666" s="37">
        <f t="shared" si="10"/>
        <v>2964.582699999999</v>
      </c>
      <c r="M666" s="15" t="str">
        <f>VLOOKUP(B666,DrugList!$A$2:$D$85,4,0)</f>
        <v>Oncology</v>
      </c>
    </row>
    <row r="667" spans="1:13" x14ac:dyDescent="0.3">
      <c r="A667" s="29">
        <v>44360</v>
      </c>
      <c r="B667" s="31" t="s">
        <v>31</v>
      </c>
      <c r="C667" s="29" t="s">
        <v>32</v>
      </c>
      <c r="D667" s="38">
        <v>21402430000120</v>
      </c>
      <c r="E667" s="39">
        <v>44591</v>
      </c>
      <c r="F667" s="29">
        <v>3</v>
      </c>
      <c r="G667" s="31" t="s">
        <v>13</v>
      </c>
      <c r="H667" s="29" t="s">
        <v>10</v>
      </c>
      <c r="I667" s="29">
        <v>120</v>
      </c>
      <c r="J667" s="41">
        <v>12889.49</v>
      </c>
      <c r="K667" s="37">
        <v>9924.9073000000008</v>
      </c>
      <c r="L667" s="37">
        <f t="shared" si="10"/>
        <v>2964.582699999999</v>
      </c>
      <c r="M667" s="15" t="str">
        <f>VLOOKUP(B667,DrugList!$A$2:$D$85,4,0)</f>
        <v>Oncology</v>
      </c>
    </row>
    <row r="668" spans="1:13" x14ac:dyDescent="0.3">
      <c r="A668" s="29">
        <v>44364</v>
      </c>
      <c r="B668" s="31" t="s">
        <v>69</v>
      </c>
      <c r="C668" s="29" t="s">
        <v>70</v>
      </c>
      <c r="D668" s="38">
        <v>37200030000305</v>
      </c>
      <c r="E668" s="39">
        <v>44582</v>
      </c>
      <c r="F668" s="29">
        <v>0</v>
      </c>
      <c r="G668" s="31" t="s">
        <v>2</v>
      </c>
      <c r="H668" s="29" t="s">
        <v>9</v>
      </c>
      <c r="I668" s="29">
        <v>60</v>
      </c>
      <c r="J668" s="40">
        <v>7.06</v>
      </c>
      <c r="K668" s="37">
        <v>6.0009999999999994</v>
      </c>
      <c r="L668" s="37">
        <f t="shared" si="10"/>
        <v>1.0590000000000002</v>
      </c>
      <c r="M668" s="15" t="str">
        <f>VLOOKUP(B668,DrugList!$A$2:$D$85,4,0)</f>
        <v>Not-specialty</v>
      </c>
    </row>
    <row r="669" spans="1:13" x14ac:dyDescent="0.3">
      <c r="A669" s="29">
        <v>44482</v>
      </c>
      <c r="B669" s="31" t="s">
        <v>155</v>
      </c>
      <c r="C669" s="29" t="s">
        <v>156</v>
      </c>
      <c r="D669" s="38">
        <v>27250050000350</v>
      </c>
      <c r="E669" s="39">
        <v>44536</v>
      </c>
      <c r="F669" s="29">
        <v>0</v>
      </c>
      <c r="G669" s="31" t="s">
        <v>2</v>
      </c>
      <c r="H669" s="29" t="s">
        <v>9</v>
      </c>
      <c r="I669" s="29">
        <v>60</v>
      </c>
      <c r="J669" s="40">
        <v>2.62</v>
      </c>
      <c r="K669" s="37">
        <v>2.1746000000000003</v>
      </c>
      <c r="L669" s="37">
        <f t="shared" si="10"/>
        <v>0.4453999999999998</v>
      </c>
      <c r="M669" s="15" t="str">
        <f>VLOOKUP(B669,DrugList!$A$2:$D$85,4,0)</f>
        <v>Not-specialty</v>
      </c>
    </row>
    <row r="670" spans="1:13" x14ac:dyDescent="0.3">
      <c r="A670" s="29">
        <v>44534</v>
      </c>
      <c r="B670" s="31" t="s">
        <v>142</v>
      </c>
      <c r="C670" s="29" t="s">
        <v>143</v>
      </c>
      <c r="D670" s="38">
        <v>85158020100320</v>
      </c>
      <c r="E670" s="39">
        <v>44537</v>
      </c>
      <c r="F670" s="29">
        <v>0</v>
      </c>
      <c r="G670" s="31" t="s">
        <v>2</v>
      </c>
      <c r="H670" s="29" t="s">
        <v>9</v>
      </c>
      <c r="I670" s="29">
        <v>30</v>
      </c>
      <c r="J670" s="40">
        <v>21</v>
      </c>
      <c r="K670" s="37">
        <v>16.8</v>
      </c>
      <c r="L670" s="37">
        <f t="shared" si="10"/>
        <v>4.1999999999999993</v>
      </c>
      <c r="M670" s="15" t="str">
        <f>VLOOKUP(B670,DrugList!$A$2:$D$85,4,0)</f>
        <v>Not-specialty</v>
      </c>
    </row>
    <row r="671" spans="1:13" x14ac:dyDescent="0.3">
      <c r="A671" s="29">
        <v>44534</v>
      </c>
      <c r="B671" s="31" t="s">
        <v>142</v>
      </c>
      <c r="C671" s="29" t="s">
        <v>143</v>
      </c>
      <c r="D671" s="38">
        <v>85158020100320</v>
      </c>
      <c r="E671" s="39">
        <v>44551</v>
      </c>
      <c r="F671" s="29">
        <v>0</v>
      </c>
      <c r="G671" s="31" t="s">
        <v>2</v>
      </c>
      <c r="H671" s="29" t="s">
        <v>9</v>
      </c>
      <c r="I671" s="29">
        <v>20</v>
      </c>
      <c r="J671" s="40">
        <v>2.19</v>
      </c>
      <c r="K671" s="37">
        <v>1.752</v>
      </c>
      <c r="L671" s="37">
        <f t="shared" si="10"/>
        <v>0.43799999999999994</v>
      </c>
      <c r="M671" s="15" t="str">
        <f>VLOOKUP(B671,DrugList!$A$2:$D$85,4,0)</f>
        <v>Not-specialty</v>
      </c>
    </row>
    <row r="672" spans="1:13" x14ac:dyDescent="0.3">
      <c r="A672" s="29">
        <v>44534</v>
      </c>
      <c r="B672" s="31" t="s">
        <v>142</v>
      </c>
      <c r="C672" s="29" t="s">
        <v>143</v>
      </c>
      <c r="D672" s="38">
        <v>85158020100320</v>
      </c>
      <c r="E672" s="39">
        <v>44582</v>
      </c>
      <c r="F672" s="29">
        <v>0</v>
      </c>
      <c r="G672" s="31" t="s">
        <v>2</v>
      </c>
      <c r="H672" s="29" t="s">
        <v>9</v>
      </c>
      <c r="I672" s="29">
        <v>20</v>
      </c>
      <c r="J672" s="40">
        <v>2.19</v>
      </c>
      <c r="K672" s="37">
        <v>1.752</v>
      </c>
      <c r="L672" s="37">
        <f t="shared" si="10"/>
        <v>0.43799999999999994</v>
      </c>
      <c r="M672" s="15" t="str">
        <f>VLOOKUP(B672,DrugList!$A$2:$D$85,4,0)</f>
        <v>Not-specialty</v>
      </c>
    </row>
    <row r="673" spans="1:13" x14ac:dyDescent="0.3">
      <c r="A673" s="29">
        <v>44567</v>
      </c>
      <c r="B673" s="31" t="s">
        <v>7</v>
      </c>
      <c r="C673" s="29" t="s">
        <v>8</v>
      </c>
      <c r="D673" s="38">
        <v>21406010200320</v>
      </c>
      <c r="E673" s="39">
        <v>44554</v>
      </c>
      <c r="F673" s="29">
        <v>5</v>
      </c>
      <c r="G673" s="31" t="s">
        <v>2</v>
      </c>
      <c r="H673" s="29" t="s">
        <v>10</v>
      </c>
      <c r="I673" s="29">
        <v>120</v>
      </c>
      <c r="J673" s="41">
        <v>148.22999999999999</v>
      </c>
      <c r="K673" s="37">
        <v>124.51319999999998</v>
      </c>
      <c r="L673" s="37">
        <f t="shared" si="10"/>
        <v>23.716800000000006</v>
      </c>
      <c r="M673" s="15" t="str">
        <f>VLOOKUP(B673,DrugList!$A$2:$D$85,4,0)</f>
        <v>Oncology</v>
      </c>
    </row>
    <row r="674" spans="1:13" x14ac:dyDescent="0.3">
      <c r="A674" s="29">
        <v>44567</v>
      </c>
      <c r="B674" s="31" t="s">
        <v>7</v>
      </c>
      <c r="C674" s="29" t="s">
        <v>8</v>
      </c>
      <c r="D674" s="38">
        <v>21406010200320</v>
      </c>
      <c r="E674" s="39">
        <v>44590</v>
      </c>
      <c r="F674" s="29">
        <v>5</v>
      </c>
      <c r="G674" s="31" t="s">
        <v>2</v>
      </c>
      <c r="H674" s="29" t="s">
        <v>10</v>
      </c>
      <c r="I674" s="29">
        <v>120</v>
      </c>
      <c r="J674" s="41">
        <v>148.22999999999999</v>
      </c>
      <c r="K674" s="37">
        <v>124.51319999999998</v>
      </c>
      <c r="L674" s="37">
        <f t="shared" si="10"/>
        <v>23.716800000000006</v>
      </c>
      <c r="M674" s="15" t="str">
        <f>VLOOKUP(B674,DrugList!$A$2:$D$85,4,0)</f>
        <v>Oncology</v>
      </c>
    </row>
    <row r="675" spans="1:13" x14ac:dyDescent="0.3">
      <c r="A675" s="29">
        <v>44703</v>
      </c>
      <c r="B675" s="31" t="s">
        <v>117</v>
      </c>
      <c r="C675" s="29" t="s">
        <v>118</v>
      </c>
      <c r="D675" s="38">
        <v>21531820000340</v>
      </c>
      <c r="E675" s="39">
        <v>44546</v>
      </c>
      <c r="F675" s="29">
        <v>0</v>
      </c>
      <c r="G675" s="31" t="s">
        <v>13</v>
      </c>
      <c r="H675" s="29" t="s">
        <v>9</v>
      </c>
      <c r="I675" s="29">
        <v>30</v>
      </c>
      <c r="J675" s="41">
        <v>8125.9</v>
      </c>
      <c r="K675" s="37">
        <v>6744.4970000000003</v>
      </c>
      <c r="L675" s="37">
        <f t="shared" si="10"/>
        <v>1381.4029999999993</v>
      </c>
      <c r="M675" s="15" t="str">
        <f>VLOOKUP(B675,DrugList!$A$2:$D$85,4,0)</f>
        <v>Oncology</v>
      </c>
    </row>
    <row r="676" spans="1:13" x14ac:dyDescent="0.3">
      <c r="A676" s="29">
        <v>44703</v>
      </c>
      <c r="B676" s="31" t="s">
        <v>117</v>
      </c>
      <c r="C676" s="29" t="s">
        <v>118</v>
      </c>
      <c r="D676" s="38">
        <v>21531820000340</v>
      </c>
      <c r="E676" s="39">
        <v>44566</v>
      </c>
      <c r="F676" s="29">
        <v>0</v>
      </c>
      <c r="G676" s="31" t="s">
        <v>13</v>
      </c>
      <c r="H676" s="29" t="s">
        <v>9</v>
      </c>
      <c r="I676" s="29">
        <v>30</v>
      </c>
      <c r="J676" s="41">
        <v>8125.9</v>
      </c>
      <c r="K676" s="37">
        <v>6744.4970000000003</v>
      </c>
      <c r="L676" s="37">
        <f t="shared" si="10"/>
        <v>1381.4029999999993</v>
      </c>
      <c r="M676" s="15" t="str">
        <f>VLOOKUP(B676,DrugList!$A$2:$D$85,4,0)</f>
        <v>Oncology</v>
      </c>
    </row>
    <row r="677" spans="1:13" x14ac:dyDescent="0.3">
      <c r="A677" s="29">
        <v>44732</v>
      </c>
      <c r="B677" s="31" t="s">
        <v>40</v>
      </c>
      <c r="C677" s="29" t="s">
        <v>42</v>
      </c>
      <c r="D677" s="38" t="s">
        <v>41</v>
      </c>
      <c r="E677" s="39">
        <v>44531</v>
      </c>
      <c r="F677" s="29">
        <v>10</v>
      </c>
      <c r="G677" s="31" t="s">
        <v>13</v>
      </c>
      <c r="H677" s="29" t="s">
        <v>10</v>
      </c>
      <c r="I677" s="29">
        <v>2</v>
      </c>
      <c r="J677" s="41">
        <v>5798.57</v>
      </c>
      <c r="K677" s="37">
        <v>4812.8131000000003</v>
      </c>
      <c r="L677" s="37">
        <f t="shared" si="10"/>
        <v>985.7568999999994</v>
      </c>
      <c r="M677" s="15" t="str">
        <f>VLOOKUP(B677,DrugList!$A$2:$D$85,4,0)</f>
        <v>Inflammatory Conditions</v>
      </c>
    </row>
    <row r="678" spans="1:13" x14ac:dyDescent="0.3">
      <c r="A678" s="29">
        <v>44936</v>
      </c>
      <c r="B678" s="31" t="s">
        <v>146</v>
      </c>
      <c r="C678" s="29" t="s">
        <v>147</v>
      </c>
      <c r="D678" s="38">
        <v>83370010000330</v>
      </c>
      <c r="E678" s="39">
        <v>44534</v>
      </c>
      <c r="F678" s="29">
        <v>0</v>
      </c>
      <c r="G678" s="31" t="s">
        <v>13</v>
      </c>
      <c r="H678" s="29" t="s">
        <v>9</v>
      </c>
      <c r="I678" s="29">
        <v>28</v>
      </c>
      <c r="J678" s="40">
        <v>249.63</v>
      </c>
      <c r="K678" s="37">
        <v>194.7114</v>
      </c>
      <c r="L678" s="37">
        <f t="shared" si="10"/>
        <v>54.918599999999998</v>
      </c>
      <c r="M678" s="15" t="str">
        <f>VLOOKUP(B678,DrugList!$A$2:$D$85,4,0)</f>
        <v>Not-specialty</v>
      </c>
    </row>
    <row r="679" spans="1:13" x14ac:dyDescent="0.3">
      <c r="A679" s="29">
        <v>45064</v>
      </c>
      <c r="B679" s="31" t="s">
        <v>148</v>
      </c>
      <c r="C679" s="29" t="s">
        <v>149</v>
      </c>
      <c r="D679" s="38">
        <v>36100020100315</v>
      </c>
      <c r="E679" s="39">
        <v>44574</v>
      </c>
      <c r="F679" s="29">
        <v>0</v>
      </c>
      <c r="G679" s="31" t="s">
        <v>2</v>
      </c>
      <c r="H679" s="29" t="s">
        <v>9</v>
      </c>
      <c r="I679" s="29">
        <v>90</v>
      </c>
      <c r="J679" s="40">
        <v>31.09</v>
      </c>
      <c r="K679" s="37">
        <v>23.317499999999999</v>
      </c>
      <c r="L679" s="37">
        <f t="shared" si="10"/>
        <v>7.7725000000000009</v>
      </c>
      <c r="M679" s="15" t="str">
        <f>VLOOKUP(B679,DrugList!$A$2:$D$85,4,0)</f>
        <v>Not-specialty</v>
      </c>
    </row>
    <row r="680" spans="1:13" x14ac:dyDescent="0.3">
      <c r="A680" s="29">
        <v>45082</v>
      </c>
      <c r="B680" s="31" t="s">
        <v>65</v>
      </c>
      <c r="C680" s="29" t="s">
        <v>66</v>
      </c>
      <c r="D680" s="38">
        <v>2100020000110</v>
      </c>
      <c r="E680" s="39">
        <v>44543</v>
      </c>
      <c r="F680" s="29">
        <v>0</v>
      </c>
      <c r="G680" s="31" t="s">
        <v>2</v>
      </c>
      <c r="H680" s="29" t="s">
        <v>9</v>
      </c>
      <c r="I680" s="29">
        <v>28</v>
      </c>
      <c r="J680" s="40">
        <v>6.59</v>
      </c>
      <c r="K680" s="37">
        <v>5.0743</v>
      </c>
      <c r="L680" s="37">
        <f t="shared" si="10"/>
        <v>1.5156999999999998</v>
      </c>
      <c r="M680" s="15" t="str">
        <f>VLOOKUP(B680,DrugList!$A$2:$D$85,4,0)</f>
        <v>Not-specialty</v>
      </c>
    </row>
    <row r="681" spans="1:13" x14ac:dyDescent="0.3">
      <c r="A681" s="29">
        <v>45217</v>
      </c>
      <c r="B681" s="31" t="s">
        <v>49</v>
      </c>
      <c r="C681" s="29" t="s">
        <v>51</v>
      </c>
      <c r="D681" s="38" t="s">
        <v>50</v>
      </c>
      <c r="E681" s="39">
        <v>44537</v>
      </c>
      <c r="F681" s="29">
        <v>1</v>
      </c>
      <c r="G681" s="31" t="s">
        <v>13</v>
      </c>
      <c r="H681" s="29" t="s">
        <v>10</v>
      </c>
      <c r="I681" s="29">
        <v>1</v>
      </c>
      <c r="J681" s="41">
        <v>25549.19</v>
      </c>
      <c r="K681" s="37">
        <v>19417.384399999999</v>
      </c>
      <c r="L681" s="37">
        <f t="shared" si="10"/>
        <v>6131.8055999999997</v>
      </c>
      <c r="M681" s="15" t="str">
        <f>VLOOKUP(B681,DrugList!$A$2:$D$85,4,0)</f>
        <v>Inflammatory Conditions</v>
      </c>
    </row>
    <row r="682" spans="1:13" x14ac:dyDescent="0.3">
      <c r="A682" s="29">
        <v>45399</v>
      </c>
      <c r="B682" s="31" t="s">
        <v>38</v>
      </c>
      <c r="C682" s="29" t="s">
        <v>39</v>
      </c>
      <c r="D682" s="38">
        <v>52505020106440</v>
      </c>
      <c r="E682" s="39">
        <v>44541</v>
      </c>
      <c r="F682" s="29">
        <v>8</v>
      </c>
      <c r="G682" s="31" t="s">
        <v>13</v>
      </c>
      <c r="H682" s="29" t="s">
        <v>10</v>
      </c>
      <c r="I682" s="29">
        <v>1</v>
      </c>
      <c r="J682" s="41">
        <v>3070.46</v>
      </c>
      <c r="K682" s="37">
        <v>2579.1864</v>
      </c>
      <c r="L682" s="37">
        <f t="shared" si="10"/>
        <v>491.27359999999999</v>
      </c>
      <c r="M682" s="15" t="str">
        <f>VLOOKUP(B682,DrugList!$A$2:$D$85,4,0)</f>
        <v>Inflammatory Conditions</v>
      </c>
    </row>
    <row r="683" spans="1:13" x14ac:dyDescent="0.3">
      <c r="A683" s="29">
        <v>45413</v>
      </c>
      <c r="B683" s="31" t="s">
        <v>142</v>
      </c>
      <c r="C683" s="29" t="s">
        <v>143</v>
      </c>
      <c r="D683" s="38">
        <v>85158020100320</v>
      </c>
      <c r="E683" s="39">
        <v>44536</v>
      </c>
      <c r="F683" s="29">
        <v>0</v>
      </c>
      <c r="G683" s="31" t="s">
        <v>2</v>
      </c>
      <c r="H683" s="29" t="s">
        <v>9</v>
      </c>
      <c r="I683" s="29">
        <v>30</v>
      </c>
      <c r="J683" s="40">
        <v>21</v>
      </c>
      <c r="K683" s="37">
        <v>16.8</v>
      </c>
      <c r="L683" s="37">
        <f t="shared" si="10"/>
        <v>4.1999999999999993</v>
      </c>
      <c r="M683" s="15" t="str">
        <f>VLOOKUP(B683,DrugList!$A$2:$D$85,4,0)</f>
        <v>Not-specialty</v>
      </c>
    </row>
    <row r="684" spans="1:13" x14ac:dyDescent="0.3">
      <c r="A684" s="29">
        <v>45566</v>
      </c>
      <c r="B684" s="31" t="s">
        <v>170</v>
      </c>
      <c r="C684" s="29" t="s">
        <v>171</v>
      </c>
      <c r="D684" s="38">
        <v>36150080000330</v>
      </c>
      <c r="E684" s="39">
        <v>44571</v>
      </c>
      <c r="F684" s="29">
        <v>0</v>
      </c>
      <c r="G684" s="31" t="s">
        <v>2</v>
      </c>
      <c r="H684" s="29" t="s">
        <v>9</v>
      </c>
      <c r="I684" s="29">
        <v>30</v>
      </c>
      <c r="J684" s="40">
        <v>23.66</v>
      </c>
      <c r="K684" s="37">
        <v>20.111000000000001</v>
      </c>
      <c r="L684" s="37">
        <f t="shared" si="10"/>
        <v>3.5489999999999995</v>
      </c>
      <c r="M684" s="15" t="str">
        <f>VLOOKUP(B684,DrugList!$A$2:$D$85,4,0)</f>
        <v>Not-specialty</v>
      </c>
    </row>
    <row r="685" spans="1:13" x14ac:dyDescent="0.3">
      <c r="A685" s="29">
        <v>45822</v>
      </c>
      <c r="B685" s="31" t="s">
        <v>27</v>
      </c>
      <c r="C685" s="29" t="s">
        <v>28</v>
      </c>
      <c r="D685" s="38">
        <v>21405570000320</v>
      </c>
      <c r="E685" s="39">
        <v>44592</v>
      </c>
      <c r="F685" s="29">
        <v>0</v>
      </c>
      <c r="G685" s="31" t="s">
        <v>13</v>
      </c>
      <c r="H685" s="29" t="s">
        <v>9</v>
      </c>
      <c r="I685" s="29">
        <v>30</v>
      </c>
      <c r="J685" s="40">
        <v>2624.44</v>
      </c>
      <c r="K685" s="37">
        <v>2099.5520000000001</v>
      </c>
      <c r="L685" s="37">
        <f t="shared" si="10"/>
        <v>524.88799999999992</v>
      </c>
      <c r="M685" s="15" t="str">
        <f>VLOOKUP(B685,DrugList!$A$2:$D$85,4,0)</f>
        <v>Oncology</v>
      </c>
    </row>
    <row r="686" spans="1:13" x14ac:dyDescent="0.3">
      <c r="A686" s="29">
        <v>45860</v>
      </c>
      <c r="B686" s="31" t="s">
        <v>67</v>
      </c>
      <c r="C686" s="29" t="s">
        <v>134</v>
      </c>
      <c r="D686" s="38">
        <v>41550020100320</v>
      </c>
      <c r="E686" s="39">
        <v>44533</v>
      </c>
      <c r="F686" s="29">
        <v>2</v>
      </c>
      <c r="G686" s="31" t="s">
        <v>2</v>
      </c>
      <c r="H686" s="29" t="s">
        <v>10</v>
      </c>
      <c r="I686" s="29">
        <v>15</v>
      </c>
      <c r="J686" s="40">
        <v>5.54</v>
      </c>
      <c r="K686" s="37">
        <v>4.5428000000000006</v>
      </c>
      <c r="L686" s="37">
        <f t="shared" si="10"/>
        <v>0.99719999999999942</v>
      </c>
      <c r="M686" s="15" t="str">
        <f>VLOOKUP(B686,DrugList!$A$2:$D$85,4,0)</f>
        <v>Not-specialty</v>
      </c>
    </row>
    <row r="687" spans="1:13" x14ac:dyDescent="0.3">
      <c r="A687" s="29">
        <v>45896</v>
      </c>
      <c r="B687" s="31" t="s">
        <v>115</v>
      </c>
      <c r="C687" s="29" t="s">
        <v>116</v>
      </c>
      <c r="D687" s="38">
        <v>21531820000380</v>
      </c>
      <c r="E687" s="39">
        <v>44551</v>
      </c>
      <c r="F687" s="29">
        <v>0</v>
      </c>
      <c r="G687" s="31" t="s">
        <v>13</v>
      </c>
      <c r="H687" s="29" t="s">
        <v>9</v>
      </c>
      <c r="I687" s="29">
        <v>30</v>
      </c>
      <c r="J687" s="41">
        <v>14645.49</v>
      </c>
      <c r="K687" s="37">
        <v>12448.666499999999</v>
      </c>
      <c r="L687" s="37">
        <f t="shared" si="10"/>
        <v>2196.8235000000004</v>
      </c>
      <c r="M687" s="15" t="str">
        <f>VLOOKUP(B687,DrugList!$A$2:$D$85,4,0)</f>
        <v>Oncology</v>
      </c>
    </row>
    <row r="688" spans="1:13" x14ac:dyDescent="0.3">
      <c r="A688" s="29">
        <v>45896</v>
      </c>
      <c r="B688" s="31" t="s">
        <v>115</v>
      </c>
      <c r="C688" s="29" t="s">
        <v>116</v>
      </c>
      <c r="D688" s="38">
        <v>21531820000380</v>
      </c>
      <c r="E688" s="39">
        <v>44580</v>
      </c>
      <c r="F688" s="29">
        <v>0</v>
      </c>
      <c r="G688" s="31" t="s">
        <v>13</v>
      </c>
      <c r="H688" s="29" t="s">
        <v>9</v>
      </c>
      <c r="I688" s="29">
        <v>30</v>
      </c>
      <c r="J688" s="41">
        <v>14645.49</v>
      </c>
      <c r="K688" s="37">
        <v>12448.666499999999</v>
      </c>
      <c r="L688" s="37">
        <f t="shared" si="10"/>
        <v>2196.8235000000004</v>
      </c>
      <c r="M688" s="15" t="str">
        <f>VLOOKUP(B688,DrugList!$A$2:$D$85,4,0)</f>
        <v>Oncology</v>
      </c>
    </row>
    <row r="689" spans="1:13" x14ac:dyDescent="0.3">
      <c r="A689" s="29">
        <v>46037</v>
      </c>
      <c r="B689" s="31" t="s">
        <v>177</v>
      </c>
      <c r="C689" s="29" t="s">
        <v>178</v>
      </c>
      <c r="D689" s="38">
        <v>44100080100120</v>
      </c>
      <c r="E689" s="39">
        <v>44550</v>
      </c>
      <c r="F689" s="29">
        <v>0</v>
      </c>
      <c r="G689" s="31" t="s">
        <v>13</v>
      </c>
      <c r="H689" s="29" t="s">
        <v>9</v>
      </c>
      <c r="I689" s="29">
        <v>30</v>
      </c>
      <c r="J689" s="40">
        <v>515.9</v>
      </c>
      <c r="K689" s="37">
        <v>386.92499999999995</v>
      </c>
      <c r="L689" s="37">
        <f t="shared" si="10"/>
        <v>128.97500000000002</v>
      </c>
      <c r="M689" s="15" t="str">
        <f>VLOOKUP(B689,DrugList!$A$2:$D$85,4,0)</f>
        <v>Not-specialty</v>
      </c>
    </row>
    <row r="690" spans="1:13" x14ac:dyDescent="0.3">
      <c r="A690" s="29">
        <v>46072</v>
      </c>
      <c r="B690" s="31" t="s">
        <v>59</v>
      </c>
      <c r="C690" s="29" t="s">
        <v>60</v>
      </c>
      <c r="D690" s="38">
        <v>33300007000320</v>
      </c>
      <c r="E690" s="39">
        <v>44550</v>
      </c>
      <c r="F690" s="29">
        <v>0</v>
      </c>
      <c r="G690" s="31" t="s">
        <v>2</v>
      </c>
      <c r="H690" s="29" t="s">
        <v>9</v>
      </c>
      <c r="I690" s="29">
        <v>60</v>
      </c>
      <c r="J690" s="40">
        <v>1.89</v>
      </c>
      <c r="K690" s="37">
        <v>1.5875999999999999</v>
      </c>
      <c r="L690" s="37">
        <f t="shared" si="10"/>
        <v>0.3024</v>
      </c>
      <c r="M690" s="15" t="str">
        <f>VLOOKUP(B690,DrugList!$A$2:$D$85,4,0)</f>
        <v>Not-specialty</v>
      </c>
    </row>
    <row r="691" spans="1:13" x14ac:dyDescent="0.3">
      <c r="A691" s="29">
        <v>46072</v>
      </c>
      <c r="B691" s="31" t="s">
        <v>59</v>
      </c>
      <c r="C691" s="29" t="s">
        <v>60</v>
      </c>
      <c r="D691" s="38">
        <v>33300007000320</v>
      </c>
      <c r="E691" s="39">
        <v>44575</v>
      </c>
      <c r="F691" s="29">
        <v>0</v>
      </c>
      <c r="G691" s="31" t="s">
        <v>2</v>
      </c>
      <c r="H691" s="29" t="s">
        <v>9</v>
      </c>
      <c r="I691" s="29">
        <v>180</v>
      </c>
      <c r="J691" s="40">
        <v>18</v>
      </c>
      <c r="K691" s="37">
        <v>15.12</v>
      </c>
      <c r="L691" s="37">
        <f t="shared" si="10"/>
        <v>2.8800000000000008</v>
      </c>
      <c r="M691" s="15" t="str">
        <f>VLOOKUP(B691,DrugList!$A$2:$D$85,4,0)</f>
        <v>Not-specialty</v>
      </c>
    </row>
    <row r="692" spans="1:13" x14ac:dyDescent="0.3">
      <c r="A692" s="29">
        <v>46072</v>
      </c>
      <c r="B692" s="31" t="s">
        <v>59</v>
      </c>
      <c r="C692" s="29" t="s">
        <v>60</v>
      </c>
      <c r="D692" s="38">
        <v>33300007000320</v>
      </c>
      <c r="E692" s="39">
        <v>44580</v>
      </c>
      <c r="F692" s="29">
        <v>0</v>
      </c>
      <c r="G692" s="31" t="s">
        <v>2</v>
      </c>
      <c r="H692" s="29" t="s">
        <v>9</v>
      </c>
      <c r="I692" s="29">
        <v>60</v>
      </c>
      <c r="J692" s="40">
        <v>1.89</v>
      </c>
      <c r="K692" s="37">
        <v>1.5875999999999999</v>
      </c>
      <c r="L692" s="37">
        <f t="shared" si="10"/>
        <v>0.3024</v>
      </c>
      <c r="M692" s="15" t="str">
        <f>VLOOKUP(B692,DrugList!$A$2:$D$85,4,0)</f>
        <v>Not-specialty</v>
      </c>
    </row>
    <row r="693" spans="1:13" x14ac:dyDescent="0.3">
      <c r="A693" s="29">
        <v>46296</v>
      </c>
      <c r="B693" s="31" t="s">
        <v>85</v>
      </c>
      <c r="C693" s="29" t="s">
        <v>167</v>
      </c>
      <c r="D693" s="38">
        <v>39400060100310</v>
      </c>
      <c r="E693" s="39">
        <v>44560</v>
      </c>
      <c r="F693" s="29">
        <v>1</v>
      </c>
      <c r="G693" s="31" t="s">
        <v>2</v>
      </c>
      <c r="H693" s="29" t="s">
        <v>10</v>
      </c>
      <c r="I693" s="29">
        <v>30</v>
      </c>
      <c r="J693" s="40">
        <v>1.74</v>
      </c>
      <c r="K693" s="37">
        <v>1.3746</v>
      </c>
      <c r="L693" s="37">
        <f t="shared" si="10"/>
        <v>0.36539999999999995</v>
      </c>
      <c r="M693" s="15" t="str">
        <f>VLOOKUP(B693,DrugList!$A$2:$D$85,4,0)</f>
        <v>Not-specialty</v>
      </c>
    </row>
    <row r="694" spans="1:13" x14ac:dyDescent="0.3">
      <c r="A694" s="29">
        <v>46296</v>
      </c>
      <c r="B694" s="31" t="s">
        <v>85</v>
      </c>
      <c r="C694" s="29" t="s">
        <v>167</v>
      </c>
      <c r="D694" s="38">
        <v>39400060100310</v>
      </c>
      <c r="E694" s="39">
        <v>44589</v>
      </c>
      <c r="F694" s="29">
        <v>1</v>
      </c>
      <c r="G694" s="31" t="s">
        <v>2</v>
      </c>
      <c r="H694" s="29" t="s">
        <v>10</v>
      </c>
      <c r="I694" s="29">
        <v>30</v>
      </c>
      <c r="J694" s="40">
        <v>1.74</v>
      </c>
      <c r="K694" s="37">
        <v>1.3746</v>
      </c>
      <c r="L694" s="37">
        <f t="shared" si="10"/>
        <v>0.36539999999999995</v>
      </c>
      <c r="M694" s="15" t="str">
        <f>VLOOKUP(B694,DrugList!$A$2:$D$85,4,0)</f>
        <v>Not-specialty</v>
      </c>
    </row>
    <row r="695" spans="1:13" x14ac:dyDescent="0.3">
      <c r="A695" s="29">
        <v>46398</v>
      </c>
      <c r="B695" s="31" t="s">
        <v>150</v>
      </c>
      <c r="C695" s="29" t="s">
        <v>151</v>
      </c>
      <c r="D695" s="38">
        <v>72600030000110</v>
      </c>
      <c r="E695" s="39">
        <v>44545</v>
      </c>
      <c r="F695" s="29">
        <v>0</v>
      </c>
      <c r="G695" s="31" t="s">
        <v>2</v>
      </c>
      <c r="H695" s="29" t="s">
        <v>9</v>
      </c>
      <c r="I695" s="29">
        <v>63</v>
      </c>
      <c r="J695" s="40">
        <v>10.050000000000001</v>
      </c>
      <c r="K695" s="37">
        <v>8.2410000000000014</v>
      </c>
      <c r="L695" s="37">
        <f t="shared" si="10"/>
        <v>1.8089999999999993</v>
      </c>
      <c r="M695" s="15" t="str">
        <f>VLOOKUP(B695,DrugList!$A$2:$D$85,4,0)</f>
        <v>Not-specialty</v>
      </c>
    </row>
    <row r="696" spans="1:13" x14ac:dyDescent="0.3">
      <c r="A696" s="29">
        <v>46398</v>
      </c>
      <c r="B696" s="31" t="s">
        <v>150</v>
      </c>
      <c r="C696" s="29" t="s">
        <v>151</v>
      </c>
      <c r="D696" s="38">
        <v>72600030000110</v>
      </c>
      <c r="E696" s="39">
        <v>44576</v>
      </c>
      <c r="F696" s="29">
        <v>0</v>
      </c>
      <c r="G696" s="31" t="s">
        <v>2</v>
      </c>
      <c r="H696" s="29" t="s">
        <v>9</v>
      </c>
      <c r="I696" s="29">
        <v>63</v>
      </c>
      <c r="J696" s="40">
        <v>10.050000000000001</v>
      </c>
      <c r="K696" s="37">
        <v>8.2410000000000014</v>
      </c>
      <c r="L696" s="37">
        <f t="shared" si="10"/>
        <v>1.8089999999999993</v>
      </c>
      <c r="M696" s="15" t="str">
        <f>VLOOKUP(B696,DrugList!$A$2:$D$85,4,0)</f>
        <v>Not-specialty</v>
      </c>
    </row>
    <row r="697" spans="1:13" x14ac:dyDescent="0.3">
      <c r="A697" s="29">
        <v>46398</v>
      </c>
      <c r="B697" s="31" t="s">
        <v>71</v>
      </c>
      <c r="C697" s="29" t="s">
        <v>72</v>
      </c>
      <c r="D697" s="38">
        <v>72600030000130</v>
      </c>
      <c r="E697" s="39">
        <v>44582</v>
      </c>
      <c r="F697" s="29">
        <v>0</v>
      </c>
      <c r="G697" s="31" t="s">
        <v>2</v>
      </c>
      <c r="H697" s="29" t="s">
        <v>9</v>
      </c>
      <c r="I697" s="29">
        <v>56</v>
      </c>
      <c r="J697" s="40">
        <v>13.32</v>
      </c>
      <c r="K697" s="37">
        <v>9.99</v>
      </c>
      <c r="L697" s="37">
        <f t="shared" si="10"/>
        <v>3.33</v>
      </c>
      <c r="M697" s="15" t="str">
        <f>VLOOKUP(B697,DrugList!$A$2:$D$85,4,0)</f>
        <v>Not-specialty</v>
      </c>
    </row>
    <row r="698" spans="1:13" x14ac:dyDescent="0.3">
      <c r="A698" s="29">
        <v>46572</v>
      </c>
      <c r="B698" s="31" t="s">
        <v>177</v>
      </c>
      <c r="C698" s="29" t="s">
        <v>178</v>
      </c>
      <c r="D698" s="38">
        <v>44100080100120</v>
      </c>
      <c r="E698" s="39">
        <v>44550</v>
      </c>
      <c r="F698" s="29">
        <v>0</v>
      </c>
      <c r="G698" s="31" t="s">
        <v>13</v>
      </c>
      <c r="H698" s="29" t="s">
        <v>9</v>
      </c>
      <c r="I698" s="29">
        <v>30</v>
      </c>
      <c r="J698" s="40">
        <v>515.9</v>
      </c>
      <c r="K698" s="37">
        <v>386.92499999999995</v>
      </c>
      <c r="L698" s="37">
        <f t="shared" si="10"/>
        <v>128.97500000000002</v>
      </c>
      <c r="M698" s="15" t="str">
        <f>VLOOKUP(B698,DrugList!$A$2:$D$85,4,0)</f>
        <v>Not-specialty</v>
      </c>
    </row>
    <row r="699" spans="1:13" x14ac:dyDescent="0.3">
      <c r="A699" s="29">
        <v>46572</v>
      </c>
      <c r="B699" s="31" t="s">
        <v>177</v>
      </c>
      <c r="C699" s="29" t="s">
        <v>178</v>
      </c>
      <c r="D699" s="38">
        <v>44100080100120</v>
      </c>
      <c r="E699" s="39">
        <v>44551</v>
      </c>
      <c r="F699" s="29">
        <v>3</v>
      </c>
      <c r="G699" s="31" t="s">
        <v>13</v>
      </c>
      <c r="H699" s="29" t="s">
        <v>10</v>
      </c>
      <c r="I699" s="29">
        <v>30</v>
      </c>
      <c r="J699" s="40">
        <v>465.4</v>
      </c>
      <c r="K699" s="37">
        <v>349.04999999999995</v>
      </c>
      <c r="L699" s="37">
        <f t="shared" si="10"/>
        <v>116.35000000000002</v>
      </c>
      <c r="M699" s="15" t="str">
        <f>VLOOKUP(B699,DrugList!$A$2:$D$85,4,0)</f>
        <v>Not-specialty</v>
      </c>
    </row>
    <row r="700" spans="1:13" x14ac:dyDescent="0.3">
      <c r="A700" s="29">
        <v>46572</v>
      </c>
      <c r="B700" s="31" t="s">
        <v>177</v>
      </c>
      <c r="C700" s="29" t="s">
        <v>178</v>
      </c>
      <c r="D700" s="38">
        <v>44100080100120</v>
      </c>
      <c r="E700" s="39">
        <v>44582</v>
      </c>
      <c r="F700" s="29">
        <v>3</v>
      </c>
      <c r="G700" s="31" t="s">
        <v>13</v>
      </c>
      <c r="H700" s="29" t="s">
        <v>10</v>
      </c>
      <c r="I700" s="29">
        <v>30</v>
      </c>
      <c r="J700" s="40">
        <v>465.4</v>
      </c>
      <c r="K700" s="37">
        <v>349.04999999999995</v>
      </c>
      <c r="L700" s="37">
        <f t="shared" si="10"/>
        <v>116.35000000000002</v>
      </c>
      <c r="M700" s="15" t="str">
        <f>VLOOKUP(B700,DrugList!$A$2:$D$85,4,0)</f>
        <v>Not-specialty</v>
      </c>
    </row>
    <row r="701" spans="1:13" x14ac:dyDescent="0.3">
      <c r="A701" s="29">
        <v>46581</v>
      </c>
      <c r="B701" s="31" t="s">
        <v>33</v>
      </c>
      <c r="C701" s="29" t="s">
        <v>34</v>
      </c>
      <c r="D701" s="38">
        <v>21531010000315</v>
      </c>
      <c r="E701" s="39">
        <v>44587</v>
      </c>
      <c r="F701" s="29">
        <v>0</v>
      </c>
      <c r="G701" s="31" t="s">
        <v>13</v>
      </c>
      <c r="H701" s="29" t="s">
        <v>9</v>
      </c>
      <c r="I701" s="29">
        <v>56</v>
      </c>
      <c r="J701" s="40">
        <v>14881.08</v>
      </c>
      <c r="K701" s="37">
        <v>11309.620800000001</v>
      </c>
      <c r="L701" s="37">
        <f t="shared" si="10"/>
        <v>3571.4591999999993</v>
      </c>
      <c r="M701" s="15" t="str">
        <f>VLOOKUP(B701,DrugList!$A$2:$D$85,4,0)</f>
        <v>Oncology</v>
      </c>
    </row>
    <row r="702" spans="1:13" x14ac:dyDescent="0.3">
      <c r="A702" s="29">
        <v>46690</v>
      </c>
      <c r="B702" s="31" t="s">
        <v>144</v>
      </c>
      <c r="C702" s="29" t="s">
        <v>145</v>
      </c>
      <c r="D702" s="38">
        <v>75100050100303</v>
      </c>
      <c r="E702" s="39">
        <v>44547</v>
      </c>
      <c r="F702" s="29">
        <v>0</v>
      </c>
      <c r="G702" s="31" t="s">
        <v>2</v>
      </c>
      <c r="H702" s="29" t="s">
        <v>9</v>
      </c>
      <c r="I702" s="29">
        <v>30</v>
      </c>
      <c r="J702" s="40">
        <v>1.67</v>
      </c>
      <c r="K702" s="37">
        <v>1.2691999999999999</v>
      </c>
      <c r="L702" s="37">
        <f t="shared" si="10"/>
        <v>0.40080000000000005</v>
      </c>
      <c r="M702" s="15" t="str">
        <f>VLOOKUP(B702,DrugList!$A$2:$D$85,4,0)</f>
        <v>Not-specialty</v>
      </c>
    </row>
    <row r="703" spans="1:13" x14ac:dyDescent="0.3">
      <c r="A703" s="29">
        <v>46690</v>
      </c>
      <c r="B703" s="31" t="s">
        <v>144</v>
      </c>
      <c r="C703" s="29" t="s">
        <v>145</v>
      </c>
      <c r="D703" s="38">
        <v>75100050100303</v>
      </c>
      <c r="E703" s="39">
        <v>44578</v>
      </c>
      <c r="F703" s="29">
        <v>0</v>
      </c>
      <c r="G703" s="31" t="s">
        <v>2</v>
      </c>
      <c r="H703" s="29" t="s">
        <v>9</v>
      </c>
      <c r="I703" s="29">
        <v>30</v>
      </c>
      <c r="J703" s="40">
        <v>1.67</v>
      </c>
      <c r="K703" s="37">
        <v>1.2691999999999999</v>
      </c>
      <c r="L703" s="37">
        <f t="shared" si="10"/>
        <v>0.40080000000000005</v>
      </c>
      <c r="M703" s="15" t="str">
        <f>VLOOKUP(B703,DrugList!$A$2:$D$85,4,0)</f>
        <v>Not-specialty</v>
      </c>
    </row>
    <row r="704" spans="1:13" x14ac:dyDescent="0.3">
      <c r="A704" s="29">
        <v>46831</v>
      </c>
      <c r="B704" s="31" t="s">
        <v>89</v>
      </c>
      <c r="C704" s="29" t="s">
        <v>90</v>
      </c>
      <c r="D704" s="38">
        <v>44201010103410</v>
      </c>
      <c r="E704" s="39">
        <v>44571</v>
      </c>
      <c r="F704" s="29">
        <v>0</v>
      </c>
      <c r="G704" s="31" t="s">
        <v>13</v>
      </c>
      <c r="H704" s="29" t="s">
        <v>9</v>
      </c>
      <c r="I704" s="29">
        <v>18</v>
      </c>
      <c r="J704" s="40">
        <v>63.9</v>
      </c>
      <c r="K704" s="37">
        <v>49.841999999999999</v>
      </c>
      <c r="L704" s="37">
        <f t="shared" si="10"/>
        <v>14.058</v>
      </c>
      <c r="M704" s="15" t="str">
        <f>VLOOKUP(B704,DrugList!$A$2:$D$85,4,0)</f>
        <v>Not-specialty</v>
      </c>
    </row>
    <row r="705" spans="1:13" x14ac:dyDescent="0.3">
      <c r="A705" s="29">
        <v>46922</v>
      </c>
      <c r="B705" s="31" t="s">
        <v>61</v>
      </c>
      <c r="C705" s="29" t="s">
        <v>63</v>
      </c>
      <c r="D705" s="38">
        <v>66100525000120</v>
      </c>
      <c r="E705" s="39">
        <v>44575</v>
      </c>
      <c r="F705" s="29">
        <v>0</v>
      </c>
      <c r="G705" s="31" t="s">
        <v>2</v>
      </c>
      <c r="H705" s="29" t="s">
        <v>9</v>
      </c>
      <c r="I705" s="29">
        <v>10</v>
      </c>
      <c r="J705" s="40">
        <v>25.88</v>
      </c>
      <c r="K705" s="37">
        <v>19.41</v>
      </c>
      <c r="L705" s="37">
        <f t="shared" si="10"/>
        <v>6.4699999999999989</v>
      </c>
      <c r="M705" s="15" t="str">
        <f>VLOOKUP(B705,DrugList!$A$2:$D$85,4,0)</f>
        <v>Not-specialty</v>
      </c>
    </row>
    <row r="706" spans="1:13" x14ac:dyDescent="0.3">
      <c r="A706" s="29">
        <v>46931</v>
      </c>
      <c r="B706" s="31" t="s">
        <v>135</v>
      </c>
      <c r="C706" s="29" t="s">
        <v>136</v>
      </c>
      <c r="D706" s="38">
        <v>37600025000305</v>
      </c>
      <c r="E706" s="39">
        <v>44546</v>
      </c>
      <c r="F706" s="29">
        <v>1</v>
      </c>
      <c r="G706" s="31" t="s">
        <v>2</v>
      </c>
      <c r="H706" s="29" t="s">
        <v>10</v>
      </c>
      <c r="I706" s="29">
        <v>30</v>
      </c>
      <c r="J706" s="40">
        <v>21.55</v>
      </c>
      <c r="K706" s="37">
        <v>16.593500000000002</v>
      </c>
      <c r="L706" s="37">
        <f t="shared" si="10"/>
        <v>4.9564999999999984</v>
      </c>
      <c r="M706" s="15" t="str">
        <f>VLOOKUP(B706,DrugList!$A$2:$D$85,4,0)</f>
        <v>Not-specialty</v>
      </c>
    </row>
    <row r="707" spans="1:13" x14ac:dyDescent="0.3">
      <c r="A707" s="29">
        <v>46931</v>
      </c>
      <c r="B707" s="31" t="s">
        <v>135</v>
      </c>
      <c r="C707" s="29" t="s">
        <v>136</v>
      </c>
      <c r="D707" s="38">
        <v>37600025000305</v>
      </c>
      <c r="E707" s="39">
        <v>44577</v>
      </c>
      <c r="F707" s="29">
        <v>1</v>
      </c>
      <c r="G707" s="31" t="s">
        <v>2</v>
      </c>
      <c r="H707" s="29" t="s">
        <v>10</v>
      </c>
      <c r="I707" s="29">
        <v>30</v>
      </c>
      <c r="J707" s="40">
        <v>21.55</v>
      </c>
      <c r="K707" s="37">
        <v>16.593500000000002</v>
      </c>
      <c r="L707" s="37">
        <f t="shared" ref="L707:L738" si="11">J707-K707</f>
        <v>4.9564999999999984</v>
      </c>
      <c r="M707" s="15" t="str">
        <f>VLOOKUP(B707,DrugList!$A$2:$D$85,4,0)</f>
        <v>Not-specialty</v>
      </c>
    </row>
    <row r="708" spans="1:13" x14ac:dyDescent="0.3">
      <c r="A708" s="29">
        <v>47008</v>
      </c>
      <c r="B708" s="31" t="s">
        <v>61</v>
      </c>
      <c r="C708" s="29" t="s">
        <v>62</v>
      </c>
      <c r="D708" s="38">
        <v>66100525000120</v>
      </c>
      <c r="E708" s="39">
        <v>44589</v>
      </c>
      <c r="F708" s="29">
        <v>0</v>
      </c>
      <c r="G708" s="31" t="s">
        <v>2</v>
      </c>
      <c r="H708" s="29" t="s">
        <v>9</v>
      </c>
      <c r="I708" s="29">
        <v>10</v>
      </c>
      <c r="J708" s="40">
        <v>3.35</v>
      </c>
      <c r="K708" s="37">
        <v>2.5125000000000002</v>
      </c>
      <c r="L708" s="37">
        <f t="shared" si="11"/>
        <v>0.83749999999999991</v>
      </c>
      <c r="M708" s="15" t="str">
        <f>VLOOKUP(B708,DrugList!$A$2:$D$85,4,0)</f>
        <v>Not-specialty</v>
      </c>
    </row>
    <row r="709" spans="1:13" x14ac:dyDescent="0.3">
      <c r="A709" s="29">
        <v>47452</v>
      </c>
      <c r="B709" s="31" t="s">
        <v>67</v>
      </c>
      <c r="C709" s="29" t="s">
        <v>68</v>
      </c>
      <c r="D709" s="38">
        <v>41550020100320</v>
      </c>
      <c r="E709" s="39">
        <v>44550</v>
      </c>
      <c r="F709" s="29">
        <v>8</v>
      </c>
      <c r="G709" s="31" t="s">
        <v>2</v>
      </c>
      <c r="H709" s="29" t="s">
        <v>10</v>
      </c>
      <c r="I709" s="29">
        <v>28</v>
      </c>
      <c r="J709" s="40">
        <v>2.12</v>
      </c>
      <c r="K709" s="37">
        <v>1.7384000000000002</v>
      </c>
      <c r="L709" s="37">
        <f t="shared" si="11"/>
        <v>0.38159999999999994</v>
      </c>
      <c r="M709" s="15" t="str">
        <f>VLOOKUP(B709,DrugList!$A$2:$D$85,4,0)</f>
        <v>Not-specialty</v>
      </c>
    </row>
    <row r="710" spans="1:13" x14ac:dyDescent="0.3">
      <c r="A710" s="29">
        <v>47452</v>
      </c>
      <c r="B710" s="31" t="s">
        <v>67</v>
      </c>
      <c r="C710" s="29" t="s">
        <v>68</v>
      </c>
      <c r="D710" s="38">
        <v>41550020100320</v>
      </c>
      <c r="E710" s="39">
        <v>44581</v>
      </c>
      <c r="F710" s="29">
        <v>8</v>
      </c>
      <c r="G710" s="31" t="s">
        <v>2</v>
      </c>
      <c r="H710" s="29" t="s">
        <v>10</v>
      </c>
      <c r="I710" s="29">
        <v>28</v>
      </c>
      <c r="J710" s="40">
        <v>2.12</v>
      </c>
      <c r="K710" s="37">
        <v>1.7384000000000002</v>
      </c>
      <c r="L710" s="37">
        <f t="shared" si="11"/>
        <v>0.38159999999999994</v>
      </c>
      <c r="M710" s="15" t="str">
        <f>VLOOKUP(B710,DrugList!$A$2:$D$85,4,0)</f>
        <v>Not-specialty</v>
      </c>
    </row>
    <row r="711" spans="1:13" x14ac:dyDescent="0.3">
      <c r="A711" s="29">
        <v>47485</v>
      </c>
      <c r="B711" s="31" t="s">
        <v>158</v>
      </c>
      <c r="C711" s="29" t="s">
        <v>159</v>
      </c>
      <c r="D711" s="38">
        <v>33200030057530</v>
      </c>
      <c r="E711" s="39">
        <v>44544</v>
      </c>
      <c r="F711" s="29">
        <v>9</v>
      </c>
      <c r="G711" s="31" t="s">
        <v>2</v>
      </c>
      <c r="H711" s="29" t="s">
        <v>10</v>
      </c>
      <c r="I711" s="29">
        <v>30</v>
      </c>
      <c r="J711" s="40">
        <v>7.48</v>
      </c>
      <c r="K711" s="37">
        <v>5.9840000000000009</v>
      </c>
      <c r="L711" s="37">
        <f t="shared" si="11"/>
        <v>1.4959999999999996</v>
      </c>
      <c r="M711" s="15" t="str">
        <f>VLOOKUP(B711,DrugList!$A$2:$D$85,4,0)</f>
        <v>Not-specialty</v>
      </c>
    </row>
    <row r="712" spans="1:13" x14ac:dyDescent="0.3">
      <c r="A712" s="29">
        <v>47485</v>
      </c>
      <c r="B712" s="31" t="s">
        <v>158</v>
      </c>
      <c r="C712" s="29" t="s">
        <v>159</v>
      </c>
      <c r="D712" s="38">
        <v>33200030057530</v>
      </c>
      <c r="E712" s="39">
        <v>44544</v>
      </c>
      <c r="F712" s="29">
        <v>9</v>
      </c>
      <c r="G712" s="31" t="s">
        <v>2</v>
      </c>
      <c r="H712" s="29" t="s">
        <v>10</v>
      </c>
      <c r="I712" s="29">
        <v>30</v>
      </c>
      <c r="J712" s="40">
        <v>7.48</v>
      </c>
      <c r="K712" s="37">
        <v>5.9840000000000009</v>
      </c>
      <c r="L712" s="37">
        <f t="shared" si="11"/>
        <v>1.4959999999999996</v>
      </c>
      <c r="M712" s="15" t="str">
        <f>VLOOKUP(B712,DrugList!$A$2:$D$85,4,0)</f>
        <v>Not-specialty</v>
      </c>
    </row>
    <row r="713" spans="1:13" x14ac:dyDescent="0.3">
      <c r="A713" s="29">
        <v>47643</v>
      </c>
      <c r="B713" s="31" t="s">
        <v>148</v>
      </c>
      <c r="C713" s="29" t="s">
        <v>149</v>
      </c>
      <c r="D713" s="38">
        <v>36100020100315</v>
      </c>
      <c r="E713" s="39">
        <v>44531</v>
      </c>
      <c r="F713" s="29">
        <v>0</v>
      </c>
      <c r="G713" s="31" t="s">
        <v>2</v>
      </c>
      <c r="H713" s="29" t="s">
        <v>9</v>
      </c>
      <c r="I713" s="29">
        <v>30</v>
      </c>
      <c r="J713" s="40">
        <v>3.97</v>
      </c>
      <c r="K713" s="37">
        <v>2.9775</v>
      </c>
      <c r="L713" s="37">
        <f t="shared" si="11"/>
        <v>0.99250000000000016</v>
      </c>
      <c r="M713" s="15" t="str">
        <f>VLOOKUP(B713,DrugList!$A$2:$D$85,4,0)</f>
        <v>Not-specialty</v>
      </c>
    </row>
    <row r="714" spans="1:13" x14ac:dyDescent="0.3">
      <c r="A714" s="29">
        <v>47645</v>
      </c>
      <c r="B714" s="31" t="s">
        <v>155</v>
      </c>
      <c r="C714" s="29" t="s">
        <v>156</v>
      </c>
      <c r="D714" s="38">
        <v>27250050000350</v>
      </c>
      <c r="E714" s="39">
        <v>44569</v>
      </c>
      <c r="F714" s="29">
        <v>5</v>
      </c>
      <c r="G714" s="31" t="s">
        <v>2</v>
      </c>
      <c r="H714" s="29" t="s">
        <v>10</v>
      </c>
      <c r="I714" s="29">
        <v>60</v>
      </c>
      <c r="J714" s="40">
        <v>1.62</v>
      </c>
      <c r="K714" s="37">
        <v>1.3446000000000002</v>
      </c>
      <c r="L714" s="37">
        <f t="shared" si="11"/>
        <v>0.27539999999999987</v>
      </c>
      <c r="M714" s="15" t="str">
        <f>VLOOKUP(B714,DrugList!$A$2:$D$85,4,0)</f>
        <v>Not-specialty</v>
      </c>
    </row>
    <row r="715" spans="1:13" x14ac:dyDescent="0.3">
      <c r="A715" s="29">
        <v>47891</v>
      </c>
      <c r="B715" s="31" t="s">
        <v>158</v>
      </c>
      <c r="C715" s="29" t="s">
        <v>159</v>
      </c>
      <c r="D715" s="38">
        <v>33200030057530</v>
      </c>
      <c r="E715" s="39">
        <v>44554</v>
      </c>
      <c r="F715" s="29">
        <v>3</v>
      </c>
      <c r="G715" s="31" t="s">
        <v>2</v>
      </c>
      <c r="H715" s="29" t="s">
        <v>10</v>
      </c>
      <c r="I715" s="29">
        <v>90</v>
      </c>
      <c r="J715" s="40">
        <v>54.34</v>
      </c>
      <c r="K715" s="37">
        <v>43.472000000000008</v>
      </c>
      <c r="L715" s="37">
        <f t="shared" si="11"/>
        <v>10.867999999999995</v>
      </c>
      <c r="M715" s="15" t="str">
        <f>VLOOKUP(B715,DrugList!$A$2:$D$85,4,0)</f>
        <v>Not-specialty</v>
      </c>
    </row>
    <row r="716" spans="1:13" x14ac:dyDescent="0.3">
      <c r="A716" s="29">
        <v>47912</v>
      </c>
      <c r="B716" s="31" t="s">
        <v>163</v>
      </c>
      <c r="C716" s="29" t="s">
        <v>164</v>
      </c>
      <c r="D716" s="38">
        <v>50250065007240</v>
      </c>
      <c r="E716" s="39">
        <v>44557</v>
      </c>
      <c r="F716" s="29">
        <v>0</v>
      </c>
      <c r="G716" s="31" t="s">
        <v>2</v>
      </c>
      <c r="H716" s="29" t="s">
        <v>9</v>
      </c>
      <c r="I716" s="29">
        <v>30</v>
      </c>
      <c r="J716" s="40">
        <v>41.35</v>
      </c>
      <c r="K716" s="37">
        <v>32.666499999999999</v>
      </c>
      <c r="L716" s="37">
        <f t="shared" si="11"/>
        <v>8.6835000000000022</v>
      </c>
      <c r="M716" s="15" t="str">
        <f>VLOOKUP(B716,DrugList!$A$2:$D$85,4,0)</f>
        <v>Not-specialty</v>
      </c>
    </row>
    <row r="717" spans="1:13" x14ac:dyDescent="0.3">
      <c r="A717" s="29">
        <v>47912</v>
      </c>
      <c r="B717" s="31" t="s">
        <v>163</v>
      </c>
      <c r="C717" s="29" t="s">
        <v>164</v>
      </c>
      <c r="D717" s="38">
        <v>50250065007240</v>
      </c>
      <c r="E717" s="39">
        <v>44588</v>
      </c>
      <c r="F717" s="29">
        <v>0</v>
      </c>
      <c r="G717" s="31" t="s">
        <v>2</v>
      </c>
      <c r="H717" s="29" t="s">
        <v>9</v>
      </c>
      <c r="I717" s="29">
        <v>30</v>
      </c>
      <c r="J717" s="40">
        <v>41.35</v>
      </c>
      <c r="K717" s="37">
        <v>32.666499999999999</v>
      </c>
      <c r="L717" s="37">
        <f t="shared" si="11"/>
        <v>8.6835000000000022</v>
      </c>
      <c r="M717" s="15" t="str">
        <f>VLOOKUP(B717,DrugList!$A$2:$D$85,4,0)</f>
        <v>Not-specialty</v>
      </c>
    </row>
    <row r="718" spans="1:13" x14ac:dyDescent="0.3">
      <c r="A718" s="29">
        <v>47995</v>
      </c>
      <c r="B718" s="31" t="s">
        <v>125</v>
      </c>
      <c r="C718" s="29" t="s">
        <v>127</v>
      </c>
      <c r="D718" s="38" t="s">
        <v>126</v>
      </c>
      <c r="E718" s="39">
        <v>44547</v>
      </c>
      <c r="F718" s="29">
        <v>0</v>
      </c>
      <c r="G718" s="31" t="s">
        <v>13</v>
      </c>
      <c r="H718" s="29" t="s">
        <v>9</v>
      </c>
      <c r="I718" s="29">
        <v>4</v>
      </c>
      <c r="J718" s="41">
        <v>5783.3</v>
      </c>
      <c r="K718" s="37">
        <v>4395.308</v>
      </c>
      <c r="L718" s="37">
        <f t="shared" si="11"/>
        <v>1387.9920000000002</v>
      </c>
      <c r="M718" s="15" t="str">
        <f>VLOOKUP(B718,DrugList!$A$2:$D$85,4,0)</f>
        <v>Inflammatory Conditions</v>
      </c>
    </row>
    <row r="719" spans="1:13" x14ac:dyDescent="0.3">
      <c r="A719" s="29">
        <v>47995</v>
      </c>
      <c r="B719" s="31" t="s">
        <v>125</v>
      </c>
      <c r="C719" s="29" t="s">
        <v>127</v>
      </c>
      <c r="D719" s="38" t="s">
        <v>126</v>
      </c>
      <c r="E719" s="39">
        <v>44578</v>
      </c>
      <c r="F719" s="29">
        <v>0</v>
      </c>
      <c r="G719" s="31" t="s">
        <v>13</v>
      </c>
      <c r="H719" s="29" t="s">
        <v>9</v>
      </c>
      <c r="I719" s="29">
        <v>4</v>
      </c>
      <c r="J719" s="41">
        <v>5783.3</v>
      </c>
      <c r="K719" s="37">
        <v>4395.308</v>
      </c>
      <c r="L719" s="37">
        <f t="shared" si="11"/>
        <v>1387.9920000000002</v>
      </c>
      <c r="M719" s="15" t="str">
        <f>VLOOKUP(B719,DrugList!$A$2:$D$85,4,0)</f>
        <v>Inflammatory Conditions</v>
      </c>
    </row>
    <row r="720" spans="1:13" x14ac:dyDescent="0.3">
      <c r="A720" s="29">
        <v>48169</v>
      </c>
      <c r="B720" s="31" t="s">
        <v>135</v>
      </c>
      <c r="C720" s="29" t="s">
        <v>136</v>
      </c>
      <c r="D720" s="38">
        <v>37600025000305</v>
      </c>
      <c r="E720" s="39">
        <v>44539</v>
      </c>
      <c r="F720" s="29">
        <v>4</v>
      </c>
      <c r="G720" s="31" t="s">
        <v>2</v>
      </c>
      <c r="H720" s="29" t="s">
        <v>10</v>
      </c>
      <c r="I720" s="29">
        <v>30</v>
      </c>
      <c r="J720" s="40">
        <v>4.68</v>
      </c>
      <c r="K720" s="37">
        <v>3.6035999999999997</v>
      </c>
      <c r="L720" s="37">
        <f t="shared" si="11"/>
        <v>1.0764</v>
      </c>
      <c r="M720" s="15" t="str">
        <f>VLOOKUP(B720,DrugList!$A$2:$D$85,4,0)</f>
        <v>Not-specialty</v>
      </c>
    </row>
    <row r="721" spans="1:13" x14ac:dyDescent="0.3">
      <c r="A721" s="29">
        <v>48347</v>
      </c>
      <c r="B721" s="31" t="s">
        <v>137</v>
      </c>
      <c r="C721" s="29" t="s">
        <v>138</v>
      </c>
      <c r="D721" s="38">
        <v>58160020100320</v>
      </c>
      <c r="E721" s="39">
        <v>44543</v>
      </c>
      <c r="F721" s="29">
        <v>1</v>
      </c>
      <c r="G721" s="31" t="s">
        <v>2</v>
      </c>
      <c r="H721" s="29" t="s">
        <v>10</v>
      </c>
      <c r="I721" s="29">
        <v>30</v>
      </c>
      <c r="J721" s="40">
        <v>11</v>
      </c>
      <c r="K721" s="37">
        <v>8.58</v>
      </c>
      <c r="L721" s="37">
        <f t="shared" si="11"/>
        <v>2.42</v>
      </c>
      <c r="M721" s="15" t="str">
        <f>VLOOKUP(B721,DrugList!$A$2:$D$85,4,0)</f>
        <v>Not-specialty</v>
      </c>
    </row>
    <row r="722" spans="1:13" x14ac:dyDescent="0.3">
      <c r="A722" s="29">
        <v>48429</v>
      </c>
      <c r="B722" s="31" t="s">
        <v>152</v>
      </c>
      <c r="C722" s="29" t="s">
        <v>153</v>
      </c>
      <c r="D722" s="38">
        <v>36100030000310</v>
      </c>
      <c r="E722" s="39">
        <v>44537</v>
      </c>
      <c r="F722" s="29">
        <v>0</v>
      </c>
      <c r="G722" s="31" t="s">
        <v>2</v>
      </c>
      <c r="H722" s="29" t="s">
        <v>9</v>
      </c>
      <c r="I722" s="29">
        <v>180</v>
      </c>
      <c r="J722" s="40">
        <v>29.5</v>
      </c>
      <c r="K722" s="37">
        <v>23.01</v>
      </c>
      <c r="L722" s="37">
        <f t="shared" si="11"/>
        <v>6.4899999999999984</v>
      </c>
      <c r="M722" s="15" t="str">
        <f>VLOOKUP(B722,DrugList!$A$2:$D$85,4,0)</f>
        <v>Not-specialty</v>
      </c>
    </row>
    <row r="723" spans="1:13" x14ac:dyDescent="0.3">
      <c r="A723" s="29">
        <v>48654</v>
      </c>
      <c r="B723" s="31" t="s">
        <v>139</v>
      </c>
      <c r="C723" s="29" t="s">
        <v>140</v>
      </c>
      <c r="D723" s="38">
        <v>36201010100305</v>
      </c>
      <c r="E723" s="39">
        <v>44547</v>
      </c>
      <c r="F723" s="29">
        <v>0</v>
      </c>
      <c r="G723" s="31" t="s">
        <v>2</v>
      </c>
      <c r="H723" s="29" t="s">
        <v>9</v>
      </c>
      <c r="I723" s="29">
        <v>60</v>
      </c>
      <c r="J723" s="40">
        <v>2.35</v>
      </c>
      <c r="K723" s="37">
        <v>1.8800000000000001</v>
      </c>
      <c r="L723" s="37">
        <f t="shared" si="11"/>
        <v>0.47</v>
      </c>
      <c r="M723" s="15" t="str">
        <f>VLOOKUP(B723,DrugList!$A$2:$D$85,4,0)</f>
        <v>Not-specialty</v>
      </c>
    </row>
    <row r="724" spans="1:13" x14ac:dyDescent="0.3">
      <c r="A724" s="29">
        <v>48654</v>
      </c>
      <c r="B724" s="31" t="s">
        <v>139</v>
      </c>
      <c r="C724" s="29" t="s">
        <v>140</v>
      </c>
      <c r="D724" s="38">
        <v>36201010100305</v>
      </c>
      <c r="E724" s="39">
        <v>44547</v>
      </c>
      <c r="F724" s="29">
        <v>0</v>
      </c>
      <c r="G724" s="31" t="s">
        <v>2</v>
      </c>
      <c r="H724" s="29" t="s">
        <v>9</v>
      </c>
      <c r="I724" s="29">
        <v>60</v>
      </c>
      <c r="J724" s="40">
        <v>11</v>
      </c>
      <c r="K724" s="37">
        <v>8.8000000000000007</v>
      </c>
      <c r="L724" s="37">
        <f t="shared" si="11"/>
        <v>2.1999999999999993</v>
      </c>
      <c r="M724" s="15" t="str">
        <f>VLOOKUP(B724,DrugList!$A$2:$D$85,4,0)</f>
        <v>Not-specialty</v>
      </c>
    </row>
    <row r="725" spans="1:13" x14ac:dyDescent="0.3">
      <c r="A725" s="29">
        <v>48654</v>
      </c>
      <c r="B725" s="31" t="s">
        <v>139</v>
      </c>
      <c r="C725" s="29" t="s">
        <v>140</v>
      </c>
      <c r="D725" s="38">
        <v>36201010100305</v>
      </c>
      <c r="E725" s="39">
        <v>44578</v>
      </c>
      <c r="F725" s="29">
        <v>0</v>
      </c>
      <c r="G725" s="31" t="s">
        <v>2</v>
      </c>
      <c r="H725" s="29" t="s">
        <v>9</v>
      </c>
      <c r="I725" s="29">
        <v>60</v>
      </c>
      <c r="J725" s="40">
        <v>11</v>
      </c>
      <c r="K725" s="37">
        <v>8.8000000000000007</v>
      </c>
      <c r="L725" s="37">
        <f t="shared" si="11"/>
        <v>2.1999999999999993</v>
      </c>
      <c r="M725" s="15" t="str">
        <f>VLOOKUP(B725,DrugList!$A$2:$D$85,4,0)</f>
        <v>Not-specialty</v>
      </c>
    </row>
    <row r="726" spans="1:13" x14ac:dyDescent="0.3">
      <c r="A726" s="29">
        <v>48689</v>
      </c>
      <c r="B726" s="31" t="s">
        <v>61</v>
      </c>
      <c r="C726" s="29" t="s">
        <v>64</v>
      </c>
      <c r="D726" s="38">
        <v>66100525000120</v>
      </c>
      <c r="E726" s="39">
        <v>44566</v>
      </c>
      <c r="F726" s="29">
        <v>2</v>
      </c>
      <c r="G726" s="31" t="s">
        <v>2</v>
      </c>
      <c r="H726" s="29" t="s">
        <v>10</v>
      </c>
      <c r="I726" s="29">
        <v>30</v>
      </c>
      <c r="J726" s="40">
        <v>31.7</v>
      </c>
      <c r="K726" s="37">
        <v>23.774999999999999</v>
      </c>
      <c r="L726" s="37">
        <f t="shared" si="11"/>
        <v>7.9250000000000007</v>
      </c>
      <c r="M726" s="15" t="str">
        <f>VLOOKUP(B726,DrugList!$A$2:$D$85,4,0)</f>
        <v>Not-specialty</v>
      </c>
    </row>
    <row r="727" spans="1:13" x14ac:dyDescent="0.3">
      <c r="A727" s="29">
        <v>48774</v>
      </c>
      <c r="B727" s="31" t="s">
        <v>148</v>
      </c>
      <c r="C727" s="29" t="s">
        <v>149</v>
      </c>
      <c r="D727" s="38">
        <v>36100020100315</v>
      </c>
      <c r="E727" s="39">
        <v>44552</v>
      </c>
      <c r="F727" s="29">
        <v>3</v>
      </c>
      <c r="G727" s="31" t="s">
        <v>2</v>
      </c>
      <c r="H727" s="29" t="s">
        <v>10</v>
      </c>
      <c r="I727" s="29">
        <v>30</v>
      </c>
      <c r="J727" s="40">
        <v>3.34</v>
      </c>
      <c r="K727" s="37">
        <v>2.5049999999999999</v>
      </c>
      <c r="L727" s="37">
        <f t="shared" si="11"/>
        <v>0.83499999999999996</v>
      </c>
      <c r="M727" s="15" t="str">
        <f>VLOOKUP(B727,DrugList!$A$2:$D$85,4,0)</f>
        <v>Not-specialty</v>
      </c>
    </row>
    <row r="728" spans="1:13" x14ac:dyDescent="0.3">
      <c r="A728" s="29">
        <v>48969</v>
      </c>
      <c r="B728" s="31" t="s">
        <v>69</v>
      </c>
      <c r="C728" s="29" t="s">
        <v>70</v>
      </c>
      <c r="D728" s="38">
        <v>37200030000305</v>
      </c>
      <c r="E728" s="39">
        <v>44585</v>
      </c>
      <c r="F728" s="29">
        <v>0</v>
      </c>
      <c r="G728" s="31" t="s">
        <v>2</v>
      </c>
      <c r="H728" s="29" t="s">
        <v>9</v>
      </c>
      <c r="I728" s="29">
        <v>21</v>
      </c>
      <c r="J728" s="40">
        <v>0.87</v>
      </c>
      <c r="K728" s="37">
        <v>0.73949999999999994</v>
      </c>
      <c r="L728" s="37">
        <f t="shared" si="11"/>
        <v>0.13050000000000006</v>
      </c>
      <c r="M728" s="15" t="str">
        <f>VLOOKUP(B728,DrugList!$A$2:$D$85,4,0)</f>
        <v>Not-specialty</v>
      </c>
    </row>
    <row r="729" spans="1:13" x14ac:dyDescent="0.3">
      <c r="A729" s="29">
        <v>49114</v>
      </c>
      <c r="B729" s="31" t="s">
        <v>142</v>
      </c>
      <c r="C729" s="29" t="s">
        <v>143</v>
      </c>
      <c r="D729" s="38">
        <v>85158020100320</v>
      </c>
      <c r="E729" s="39">
        <v>44536</v>
      </c>
      <c r="F729" s="29">
        <v>4</v>
      </c>
      <c r="G729" s="31" t="s">
        <v>2</v>
      </c>
      <c r="H729" s="29" t="s">
        <v>10</v>
      </c>
      <c r="I729" s="29">
        <v>30</v>
      </c>
      <c r="J729" s="40">
        <v>1.58</v>
      </c>
      <c r="K729" s="37">
        <v>1.2640000000000002</v>
      </c>
      <c r="L729" s="37">
        <f t="shared" si="11"/>
        <v>0.31599999999999984</v>
      </c>
      <c r="M729" s="15" t="str">
        <f>VLOOKUP(B729,DrugList!$A$2:$D$85,4,0)</f>
        <v>Not-specialty</v>
      </c>
    </row>
    <row r="730" spans="1:13" x14ac:dyDescent="0.3">
      <c r="A730" s="29">
        <v>49149</v>
      </c>
      <c r="B730" s="31" t="s">
        <v>31</v>
      </c>
      <c r="C730" s="29" t="s">
        <v>32</v>
      </c>
      <c r="D730" s="38">
        <v>21402430000120</v>
      </c>
      <c r="E730" s="39">
        <v>44543</v>
      </c>
      <c r="F730" s="29">
        <v>3</v>
      </c>
      <c r="G730" s="31" t="s">
        <v>13</v>
      </c>
      <c r="H730" s="29" t="s">
        <v>10</v>
      </c>
      <c r="I730" s="29">
        <v>120</v>
      </c>
      <c r="J730" s="41">
        <v>11858.43</v>
      </c>
      <c r="K730" s="37">
        <v>9130.9911000000011</v>
      </c>
      <c r="L730" s="37">
        <f t="shared" si="11"/>
        <v>2727.4388999999992</v>
      </c>
      <c r="M730" s="15" t="str">
        <f>VLOOKUP(B730,DrugList!$A$2:$D$85,4,0)</f>
        <v>Oncology</v>
      </c>
    </row>
    <row r="731" spans="1:13" x14ac:dyDescent="0.3">
      <c r="A731" s="29">
        <v>49149</v>
      </c>
      <c r="B731" s="31" t="s">
        <v>31</v>
      </c>
      <c r="C731" s="29" t="s">
        <v>32</v>
      </c>
      <c r="D731" s="38">
        <v>21402430000120</v>
      </c>
      <c r="E731" s="39">
        <v>44586</v>
      </c>
      <c r="F731" s="29">
        <v>4</v>
      </c>
      <c r="G731" s="31" t="s">
        <v>13</v>
      </c>
      <c r="H731" s="29" t="s">
        <v>10</v>
      </c>
      <c r="I731" s="29">
        <v>120</v>
      </c>
      <c r="J731" s="40">
        <v>12644.27</v>
      </c>
      <c r="K731" s="37">
        <v>9736.0879000000004</v>
      </c>
      <c r="L731" s="37">
        <f t="shared" si="11"/>
        <v>2908.1821</v>
      </c>
      <c r="M731" s="15" t="str">
        <f>VLOOKUP(B731,DrugList!$A$2:$D$85,4,0)</f>
        <v>Oncology</v>
      </c>
    </row>
    <row r="732" spans="1:13" x14ac:dyDescent="0.3">
      <c r="A732" s="29">
        <v>49619</v>
      </c>
      <c r="B732" s="31" t="s">
        <v>59</v>
      </c>
      <c r="C732" s="29" t="s">
        <v>60</v>
      </c>
      <c r="D732" s="38">
        <v>33300007000320</v>
      </c>
      <c r="E732" s="39">
        <v>44566</v>
      </c>
      <c r="F732" s="29">
        <v>0</v>
      </c>
      <c r="G732" s="31" t="s">
        <v>2</v>
      </c>
      <c r="H732" s="29" t="s">
        <v>9</v>
      </c>
      <c r="I732" s="29">
        <v>60</v>
      </c>
      <c r="J732" s="40">
        <v>4.46</v>
      </c>
      <c r="K732" s="37">
        <v>3.7464</v>
      </c>
      <c r="L732" s="37">
        <f t="shared" si="11"/>
        <v>0.71360000000000001</v>
      </c>
      <c r="M732" s="15" t="str">
        <f>VLOOKUP(B732,DrugList!$A$2:$D$85,4,0)</f>
        <v>Not-specialty</v>
      </c>
    </row>
    <row r="733" spans="1:13" x14ac:dyDescent="0.3">
      <c r="A733" s="29">
        <v>49739</v>
      </c>
      <c r="B733" s="31" t="s">
        <v>65</v>
      </c>
      <c r="C733" s="29" t="s">
        <v>66</v>
      </c>
      <c r="D733" s="38">
        <v>2100020000110</v>
      </c>
      <c r="E733" s="39">
        <v>44559</v>
      </c>
      <c r="F733" s="29">
        <v>0</v>
      </c>
      <c r="G733" s="31" t="s">
        <v>2</v>
      </c>
      <c r="H733" s="29" t="s">
        <v>9</v>
      </c>
      <c r="I733" s="29">
        <v>20</v>
      </c>
      <c r="J733" s="40">
        <v>7.33</v>
      </c>
      <c r="K733" s="37">
        <v>5.6440999999999999</v>
      </c>
      <c r="L733" s="37">
        <f t="shared" si="11"/>
        <v>1.6859000000000002</v>
      </c>
      <c r="M733" s="15" t="str">
        <f>VLOOKUP(B733,DrugList!$A$2:$D$85,4,0)</f>
        <v>Not-specialty</v>
      </c>
    </row>
    <row r="734" spans="1:13" x14ac:dyDescent="0.3">
      <c r="A734" s="29">
        <v>49739</v>
      </c>
      <c r="B734" s="31" t="s">
        <v>65</v>
      </c>
      <c r="C734" s="29" t="s">
        <v>66</v>
      </c>
      <c r="D734" s="38">
        <v>2100020000110</v>
      </c>
      <c r="E734" s="39">
        <v>44589</v>
      </c>
      <c r="F734" s="29">
        <v>0</v>
      </c>
      <c r="G734" s="31" t="s">
        <v>2</v>
      </c>
      <c r="H734" s="29" t="s">
        <v>9</v>
      </c>
      <c r="I734" s="29">
        <v>20</v>
      </c>
      <c r="J734" s="40">
        <v>7.33</v>
      </c>
      <c r="K734" s="37">
        <v>5.6440999999999999</v>
      </c>
      <c r="L734" s="37">
        <f t="shared" si="11"/>
        <v>1.6859000000000002</v>
      </c>
      <c r="M734" s="15" t="str">
        <f>VLOOKUP(B734,DrugList!$A$2:$D$85,4,0)</f>
        <v>Not-specialty</v>
      </c>
    </row>
    <row r="735" spans="1:13" x14ac:dyDescent="0.3">
      <c r="A735" s="29">
        <v>49842</v>
      </c>
      <c r="B735" s="31" t="s">
        <v>46</v>
      </c>
      <c r="C735" s="29" t="s">
        <v>48</v>
      </c>
      <c r="D735" s="38" t="s">
        <v>47</v>
      </c>
      <c r="E735" s="39">
        <v>44587</v>
      </c>
      <c r="F735" s="29">
        <v>9</v>
      </c>
      <c r="G735" s="31" t="s">
        <v>13</v>
      </c>
      <c r="H735" s="29" t="s">
        <v>10</v>
      </c>
      <c r="I735" s="29">
        <v>2</v>
      </c>
      <c r="J735" s="40">
        <v>6096.25</v>
      </c>
      <c r="K735" s="37">
        <v>4816.0375000000004</v>
      </c>
      <c r="L735" s="37">
        <f t="shared" si="11"/>
        <v>1280.2124999999996</v>
      </c>
      <c r="M735" s="15" t="str">
        <f>VLOOKUP(B735,DrugList!$A$2:$D$85,4,0)</f>
        <v>Inflammatory Conditions</v>
      </c>
    </row>
    <row r="736" spans="1:13" x14ac:dyDescent="0.3">
      <c r="A736" s="29">
        <v>49867</v>
      </c>
      <c r="B736" s="31" t="s">
        <v>67</v>
      </c>
      <c r="C736" s="29" t="s">
        <v>68</v>
      </c>
      <c r="D736" s="38">
        <v>41550020100320</v>
      </c>
      <c r="E736" s="39">
        <v>44575</v>
      </c>
      <c r="F736" s="29">
        <v>2</v>
      </c>
      <c r="G736" s="31" t="s">
        <v>2</v>
      </c>
      <c r="H736" s="29" t="s">
        <v>10</v>
      </c>
      <c r="I736" s="29">
        <v>90</v>
      </c>
      <c r="J736" s="40">
        <v>6.97</v>
      </c>
      <c r="K736" s="37">
        <v>5.7153999999999998</v>
      </c>
      <c r="L736" s="37">
        <f t="shared" si="11"/>
        <v>1.2545999999999999</v>
      </c>
      <c r="M736" s="15" t="str">
        <f>VLOOKUP(B736,DrugList!$A$2:$D$85,4,0)</f>
        <v>Not-specialty</v>
      </c>
    </row>
    <row r="737" spans="1:13" x14ac:dyDescent="0.3">
      <c r="A737" s="29">
        <v>49961</v>
      </c>
      <c r="B737" s="31" t="s">
        <v>93</v>
      </c>
      <c r="C737" s="29" t="s">
        <v>94</v>
      </c>
      <c r="D737" s="38">
        <v>83370060000340</v>
      </c>
      <c r="E737" s="39">
        <v>44588</v>
      </c>
      <c r="F737" s="29">
        <v>0</v>
      </c>
      <c r="G737" s="31" t="s">
        <v>13</v>
      </c>
      <c r="H737" s="29" t="s">
        <v>9</v>
      </c>
      <c r="I737" s="29">
        <v>30</v>
      </c>
      <c r="J737" s="40">
        <v>480.46</v>
      </c>
      <c r="K737" s="37">
        <v>403.58639999999997</v>
      </c>
      <c r="L737" s="37">
        <f t="shared" si="11"/>
        <v>76.87360000000001</v>
      </c>
      <c r="M737" s="15" t="str">
        <f>VLOOKUP(B737,DrugList!$A$2:$D$85,4,0)</f>
        <v>Not-specialty</v>
      </c>
    </row>
    <row r="738" spans="1:13" x14ac:dyDescent="0.3">
      <c r="A738" s="29">
        <v>99383</v>
      </c>
      <c r="B738" s="31" t="s">
        <v>25</v>
      </c>
      <c r="C738" s="29" t="s">
        <v>26</v>
      </c>
      <c r="D738" s="38">
        <v>21532133000330</v>
      </c>
      <c r="E738" s="39">
        <v>44589</v>
      </c>
      <c r="F738" s="29">
        <v>7</v>
      </c>
      <c r="G738" s="31" t="s">
        <v>13</v>
      </c>
      <c r="H738" s="29" t="s">
        <v>10</v>
      </c>
      <c r="I738" s="29">
        <v>28</v>
      </c>
      <c r="J738" s="40">
        <v>15797.31</v>
      </c>
      <c r="K738" s="37">
        <v>12953.7942</v>
      </c>
      <c r="L738" s="37">
        <f t="shared" si="11"/>
        <v>2843.5157999999992</v>
      </c>
      <c r="M738" s="15" t="str">
        <f>VLOOKUP(B738,DrugList!$A$2:$D$85,4,0)</f>
        <v>Oncology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38"/>
  <sheetViews>
    <sheetView workbookViewId="0"/>
  </sheetViews>
  <sheetFormatPr defaultRowHeight="14.4" x14ac:dyDescent="0.3"/>
  <cols>
    <col min="1" max="1" width="33.33203125" customWidth="1"/>
    <col min="2" max="2" width="15.33203125" style="2" customWidth="1"/>
    <col min="3" max="3" width="17.88671875" style="2" customWidth="1"/>
    <col min="4" max="4" width="21.5546875" style="24" bestFit="1" customWidth="1"/>
  </cols>
  <sheetData>
    <row r="1" spans="1:4" s="4" customFormat="1" ht="19.95" customHeight="1" x14ac:dyDescent="0.3">
      <c r="A1" s="6" t="s">
        <v>0</v>
      </c>
      <c r="B1" s="6" t="s">
        <v>4</v>
      </c>
      <c r="C1" s="7" t="s">
        <v>3</v>
      </c>
      <c r="D1" s="26" t="s">
        <v>263</v>
      </c>
    </row>
    <row r="2" spans="1:4" x14ac:dyDescent="0.3">
      <c r="A2" t="s">
        <v>7</v>
      </c>
      <c r="B2" s="2" t="s">
        <v>8</v>
      </c>
      <c r="C2" s="3">
        <v>21406010200320</v>
      </c>
      <c r="D2" s="24" t="s">
        <v>11</v>
      </c>
    </row>
    <row r="3" spans="1:4" x14ac:dyDescent="0.3">
      <c r="A3" t="s">
        <v>35</v>
      </c>
      <c r="B3" s="2" t="s">
        <v>37</v>
      </c>
      <c r="C3" s="3" t="s">
        <v>36</v>
      </c>
      <c r="D3" s="24" t="s">
        <v>95</v>
      </c>
    </row>
    <row r="4" spans="1:4" x14ac:dyDescent="0.3">
      <c r="A4" s="1" t="s">
        <v>187</v>
      </c>
      <c r="B4" s="8" t="s">
        <v>188</v>
      </c>
      <c r="C4" s="11">
        <v>62404070000330</v>
      </c>
      <c r="D4" s="24" t="s">
        <v>214</v>
      </c>
    </row>
    <row r="5" spans="1:4" x14ac:dyDescent="0.3">
      <c r="A5" s="1" t="s">
        <v>189</v>
      </c>
      <c r="B5" s="8" t="s">
        <v>190</v>
      </c>
      <c r="C5" s="11">
        <v>62404070000320</v>
      </c>
      <c r="D5" s="24" t="s">
        <v>214</v>
      </c>
    </row>
    <row r="6" spans="1:4" x14ac:dyDescent="0.3">
      <c r="A6" s="1" t="s">
        <v>192</v>
      </c>
      <c r="B6" s="8" t="s">
        <v>193</v>
      </c>
      <c r="C6" s="11">
        <v>12109903240330</v>
      </c>
      <c r="D6" s="24" t="s">
        <v>191</v>
      </c>
    </row>
    <row r="7" spans="1:4" x14ac:dyDescent="0.3">
      <c r="A7" t="s">
        <v>12</v>
      </c>
      <c r="B7" s="2" t="s">
        <v>14</v>
      </c>
      <c r="C7" s="3">
        <v>21531812000327</v>
      </c>
      <c r="D7" s="24" t="s">
        <v>11</v>
      </c>
    </row>
    <row r="8" spans="1:4" x14ac:dyDescent="0.3">
      <c r="A8" t="s">
        <v>15</v>
      </c>
      <c r="B8" s="2" t="s">
        <v>16</v>
      </c>
      <c r="C8" s="3">
        <v>21533010100330</v>
      </c>
      <c r="D8" s="24" t="s">
        <v>11</v>
      </c>
    </row>
    <row r="9" spans="1:4" x14ac:dyDescent="0.3">
      <c r="A9" t="s">
        <v>17</v>
      </c>
      <c r="B9" s="2" t="s">
        <v>18</v>
      </c>
      <c r="C9" s="3">
        <v>21300005000350</v>
      </c>
      <c r="D9" s="24" t="s">
        <v>215</v>
      </c>
    </row>
    <row r="10" spans="1:4" x14ac:dyDescent="0.3">
      <c r="A10" t="s">
        <v>57</v>
      </c>
      <c r="B10" s="2" t="s">
        <v>58</v>
      </c>
      <c r="C10" s="3">
        <v>72600020000305</v>
      </c>
      <c r="D10" s="24" t="s">
        <v>215</v>
      </c>
    </row>
    <row r="11" spans="1:4" x14ac:dyDescent="0.3">
      <c r="A11" t="s">
        <v>59</v>
      </c>
      <c r="B11" s="2" t="s">
        <v>60</v>
      </c>
      <c r="C11" s="3">
        <v>33300007000320</v>
      </c>
      <c r="D11" s="24" t="s">
        <v>215</v>
      </c>
    </row>
    <row r="12" spans="1:4" x14ac:dyDescent="0.3">
      <c r="A12" t="s">
        <v>61</v>
      </c>
      <c r="B12" s="2" t="s">
        <v>63</v>
      </c>
      <c r="C12" s="3">
        <v>66100525000120</v>
      </c>
      <c r="D12" s="24" t="s">
        <v>215</v>
      </c>
    </row>
    <row r="13" spans="1:4" x14ac:dyDescent="0.3">
      <c r="A13" t="s">
        <v>65</v>
      </c>
      <c r="B13" s="2" t="s">
        <v>131</v>
      </c>
      <c r="C13" s="3">
        <v>2100020000110</v>
      </c>
      <c r="D13" s="24" t="s">
        <v>215</v>
      </c>
    </row>
    <row r="14" spans="1:4" x14ac:dyDescent="0.3">
      <c r="A14" t="s">
        <v>67</v>
      </c>
      <c r="B14" s="2" t="s">
        <v>134</v>
      </c>
      <c r="C14" s="3">
        <v>41550020100320</v>
      </c>
      <c r="D14" s="24" t="s">
        <v>215</v>
      </c>
    </row>
    <row r="15" spans="1:4" x14ac:dyDescent="0.3">
      <c r="A15" t="s">
        <v>135</v>
      </c>
      <c r="B15" s="2" t="s">
        <v>136</v>
      </c>
      <c r="C15" s="3">
        <v>37600025000305</v>
      </c>
      <c r="D15" s="24" t="s">
        <v>215</v>
      </c>
    </row>
    <row r="16" spans="1:4" x14ac:dyDescent="0.3">
      <c r="A16" t="s">
        <v>38</v>
      </c>
      <c r="B16" s="2" t="s">
        <v>39</v>
      </c>
      <c r="C16" s="3">
        <v>52505020106440</v>
      </c>
      <c r="D16" s="24" t="s">
        <v>95</v>
      </c>
    </row>
    <row r="17" spans="1:4" x14ac:dyDescent="0.3">
      <c r="A17" t="s">
        <v>137</v>
      </c>
      <c r="B17" s="2" t="s">
        <v>138</v>
      </c>
      <c r="C17" s="3">
        <v>58160020100320</v>
      </c>
      <c r="D17" s="24" t="s">
        <v>215</v>
      </c>
    </row>
    <row r="18" spans="1:4" x14ac:dyDescent="0.3">
      <c r="A18" t="s">
        <v>139</v>
      </c>
      <c r="B18" s="2" t="s">
        <v>141</v>
      </c>
      <c r="C18" s="3">
        <v>36201010100305</v>
      </c>
      <c r="D18" s="24" t="s">
        <v>215</v>
      </c>
    </row>
    <row r="19" spans="1:4" x14ac:dyDescent="0.3">
      <c r="A19" t="s">
        <v>142</v>
      </c>
      <c r="B19" s="2" t="s">
        <v>143</v>
      </c>
      <c r="C19" s="3">
        <v>85158020100320</v>
      </c>
      <c r="D19" s="24" t="s">
        <v>215</v>
      </c>
    </row>
    <row r="20" spans="1:4" x14ac:dyDescent="0.3">
      <c r="A20" t="s">
        <v>144</v>
      </c>
      <c r="B20" s="2" t="s">
        <v>145</v>
      </c>
      <c r="C20" s="3">
        <v>75100050100303</v>
      </c>
      <c r="D20" s="24" t="s">
        <v>215</v>
      </c>
    </row>
    <row r="21" spans="1:4" x14ac:dyDescent="0.3">
      <c r="A21" s="1" t="s">
        <v>194</v>
      </c>
      <c r="B21" s="8" t="s">
        <v>195</v>
      </c>
      <c r="C21" s="11">
        <v>62405525006540</v>
      </c>
      <c r="D21" s="24" t="s">
        <v>214</v>
      </c>
    </row>
    <row r="22" spans="1:4" x14ac:dyDescent="0.3">
      <c r="A22" t="s">
        <v>146</v>
      </c>
      <c r="B22" s="2" t="s">
        <v>147</v>
      </c>
      <c r="C22" s="3">
        <v>83370010000330</v>
      </c>
      <c r="D22" s="24" t="s">
        <v>215</v>
      </c>
    </row>
    <row r="23" spans="1:4" x14ac:dyDescent="0.3">
      <c r="A23" s="1" t="s">
        <v>196</v>
      </c>
      <c r="B23" s="8" t="s">
        <v>197</v>
      </c>
      <c r="C23" s="11">
        <v>12109902300320</v>
      </c>
      <c r="D23" s="24" t="s">
        <v>191</v>
      </c>
    </row>
    <row r="24" spans="1:4" x14ac:dyDescent="0.3">
      <c r="A24" t="s">
        <v>148</v>
      </c>
      <c r="B24" s="2" t="s">
        <v>149</v>
      </c>
      <c r="C24" s="3">
        <v>36100020100315</v>
      </c>
      <c r="D24" s="24" t="s">
        <v>215</v>
      </c>
    </row>
    <row r="25" spans="1:4" x14ac:dyDescent="0.3">
      <c r="A25" t="s">
        <v>125</v>
      </c>
      <c r="B25" s="2" t="s">
        <v>127</v>
      </c>
      <c r="C25" s="3" t="s">
        <v>126</v>
      </c>
      <c r="D25" s="24" t="s">
        <v>95</v>
      </c>
    </row>
    <row r="26" spans="1:4" x14ac:dyDescent="0.3">
      <c r="A26" t="s">
        <v>69</v>
      </c>
      <c r="B26" s="2" t="s">
        <v>70</v>
      </c>
      <c r="C26" s="3">
        <v>37200030000305</v>
      </c>
      <c r="D26" s="24" t="s">
        <v>215</v>
      </c>
    </row>
    <row r="27" spans="1:4" x14ac:dyDescent="0.3">
      <c r="A27" t="s">
        <v>150</v>
      </c>
      <c r="B27" s="2" t="s">
        <v>151</v>
      </c>
      <c r="C27" s="3">
        <v>72600030000110</v>
      </c>
      <c r="D27" s="24" t="s">
        <v>215</v>
      </c>
    </row>
    <row r="28" spans="1:4" x14ac:dyDescent="0.3">
      <c r="A28" t="s">
        <v>71</v>
      </c>
      <c r="B28" s="2" t="s">
        <v>72</v>
      </c>
      <c r="C28" s="3">
        <v>72600030000130</v>
      </c>
      <c r="D28" s="24" t="s">
        <v>215</v>
      </c>
    </row>
    <row r="29" spans="1:4" x14ac:dyDescent="0.3">
      <c r="A29" s="1" t="s">
        <v>198</v>
      </c>
      <c r="B29" s="8" t="s">
        <v>199</v>
      </c>
      <c r="C29" s="11">
        <v>12109904290315</v>
      </c>
      <c r="D29" s="24" t="s">
        <v>191</v>
      </c>
    </row>
    <row r="30" spans="1:4" x14ac:dyDescent="0.3">
      <c r="A30" t="s">
        <v>40</v>
      </c>
      <c r="B30" s="2" t="s">
        <v>42</v>
      </c>
      <c r="C30" s="3" t="s">
        <v>41</v>
      </c>
      <c r="D30" s="24" t="s">
        <v>95</v>
      </c>
    </row>
    <row r="31" spans="1:4" x14ac:dyDescent="0.3">
      <c r="A31" t="s">
        <v>43</v>
      </c>
      <c r="B31" s="2" t="s">
        <v>45</v>
      </c>
      <c r="C31" s="3" t="s">
        <v>44</v>
      </c>
      <c r="D31" s="24" t="s">
        <v>95</v>
      </c>
    </row>
    <row r="32" spans="1:4" x14ac:dyDescent="0.3">
      <c r="A32" t="s">
        <v>46</v>
      </c>
      <c r="B32" s="2" t="s">
        <v>48</v>
      </c>
      <c r="C32" s="3" t="s">
        <v>47</v>
      </c>
      <c r="D32" s="24" t="s">
        <v>95</v>
      </c>
    </row>
    <row r="33" spans="1:4" x14ac:dyDescent="0.3">
      <c r="A33" t="s">
        <v>73</v>
      </c>
      <c r="B33" s="2" t="s">
        <v>74</v>
      </c>
      <c r="C33" s="3">
        <v>37600040000303</v>
      </c>
      <c r="D33" s="24" t="s">
        <v>215</v>
      </c>
    </row>
    <row r="34" spans="1:4" x14ac:dyDescent="0.3">
      <c r="A34" t="s">
        <v>75</v>
      </c>
      <c r="B34" s="2" t="s">
        <v>76</v>
      </c>
      <c r="C34" s="3">
        <v>57200040100310</v>
      </c>
      <c r="D34" s="24" t="s">
        <v>215</v>
      </c>
    </row>
    <row r="35" spans="1:4" x14ac:dyDescent="0.3">
      <c r="A35" t="s">
        <v>19</v>
      </c>
      <c r="B35" s="2" t="s">
        <v>20</v>
      </c>
      <c r="C35" s="3">
        <v>21531060000340</v>
      </c>
      <c r="D35" s="24" t="s">
        <v>11</v>
      </c>
    </row>
    <row r="36" spans="1:4" x14ac:dyDescent="0.3">
      <c r="A36" t="s">
        <v>21</v>
      </c>
      <c r="B36" s="2" t="s">
        <v>22</v>
      </c>
      <c r="C36" s="3">
        <v>21531875100330</v>
      </c>
      <c r="D36" s="24" t="s">
        <v>11</v>
      </c>
    </row>
    <row r="37" spans="1:4" x14ac:dyDescent="0.3">
      <c r="A37" t="s">
        <v>23</v>
      </c>
      <c r="B37" s="2" t="s">
        <v>24</v>
      </c>
      <c r="C37" s="3">
        <v>21531835100340</v>
      </c>
      <c r="D37" s="24" t="s">
        <v>11</v>
      </c>
    </row>
    <row r="38" spans="1:4" x14ac:dyDescent="0.3">
      <c r="A38" t="s">
        <v>25</v>
      </c>
      <c r="B38" s="2" t="s">
        <v>26</v>
      </c>
      <c r="C38" s="3">
        <v>21532133000330</v>
      </c>
      <c r="D38" s="24" t="s">
        <v>11</v>
      </c>
    </row>
    <row r="39" spans="1:4" x14ac:dyDescent="0.3">
      <c r="A39" t="s">
        <v>97</v>
      </c>
      <c r="B39" s="2" t="s">
        <v>98</v>
      </c>
      <c r="C39" s="3">
        <v>21532133000340</v>
      </c>
      <c r="D39" s="24" t="s">
        <v>11</v>
      </c>
    </row>
    <row r="40" spans="1:4" x14ac:dyDescent="0.3">
      <c r="A40" s="1" t="s">
        <v>200</v>
      </c>
      <c r="B40" s="8" t="s">
        <v>201</v>
      </c>
      <c r="C40" s="11">
        <v>12103060100330</v>
      </c>
      <c r="D40" s="24" t="s">
        <v>191</v>
      </c>
    </row>
    <row r="41" spans="1:4" x14ac:dyDescent="0.3">
      <c r="A41" t="s">
        <v>174</v>
      </c>
      <c r="B41" s="2" t="s">
        <v>176</v>
      </c>
      <c r="C41" s="3">
        <v>27700050000310</v>
      </c>
      <c r="D41" s="24" t="s">
        <v>215</v>
      </c>
    </row>
    <row r="42" spans="1:4" x14ac:dyDescent="0.3">
      <c r="A42" t="s">
        <v>78</v>
      </c>
      <c r="B42" s="2" t="s">
        <v>79</v>
      </c>
      <c r="C42" s="3">
        <v>27700050000320</v>
      </c>
      <c r="D42" s="24" t="s">
        <v>215</v>
      </c>
    </row>
    <row r="43" spans="1:4" x14ac:dyDescent="0.3">
      <c r="A43" t="s">
        <v>99</v>
      </c>
      <c r="B43" s="2" t="s">
        <v>101</v>
      </c>
      <c r="C43" s="3" t="s">
        <v>100</v>
      </c>
      <c r="D43" s="24" t="s">
        <v>11</v>
      </c>
    </row>
    <row r="44" spans="1:4" x14ac:dyDescent="0.3">
      <c r="A44" t="s">
        <v>103</v>
      </c>
      <c r="B44" s="2" t="s">
        <v>105</v>
      </c>
      <c r="C44" s="3" t="s">
        <v>104</v>
      </c>
      <c r="D44" s="24" t="s">
        <v>11</v>
      </c>
    </row>
    <row r="45" spans="1:4" x14ac:dyDescent="0.3">
      <c r="A45" t="s">
        <v>152</v>
      </c>
      <c r="B45" s="2" t="s">
        <v>153</v>
      </c>
      <c r="C45" s="3">
        <v>36100030000310</v>
      </c>
      <c r="D45" s="24" t="s">
        <v>215</v>
      </c>
    </row>
    <row r="46" spans="1:4" x14ac:dyDescent="0.3">
      <c r="A46" t="s">
        <v>106</v>
      </c>
      <c r="B46" s="2" t="s">
        <v>107</v>
      </c>
      <c r="C46" s="3">
        <v>21990002750320</v>
      </c>
      <c r="D46" s="24" t="s">
        <v>11</v>
      </c>
    </row>
    <row r="47" spans="1:4" x14ac:dyDescent="0.3">
      <c r="A47" t="s">
        <v>108</v>
      </c>
      <c r="B47" s="2" t="s">
        <v>109</v>
      </c>
      <c r="C47" s="3">
        <v>21990002750330</v>
      </c>
      <c r="D47" s="24" t="s">
        <v>11</v>
      </c>
    </row>
    <row r="48" spans="1:4" x14ac:dyDescent="0.3">
      <c r="A48" t="s">
        <v>155</v>
      </c>
      <c r="B48" s="2" t="s">
        <v>156</v>
      </c>
      <c r="C48" s="3">
        <v>27250050000350</v>
      </c>
      <c r="D48" s="24" t="s">
        <v>215</v>
      </c>
    </row>
    <row r="49" spans="1:4" x14ac:dyDescent="0.3">
      <c r="A49" t="s">
        <v>158</v>
      </c>
      <c r="B49" s="2" t="s">
        <v>159</v>
      </c>
      <c r="C49" s="3">
        <v>33200030057530</v>
      </c>
      <c r="D49" s="24" t="s">
        <v>215</v>
      </c>
    </row>
    <row r="50" spans="1:4" x14ac:dyDescent="0.3">
      <c r="A50" t="s">
        <v>110</v>
      </c>
      <c r="B50" s="2" t="s">
        <v>112</v>
      </c>
      <c r="C50" s="3" t="s">
        <v>111</v>
      </c>
      <c r="D50" s="24" t="s">
        <v>11</v>
      </c>
    </row>
    <row r="51" spans="1:4" x14ac:dyDescent="0.3">
      <c r="A51" s="1" t="s">
        <v>202</v>
      </c>
      <c r="B51" s="8" t="s">
        <v>203</v>
      </c>
      <c r="C51" s="11">
        <v>12109903390320</v>
      </c>
      <c r="D51" s="24" t="s">
        <v>191</v>
      </c>
    </row>
    <row r="52" spans="1:4" x14ac:dyDescent="0.3">
      <c r="A52" t="s">
        <v>161</v>
      </c>
      <c r="B52" s="2" t="s">
        <v>162</v>
      </c>
      <c r="C52" s="3">
        <v>49270060006520</v>
      </c>
      <c r="D52" s="24" t="s">
        <v>215</v>
      </c>
    </row>
    <row r="53" spans="1:4" x14ac:dyDescent="0.3">
      <c r="A53" t="s">
        <v>163</v>
      </c>
      <c r="B53" s="2" t="s">
        <v>164</v>
      </c>
      <c r="C53" s="3">
        <v>50250065007240</v>
      </c>
      <c r="D53" s="24" t="s">
        <v>215</v>
      </c>
    </row>
    <row r="54" spans="1:4" x14ac:dyDescent="0.3">
      <c r="A54" t="s">
        <v>27</v>
      </c>
      <c r="B54" s="2" t="s">
        <v>28</v>
      </c>
      <c r="C54" s="3">
        <v>21405570000320</v>
      </c>
      <c r="D54" s="24" t="s">
        <v>11</v>
      </c>
    </row>
    <row r="55" spans="1:4" x14ac:dyDescent="0.3">
      <c r="A55" t="s">
        <v>81</v>
      </c>
      <c r="B55" s="2" t="s">
        <v>82</v>
      </c>
      <c r="C55" s="3">
        <v>65100075100320</v>
      </c>
      <c r="D55" s="24" t="s">
        <v>215</v>
      </c>
    </row>
    <row r="56" spans="1:4" x14ac:dyDescent="0.3">
      <c r="A56" t="s">
        <v>165</v>
      </c>
      <c r="B56" s="2" t="s">
        <v>166</v>
      </c>
      <c r="C56" s="3">
        <v>49270070100620</v>
      </c>
      <c r="D56" s="24" t="s">
        <v>215</v>
      </c>
    </row>
    <row r="57" spans="1:4" x14ac:dyDescent="0.3">
      <c r="A57" t="s">
        <v>83</v>
      </c>
      <c r="B57" s="2" t="s">
        <v>84</v>
      </c>
      <c r="C57" s="3">
        <v>22100045000315</v>
      </c>
      <c r="D57" s="24" t="s">
        <v>215</v>
      </c>
    </row>
    <row r="58" spans="1:4" x14ac:dyDescent="0.3">
      <c r="A58" t="s">
        <v>85</v>
      </c>
      <c r="B58" s="2" t="s">
        <v>167</v>
      </c>
      <c r="C58" s="3">
        <v>39400060100310</v>
      </c>
      <c r="D58" s="24" t="s">
        <v>215</v>
      </c>
    </row>
    <row r="59" spans="1:4" x14ac:dyDescent="0.3">
      <c r="A59" t="s">
        <v>177</v>
      </c>
      <c r="B59" s="2" t="s">
        <v>178</v>
      </c>
      <c r="C59" s="3">
        <v>44100080100120</v>
      </c>
      <c r="D59" s="24" t="s">
        <v>215</v>
      </c>
    </row>
    <row r="60" spans="1:4" x14ac:dyDescent="0.3">
      <c r="A60" t="s">
        <v>113</v>
      </c>
      <c r="B60" s="2" t="s">
        <v>114</v>
      </c>
      <c r="C60" s="3">
        <v>21531820000360</v>
      </c>
      <c r="D60" s="24" t="s">
        <v>11</v>
      </c>
    </row>
    <row r="61" spans="1:4" x14ac:dyDescent="0.3">
      <c r="A61" t="s">
        <v>115</v>
      </c>
      <c r="B61" s="2" t="s">
        <v>116</v>
      </c>
      <c r="C61" s="3">
        <v>21531820000380</v>
      </c>
      <c r="D61" s="24" t="s">
        <v>11</v>
      </c>
    </row>
    <row r="62" spans="1:4" x14ac:dyDescent="0.3">
      <c r="A62" t="s">
        <v>117</v>
      </c>
      <c r="B62" s="2" t="s">
        <v>118</v>
      </c>
      <c r="C62" s="3">
        <v>21531820000340</v>
      </c>
      <c r="D62" s="24" t="s">
        <v>11</v>
      </c>
    </row>
    <row r="63" spans="1:4" x14ac:dyDescent="0.3">
      <c r="A63" t="s">
        <v>119</v>
      </c>
      <c r="B63" s="2" t="s">
        <v>120</v>
      </c>
      <c r="C63" s="3">
        <v>21531820000350</v>
      </c>
      <c r="D63" s="24" t="s">
        <v>11</v>
      </c>
    </row>
    <row r="64" spans="1:4" x14ac:dyDescent="0.3">
      <c r="A64" t="s">
        <v>49</v>
      </c>
      <c r="B64" s="2" t="s">
        <v>51</v>
      </c>
      <c r="C64" s="3" t="s">
        <v>50</v>
      </c>
      <c r="D64" s="24" t="s">
        <v>95</v>
      </c>
    </row>
    <row r="65" spans="1:4" x14ac:dyDescent="0.3">
      <c r="A65" t="s">
        <v>29</v>
      </c>
      <c r="B65" s="2" t="s">
        <v>30</v>
      </c>
      <c r="C65" s="3">
        <v>21360068200330</v>
      </c>
      <c r="D65" s="24" t="s">
        <v>11</v>
      </c>
    </row>
    <row r="66" spans="1:4" x14ac:dyDescent="0.3">
      <c r="A66" t="s">
        <v>128</v>
      </c>
      <c r="B66" s="2" t="s">
        <v>130</v>
      </c>
      <c r="C66" s="3" t="s">
        <v>129</v>
      </c>
      <c r="D66" s="24" t="s">
        <v>95</v>
      </c>
    </row>
    <row r="67" spans="1:4" x14ac:dyDescent="0.3">
      <c r="A67" t="s">
        <v>52</v>
      </c>
      <c r="B67" s="2" t="s">
        <v>54</v>
      </c>
      <c r="C67" s="3" t="s">
        <v>53</v>
      </c>
      <c r="D67" s="24" t="s">
        <v>95</v>
      </c>
    </row>
    <row r="68" spans="1:4" x14ac:dyDescent="0.3">
      <c r="A68" s="1" t="s">
        <v>204</v>
      </c>
      <c r="B68" s="8" t="s">
        <v>205</v>
      </c>
      <c r="C68" s="11">
        <v>62405525006540</v>
      </c>
      <c r="D68" s="24" t="s">
        <v>214</v>
      </c>
    </row>
    <row r="69" spans="1:4" x14ac:dyDescent="0.3">
      <c r="A69" t="s">
        <v>121</v>
      </c>
      <c r="B69" s="2" t="s">
        <v>122</v>
      </c>
      <c r="C69" s="3">
        <v>21534940000320</v>
      </c>
      <c r="D69" s="24" t="s">
        <v>11</v>
      </c>
    </row>
    <row r="70" spans="1:4" x14ac:dyDescent="0.3">
      <c r="A70" s="1" t="s">
        <v>206</v>
      </c>
      <c r="B70" s="8" t="s">
        <v>207</v>
      </c>
      <c r="C70" s="11">
        <v>12103015100320</v>
      </c>
      <c r="D70" s="24" t="s">
        <v>191</v>
      </c>
    </row>
    <row r="71" spans="1:4" x14ac:dyDescent="0.3">
      <c r="A71" t="s">
        <v>168</v>
      </c>
      <c r="B71" s="2" t="s">
        <v>169</v>
      </c>
      <c r="C71" s="3">
        <v>58120080100305</v>
      </c>
      <c r="D71" s="24" t="s">
        <v>215</v>
      </c>
    </row>
    <row r="72" spans="1:4" x14ac:dyDescent="0.3">
      <c r="A72" s="1" t="s">
        <v>208</v>
      </c>
      <c r="B72" s="8" t="s">
        <v>209</v>
      </c>
      <c r="C72" s="11">
        <v>12109903150320</v>
      </c>
      <c r="D72" s="24" t="s">
        <v>191</v>
      </c>
    </row>
    <row r="73" spans="1:4" x14ac:dyDescent="0.3">
      <c r="A73" s="1" t="s">
        <v>212</v>
      </c>
      <c r="B73" s="8" t="s">
        <v>213</v>
      </c>
      <c r="C73" s="11">
        <v>12109902300320</v>
      </c>
      <c r="D73" s="24" t="s">
        <v>191</v>
      </c>
    </row>
    <row r="74" spans="1:4" x14ac:dyDescent="0.3">
      <c r="A74" t="s">
        <v>87</v>
      </c>
      <c r="B74" s="2" t="s">
        <v>88</v>
      </c>
      <c r="C74" s="3">
        <v>12405085100310</v>
      </c>
      <c r="D74" s="24" t="s">
        <v>215</v>
      </c>
    </row>
    <row r="75" spans="1:4" x14ac:dyDescent="0.3">
      <c r="A75" t="s">
        <v>170</v>
      </c>
      <c r="B75" s="2" t="s">
        <v>171</v>
      </c>
      <c r="C75" s="3">
        <v>36150080000330</v>
      </c>
      <c r="D75" s="24" t="s">
        <v>215</v>
      </c>
    </row>
    <row r="76" spans="1:4" x14ac:dyDescent="0.3">
      <c r="A76" t="s">
        <v>172</v>
      </c>
      <c r="B76" s="2" t="s">
        <v>173</v>
      </c>
      <c r="C76" s="3">
        <v>36150080000340</v>
      </c>
      <c r="D76" s="24" t="s">
        <v>215</v>
      </c>
    </row>
    <row r="77" spans="1:4" x14ac:dyDescent="0.3">
      <c r="A77" t="s">
        <v>123</v>
      </c>
      <c r="B77" s="2" t="s">
        <v>124</v>
      </c>
      <c r="C77" s="3">
        <v>21470080000360</v>
      </c>
      <c r="D77" s="24" t="s">
        <v>11</v>
      </c>
    </row>
    <row r="78" spans="1:4" x14ac:dyDescent="0.3">
      <c r="A78" t="s">
        <v>89</v>
      </c>
      <c r="B78" s="2" t="s">
        <v>90</v>
      </c>
      <c r="C78" s="3">
        <v>44201010103410</v>
      </c>
      <c r="D78" s="24" t="s">
        <v>215</v>
      </c>
    </row>
    <row r="79" spans="1:4" x14ac:dyDescent="0.3">
      <c r="A79" t="s">
        <v>33</v>
      </c>
      <c r="B79" s="2" t="s">
        <v>34</v>
      </c>
      <c r="C79" s="3">
        <v>21531010000315</v>
      </c>
      <c r="D79" s="24" t="s">
        <v>11</v>
      </c>
    </row>
    <row r="80" spans="1:4" x14ac:dyDescent="0.3">
      <c r="A80" s="1" t="s">
        <v>210</v>
      </c>
      <c r="B80" s="8" t="s">
        <v>211</v>
      </c>
      <c r="C80" s="11">
        <v>62405530006540</v>
      </c>
      <c r="D80" s="24" t="s">
        <v>214</v>
      </c>
    </row>
    <row r="81" spans="1:4" x14ac:dyDescent="0.3">
      <c r="A81" t="s">
        <v>91</v>
      </c>
      <c r="B81" s="2" t="s">
        <v>92</v>
      </c>
      <c r="C81" s="3">
        <v>83200030200315</v>
      </c>
      <c r="D81" s="24" t="s">
        <v>215</v>
      </c>
    </row>
    <row r="82" spans="1:4" x14ac:dyDescent="0.3">
      <c r="A82" t="s">
        <v>179</v>
      </c>
      <c r="B82" s="2" t="s">
        <v>182</v>
      </c>
      <c r="C82" s="3">
        <v>83370060000320</v>
      </c>
      <c r="D82" s="24" t="s">
        <v>215</v>
      </c>
    </row>
    <row r="83" spans="1:4" x14ac:dyDescent="0.3">
      <c r="A83" t="s">
        <v>93</v>
      </c>
      <c r="B83" s="2" t="s">
        <v>94</v>
      </c>
      <c r="C83" s="3">
        <v>83370060000340</v>
      </c>
      <c r="D83" s="24" t="s">
        <v>215</v>
      </c>
    </row>
    <row r="84" spans="1:4" x14ac:dyDescent="0.3">
      <c r="A84" t="s">
        <v>55</v>
      </c>
      <c r="B84" s="2" t="s">
        <v>56</v>
      </c>
      <c r="C84" s="3">
        <v>66603065107530</v>
      </c>
      <c r="D84" s="24" t="s">
        <v>95</v>
      </c>
    </row>
    <row r="85" spans="1:4" x14ac:dyDescent="0.3">
      <c r="A85" t="s">
        <v>31</v>
      </c>
      <c r="B85" s="2" t="s">
        <v>32</v>
      </c>
      <c r="C85" s="3">
        <v>21402430000120</v>
      </c>
      <c r="D85" s="24" t="s">
        <v>11</v>
      </c>
    </row>
    <row r="86" spans="1:4" x14ac:dyDescent="0.3">
      <c r="B86"/>
      <c r="C86"/>
    </row>
    <row r="87" spans="1:4" x14ac:dyDescent="0.3">
      <c r="B87"/>
      <c r="C87"/>
    </row>
    <row r="88" spans="1:4" x14ac:dyDescent="0.3">
      <c r="B88"/>
      <c r="C88"/>
    </row>
    <row r="89" spans="1:4" x14ac:dyDescent="0.3">
      <c r="B89"/>
      <c r="C89"/>
    </row>
    <row r="90" spans="1:4" x14ac:dyDescent="0.3">
      <c r="B90"/>
      <c r="C90"/>
    </row>
    <row r="91" spans="1:4" x14ac:dyDescent="0.3">
      <c r="B91"/>
      <c r="C91"/>
    </row>
    <row r="92" spans="1:4" x14ac:dyDescent="0.3">
      <c r="B92"/>
      <c r="C92"/>
    </row>
    <row r="93" spans="1:4" x14ac:dyDescent="0.3">
      <c r="B93"/>
      <c r="C93"/>
    </row>
    <row r="94" spans="1:4" x14ac:dyDescent="0.3">
      <c r="B94"/>
      <c r="C94"/>
    </row>
    <row r="95" spans="1:4" x14ac:dyDescent="0.3">
      <c r="B95"/>
      <c r="C95"/>
    </row>
    <row r="96" spans="1:4" x14ac:dyDescent="0.3">
      <c r="B96"/>
      <c r="C96"/>
    </row>
    <row r="97" spans="2:3" x14ac:dyDescent="0.3">
      <c r="B97"/>
      <c r="C97"/>
    </row>
    <row r="98" spans="2:3" x14ac:dyDescent="0.3">
      <c r="B98"/>
      <c r="C98"/>
    </row>
    <row r="99" spans="2:3" x14ac:dyDescent="0.3">
      <c r="B99"/>
      <c r="C99"/>
    </row>
    <row r="100" spans="2:3" x14ac:dyDescent="0.3">
      <c r="B100"/>
      <c r="C100"/>
    </row>
    <row r="101" spans="2:3" x14ac:dyDescent="0.3">
      <c r="B101"/>
      <c r="C101"/>
    </row>
    <row r="102" spans="2:3" x14ac:dyDescent="0.3">
      <c r="B102"/>
      <c r="C102"/>
    </row>
    <row r="103" spans="2:3" x14ac:dyDescent="0.3">
      <c r="B103"/>
      <c r="C103"/>
    </row>
    <row r="104" spans="2:3" x14ac:dyDescent="0.3">
      <c r="B104"/>
      <c r="C104"/>
    </row>
    <row r="105" spans="2:3" x14ac:dyDescent="0.3">
      <c r="B105"/>
      <c r="C105"/>
    </row>
    <row r="106" spans="2:3" x14ac:dyDescent="0.3">
      <c r="B106"/>
      <c r="C106"/>
    </row>
    <row r="107" spans="2:3" x14ac:dyDescent="0.3">
      <c r="B107"/>
      <c r="C107"/>
    </row>
    <row r="108" spans="2:3" x14ac:dyDescent="0.3">
      <c r="B108"/>
      <c r="C108"/>
    </row>
    <row r="109" spans="2:3" x14ac:dyDescent="0.3">
      <c r="B109"/>
      <c r="C109"/>
    </row>
    <row r="110" spans="2:3" x14ac:dyDescent="0.3">
      <c r="B110"/>
      <c r="C110"/>
    </row>
    <row r="111" spans="2:3" x14ac:dyDescent="0.3">
      <c r="B111"/>
      <c r="C111"/>
    </row>
    <row r="112" spans="2:3" x14ac:dyDescent="0.3">
      <c r="B112"/>
      <c r="C112"/>
    </row>
    <row r="113" spans="2:3" x14ac:dyDescent="0.3">
      <c r="B113"/>
      <c r="C113"/>
    </row>
    <row r="114" spans="2:3" x14ac:dyDescent="0.3">
      <c r="B114"/>
      <c r="C114"/>
    </row>
    <row r="115" spans="2:3" x14ac:dyDescent="0.3">
      <c r="B115"/>
      <c r="C115"/>
    </row>
    <row r="116" spans="2:3" x14ac:dyDescent="0.3">
      <c r="B116"/>
      <c r="C116"/>
    </row>
    <row r="117" spans="2:3" x14ac:dyDescent="0.3">
      <c r="B117"/>
      <c r="C117"/>
    </row>
    <row r="118" spans="2:3" x14ac:dyDescent="0.3">
      <c r="B118"/>
      <c r="C118"/>
    </row>
    <row r="119" spans="2:3" x14ac:dyDescent="0.3">
      <c r="B119"/>
      <c r="C119"/>
    </row>
    <row r="120" spans="2:3" x14ac:dyDescent="0.3">
      <c r="B120"/>
      <c r="C120"/>
    </row>
    <row r="121" spans="2:3" x14ac:dyDescent="0.3">
      <c r="B121"/>
      <c r="C121"/>
    </row>
    <row r="122" spans="2:3" x14ac:dyDescent="0.3">
      <c r="B122"/>
      <c r="C122"/>
    </row>
    <row r="123" spans="2:3" x14ac:dyDescent="0.3">
      <c r="B123"/>
      <c r="C123"/>
    </row>
    <row r="124" spans="2:3" x14ac:dyDescent="0.3">
      <c r="B124"/>
      <c r="C124"/>
    </row>
    <row r="125" spans="2:3" x14ac:dyDescent="0.3">
      <c r="B125"/>
      <c r="C125"/>
    </row>
    <row r="126" spans="2:3" x14ac:dyDescent="0.3">
      <c r="B126"/>
      <c r="C126"/>
    </row>
    <row r="127" spans="2:3" x14ac:dyDescent="0.3">
      <c r="B127"/>
      <c r="C127"/>
    </row>
    <row r="128" spans="2:3" x14ac:dyDescent="0.3">
      <c r="B128"/>
      <c r="C128"/>
    </row>
    <row r="129" spans="2:3" x14ac:dyDescent="0.3">
      <c r="B129"/>
      <c r="C129"/>
    </row>
    <row r="130" spans="2:3" x14ac:dyDescent="0.3">
      <c r="B130"/>
      <c r="C130"/>
    </row>
    <row r="131" spans="2:3" x14ac:dyDescent="0.3">
      <c r="B131"/>
      <c r="C131"/>
    </row>
    <row r="132" spans="2:3" x14ac:dyDescent="0.3">
      <c r="B132"/>
      <c r="C132"/>
    </row>
    <row r="133" spans="2:3" x14ac:dyDescent="0.3">
      <c r="B133"/>
      <c r="C133"/>
    </row>
    <row r="134" spans="2:3" x14ac:dyDescent="0.3">
      <c r="B134"/>
      <c r="C134"/>
    </row>
    <row r="135" spans="2:3" x14ac:dyDescent="0.3">
      <c r="B135"/>
      <c r="C135"/>
    </row>
    <row r="136" spans="2:3" x14ac:dyDescent="0.3">
      <c r="B136"/>
      <c r="C136"/>
    </row>
    <row r="137" spans="2:3" x14ac:dyDescent="0.3">
      <c r="B137"/>
      <c r="C137"/>
    </row>
    <row r="138" spans="2:3" x14ac:dyDescent="0.3">
      <c r="B138"/>
      <c r="C138"/>
    </row>
    <row r="139" spans="2:3" x14ac:dyDescent="0.3">
      <c r="B139"/>
      <c r="C139"/>
    </row>
    <row r="140" spans="2:3" x14ac:dyDescent="0.3">
      <c r="B140"/>
      <c r="C140"/>
    </row>
    <row r="141" spans="2:3" x14ac:dyDescent="0.3">
      <c r="B141"/>
      <c r="C141"/>
    </row>
    <row r="142" spans="2:3" x14ac:dyDescent="0.3">
      <c r="B142"/>
      <c r="C142"/>
    </row>
    <row r="143" spans="2:3" x14ac:dyDescent="0.3">
      <c r="B143"/>
      <c r="C143"/>
    </row>
    <row r="144" spans="2:3" x14ac:dyDescent="0.3">
      <c r="B144"/>
      <c r="C144"/>
    </row>
    <row r="145" spans="2:3" x14ac:dyDescent="0.3">
      <c r="B145"/>
      <c r="C145"/>
    </row>
    <row r="146" spans="2:3" x14ac:dyDescent="0.3">
      <c r="B146"/>
      <c r="C146"/>
    </row>
    <row r="147" spans="2:3" x14ac:dyDescent="0.3">
      <c r="B147"/>
      <c r="C147"/>
    </row>
    <row r="148" spans="2:3" x14ac:dyDescent="0.3">
      <c r="B148"/>
      <c r="C148"/>
    </row>
    <row r="149" spans="2:3" x14ac:dyDescent="0.3">
      <c r="B149"/>
      <c r="C149"/>
    </row>
    <row r="150" spans="2:3" x14ac:dyDescent="0.3">
      <c r="B150"/>
      <c r="C150"/>
    </row>
    <row r="151" spans="2:3" x14ac:dyDescent="0.3">
      <c r="B151"/>
      <c r="C151"/>
    </row>
    <row r="152" spans="2:3" x14ac:dyDescent="0.3">
      <c r="B152"/>
      <c r="C152"/>
    </row>
    <row r="153" spans="2:3" x14ac:dyDescent="0.3">
      <c r="B153"/>
      <c r="C153"/>
    </row>
    <row r="154" spans="2:3" x14ac:dyDescent="0.3">
      <c r="B154"/>
      <c r="C154"/>
    </row>
    <row r="155" spans="2:3" x14ac:dyDescent="0.3">
      <c r="B155"/>
      <c r="C155"/>
    </row>
    <row r="156" spans="2:3" x14ac:dyDescent="0.3">
      <c r="B156"/>
      <c r="C156"/>
    </row>
    <row r="157" spans="2:3" x14ac:dyDescent="0.3">
      <c r="B157"/>
      <c r="C157"/>
    </row>
    <row r="158" spans="2:3" x14ac:dyDescent="0.3">
      <c r="B158"/>
      <c r="C158"/>
    </row>
    <row r="159" spans="2:3" x14ac:dyDescent="0.3">
      <c r="B159"/>
      <c r="C159"/>
    </row>
    <row r="160" spans="2:3" x14ac:dyDescent="0.3">
      <c r="B160"/>
      <c r="C160"/>
    </row>
    <row r="161" spans="2:3" x14ac:dyDescent="0.3">
      <c r="B161"/>
      <c r="C161"/>
    </row>
    <row r="162" spans="2:3" x14ac:dyDescent="0.3">
      <c r="B162"/>
      <c r="C162"/>
    </row>
    <row r="163" spans="2:3" x14ac:dyDescent="0.3">
      <c r="B163"/>
      <c r="C163"/>
    </row>
    <row r="164" spans="2:3" x14ac:dyDescent="0.3">
      <c r="B164"/>
      <c r="C164"/>
    </row>
    <row r="165" spans="2:3" x14ac:dyDescent="0.3">
      <c r="B165"/>
      <c r="C165"/>
    </row>
    <row r="166" spans="2:3" x14ac:dyDescent="0.3">
      <c r="B166"/>
      <c r="C166"/>
    </row>
    <row r="167" spans="2:3" x14ac:dyDescent="0.3">
      <c r="B167"/>
      <c r="C167"/>
    </row>
    <row r="168" spans="2:3" x14ac:dyDescent="0.3">
      <c r="B168"/>
      <c r="C168"/>
    </row>
    <row r="169" spans="2:3" x14ac:dyDescent="0.3">
      <c r="B169"/>
      <c r="C169"/>
    </row>
    <row r="170" spans="2:3" x14ac:dyDescent="0.3">
      <c r="B170"/>
      <c r="C170"/>
    </row>
    <row r="171" spans="2:3" x14ac:dyDescent="0.3">
      <c r="B171"/>
      <c r="C171"/>
    </row>
    <row r="172" spans="2:3" x14ac:dyDescent="0.3">
      <c r="B172"/>
      <c r="C172"/>
    </row>
    <row r="173" spans="2:3" x14ac:dyDescent="0.3">
      <c r="B173"/>
      <c r="C173"/>
    </row>
    <row r="174" spans="2:3" x14ac:dyDescent="0.3">
      <c r="B174"/>
      <c r="C174"/>
    </row>
    <row r="175" spans="2:3" x14ac:dyDescent="0.3">
      <c r="B175"/>
      <c r="C175"/>
    </row>
    <row r="176" spans="2:3" x14ac:dyDescent="0.3">
      <c r="B176"/>
      <c r="C176"/>
    </row>
    <row r="177" spans="2:3" x14ac:dyDescent="0.3">
      <c r="B177"/>
      <c r="C177"/>
    </row>
    <row r="178" spans="2:3" x14ac:dyDescent="0.3">
      <c r="B178"/>
      <c r="C178"/>
    </row>
    <row r="179" spans="2:3" x14ac:dyDescent="0.3">
      <c r="B179"/>
      <c r="C179"/>
    </row>
    <row r="180" spans="2:3" x14ac:dyDescent="0.3">
      <c r="B180"/>
      <c r="C180"/>
    </row>
    <row r="181" spans="2:3" x14ac:dyDescent="0.3">
      <c r="B181"/>
      <c r="C181"/>
    </row>
    <row r="182" spans="2:3" x14ac:dyDescent="0.3">
      <c r="B182"/>
      <c r="C182"/>
    </row>
    <row r="183" spans="2:3" x14ac:dyDescent="0.3">
      <c r="B183"/>
      <c r="C183"/>
    </row>
    <row r="184" spans="2:3" x14ac:dyDescent="0.3">
      <c r="B184"/>
      <c r="C184"/>
    </row>
    <row r="185" spans="2:3" x14ac:dyDescent="0.3">
      <c r="B185"/>
      <c r="C185"/>
    </row>
    <row r="186" spans="2:3" x14ac:dyDescent="0.3">
      <c r="B186"/>
      <c r="C186"/>
    </row>
    <row r="187" spans="2:3" x14ac:dyDescent="0.3">
      <c r="B187"/>
      <c r="C187"/>
    </row>
    <row r="188" spans="2:3" x14ac:dyDescent="0.3">
      <c r="B188"/>
      <c r="C188"/>
    </row>
    <row r="189" spans="2:3" x14ac:dyDescent="0.3">
      <c r="B189"/>
      <c r="C189"/>
    </row>
    <row r="190" spans="2:3" x14ac:dyDescent="0.3">
      <c r="B190"/>
      <c r="C190"/>
    </row>
    <row r="191" spans="2:3" x14ac:dyDescent="0.3">
      <c r="B191"/>
      <c r="C191"/>
    </row>
    <row r="192" spans="2:3" x14ac:dyDescent="0.3">
      <c r="B192"/>
      <c r="C192"/>
    </row>
    <row r="193" spans="2:3" x14ac:dyDescent="0.3">
      <c r="B193"/>
      <c r="C193"/>
    </row>
    <row r="194" spans="2:3" x14ac:dyDescent="0.3">
      <c r="B194"/>
      <c r="C194"/>
    </row>
    <row r="195" spans="2:3" x14ac:dyDescent="0.3">
      <c r="B195"/>
      <c r="C195"/>
    </row>
    <row r="196" spans="2:3" x14ac:dyDescent="0.3">
      <c r="B196"/>
      <c r="C196"/>
    </row>
    <row r="197" spans="2:3" x14ac:dyDescent="0.3">
      <c r="B197"/>
      <c r="C197"/>
    </row>
    <row r="198" spans="2:3" x14ac:dyDescent="0.3">
      <c r="B198"/>
      <c r="C198"/>
    </row>
    <row r="199" spans="2:3" x14ac:dyDescent="0.3">
      <c r="B199"/>
      <c r="C199"/>
    </row>
    <row r="200" spans="2:3" x14ac:dyDescent="0.3">
      <c r="B200"/>
      <c r="C200"/>
    </row>
    <row r="201" spans="2:3" x14ac:dyDescent="0.3">
      <c r="B201"/>
      <c r="C201"/>
    </row>
    <row r="202" spans="2:3" x14ac:dyDescent="0.3">
      <c r="B202"/>
      <c r="C202"/>
    </row>
    <row r="203" spans="2:3" x14ac:dyDescent="0.3">
      <c r="B203"/>
      <c r="C203"/>
    </row>
    <row r="204" spans="2:3" x14ac:dyDescent="0.3">
      <c r="B204"/>
      <c r="C204"/>
    </row>
    <row r="205" spans="2:3" x14ac:dyDescent="0.3">
      <c r="B205"/>
      <c r="C205"/>
    </row>
    <row r="206" spans="2:3" x14ac:dyDescent="0.3">
      <c r="B206"/>
      <c r="C206"/>
    </row>
    <row r="207" spans="2:3" x14ac:dyDescent="0.3">
      <c r="B207"/>
      <c r="C207"/>
    </row>
    <row r="208" spans="2:3" x14ac:dyDescent="0.3">
      <c r="B208"/>
      <c r="C208"/>
    </row>
    <row r="209" spans="2:3" x14ac:dyDescent="0.3">
      <c r="B209"/>
      <c r="C209"/>
    </row>
    <row r="210" spans="2:3" x14ac:dyDescent="0.3">
      <c r="B210"/>
      <c r="C210"/>
    </row>
    <row r="211" spans="2:3" x14ac:dyDescent="0.3">
      <c r="B211"/>
      <c r="C211"/>
    </row>
    <row r="212" spans="2:3" x14ac:dyDescent="0.3">
      <c r="B212"/>
      <c r="C212"/>
    </row>
    <row r="213" spans="2:3" x14ac:dyDescent="0.3">
      <c r="B213"/>
      <c r="C213"/>
    </row>
    <row r="214" spans="2:3" x14ac:dyDescent="0.3">
      <c r="B214"/>
      <c r="C214"/>
    </row>
    <row r="215" spans="2:3" x14ac:dyDescent="0.3">
      <c r="B215"/>
      <c r="C215"/>
    </row>
    <row r="216" spans="2:3" x14ac:dyDescent="0.3">
      <c r="B216"/>
      <c r="C216"/>
    </row>
    <row r="217" spans="2:3" x14ac:dyDescent="0.3">
      <c r="B217"/>
      <c r="C217"/>
    </row>
    <row r="218" spans="2:3" x14ac:dyDescent="0.3">
      <c r="B218"/>
      <c r="C218"/>
    </row>
    <row r="219" spans="2:3" x14ac:dyDescent="0.3">
      <c r="B219"/>
      <c r="C219"/>
    </row>
    <row r="220" spans="2:3" x14ac:dyDescent="0.3">
      <c r="B220"/>
      <c r="C220"/>
    </row>
    <row r="221" spans="2:3" x14ac:dyDescent="0.3">
      <c r="B221"/>
      <c r="C221"/>
    </row>
    <row r="222" spans="2:3" x14ac:dyDescent="0.3">
      <c r="B222"/>
      <c r="C222"/>
    </row>
    <row r="223" spans="2:3" x14ac:dyDescent="0.3">
      <c r="B223"/>
      <c r="C223"/>
    </row>
    <row r="224" spans="2:3" x14ac:dyDescent="0.3">
      <c r="B224"/>
      <c r="C224"/>
    </row>
    <row r="225" spans="2:3" x14ac:dyDescent="0.3">
      <c r="B225"/>
      <c r="C225"/>
    </row>
    <row r="226" spans="2:3" x14ac:dyDescent="0.3">
      <c r="B226"/>
      <c r="C226"/>
    </row>
    <row r="227" spans="2:3" x14ac:dyDescent="0.3">
      <c r="B227"/>
      <c r="C227"/>
    </row>
    <row r="228" spans="2:3" x14ac:dyDescent="0.3">
      <c r="B228"/>
      <c r="C228"/>
    </row>
    <row r="229" spans="2:3" x14ac:dyDescent="0.3">
      <c r="B229"/>
      <c r="C229"/>
    </row>
    <row r="230" spans="2:3" x14ac:dyDescent="0.3">
      <c r="B230"/>
      <c r="C230"/>
    </row>
    <row r="231" spans="2:3" x14ac:dyDescent="0.3">
      <c r="B231"/>
      <c r="C231"/>
    </row>
    <row r="232" spans="2:3" x14ac:dyDescent="0.3">
      <c r="B232"/>
      <c r="C232"/>
    </row>
    <row r="233" spans="2:3" x14ac:dyDescent="0.3">
      <c r="B233"/>
      <c r="C233"/>
    </row>
    <row r="234" spans="2:3" x14ac:dyDescent="0.3">
      <c r="B234"/>
      <c r="C234"/>
    </row>
    <row r="235" spans="2:3" x14ac:dyDescent="0.3">
      <c r="B235"/>
      <c r="C235"/>
    </row>
    <row r="236" spans="2:3" x14ac:dyDescent="0.3">
      <c r="B236"/>
      <c r="C236"/>
    </row>
    <row r="237" spans="2:3" x14ac:dyDescent="0.3">
      <c r="B237"/>
      <c r="C237"/>
    </row>
    <row r="238" spans="2:3" x14ac:dyDescent="0.3">
      <c r="B238"/>
      <c r="C238"/>
    </row>
    <row r="239" spans="2:3" x14ac:dyDescent="0.3">
      <c r="B239"/>
      <c r="C239"/>
    </row>
    <row r="240" spans="2:3" x14ac:dyDescent="0.3">
      <c r="B240"/>
      <c r="C240"/>
    </row>
    <row r="241" spans="2:3" x14ac:dyDescent="0.3">
      <c r="B241"/>
      <c r="C241"/>
    </row>
    <row r="242" spans="2:3" x14ac:dyDescent="0.3">
      <c r="B242"/>
      <c r="C242"/>
    </row>
    <row r="243" spans="2:3" x14ac:dyDescent="0.3">
      <c r="B243"/>
      <c r="C243"/>
    </row>
    <row r="244" spans="2:3" x14ac:dyDescent="0.3">
      <c r="B244"/>
      <c r="C244"/>
    </row>
    <row r="245" spans="2:3" x14ac:dyDescent="0.3">
      <c r="B245"/>
      <c r="C245"/>
    </row>
    <row r="246" spans="2:3" x14ac:dyDescent="0.3">
      <c r="B246"/>
      <c r="C246"/>
    </row>
    <row r="247" spans="2:3" x14ac:dyDescent="0.3">
      <c r="B247"/>
      <c r="C247"/>
    </row>
    <row r="248" spans="2:3" x14ac:dyDescent="0.3">
      <c r="B248"/>
      <c r="C248"/>
    </row>
    <row r="249" spans="2:3" x14ac:dyDescent="0.3">
      <c r="B249"/>
      <c r="C249"/>
    </row>
    <row r="250" spans="2:3" x14ac:dyDescent="0.3">
      <c r="B250"/>
      <c r="C250"/>
    </row>
    <row r="251" spans="2:3" x14ac:dyDescent="0.3">
      <c r="B251"/>
      <c r="C251"/>
    </row>
    <row r="252" spans="2:3" x14ac:dyDescent="0.3">
      <c r="B252"/>
      <c r="C252"/>
    </row>
    <row r="253" spans="2:3" x14ac:dyDescent="0.3">
      <c r="B253"/>
      <c r="C253"/>
    </row>
    <row r="254" spans="2:3" x14ac:dyDescent="0.3">
      <c r="B254"/>
      <c r="C254"/>
    </row>
    <row r="255" spans="2:3" x14ac:dyDescent="0.3">
      <c r="B255"/>
      <c r="C255"/>
    </row>
    <row r="256" spans="2:3" x14ac:dyDescent="0.3">
      <c r="B256"/>
      <c r="C256"/>
    </row>
    <row r="257" spans="2:3" x14ac:dyDescent="0.3">
      <c r="B257"/>
      <c r="C257"/>
    </row>
    <row r="258" spans="2:3" x14ac:dyDescent="0.3">
      <c r="B258"/>
      <c r="C258"/>
    </row>
    <row r="259" spans="2:3" x14ac:dyDescent="0.3">
      <c r="B259"/>
      <c r="C259"/>
    </row>
    <row r="260" spans="2:3" x14ac:dyDescent="0.3">
      <c r="B260"/>
      <c r="C260"/>
    </row>
    <row r="261" spans="2:3" x14ac:dyDescent="0.3">
      <c r="B261"/>
      <c r="C261"/>
    </row>
    <row r="262" spans="2:3" x14ac:dyDescent="0.3">
      <c r="B262"/>
      <c r="C262"/>
    </row>
    <row r="263" spans="2:3" x14ac:dyDescent="0.3">
      <c r="B263"/>
      <c r="C263"/>
    </row>
    <row r="264" spans="2:3" x14ac:dyDescent="0.3">
      <c r="B264"/>
      <c r="C264"/>
    </row>
    <row r="265" spans="2:3" x14ac:dyDescent="0.3">
      <c r="B265"/>
      <c r="C265"/>
    </row>
    <row r="266" spans="2:3" x14ac:dyDescent="0.3">
      <c r="B266"/>
      <c r="C266"/>
    </row>
    <row r="267" spans="2:3" x14ac:dyDescent="0.3">
      <c r="B267"/>
      <c r="C267"/>
    </row>
    <row r="268" spans="2:3" x14ac:dyDescent="0.3">
      <c r="B268"/>
      <c r="C268"/>
    </row>
    <row r="269" spans="2:3" x14ac:dyDescent="0.3">
      <c r="B269"/>
      <c r="C269"/>
    </row>
    <row r="270" spans="2:3" x14ac:dyDescent="0.3">
      <c r="B270"/>
      <c r="C270"/>
    </row>
    <row r="271" spans="2:3" x14ac:dyDescent="0.3">
      <c r="B271"/>
      <c r="C271"/>
    </row>
    <row r="272" spans="2:3" x14ac:dyDescent="0.3">
      <c r="B272"/>
      <c r="C272"/>
    </row>
    <row r="273" spans="2:3" x14ac:dyDescent="0.3">
      <c r="B273"/>
      <c r="C273"/>
    </row>
    <row r="274" spans="2:3" x14ac:dyDescent="0.3">
      <c r="B274"/>
      <c r="C274"/>
    </row>
    <row r="275" spans="2:3" x14ac:dyDescent="0.3">
      <c r="B275"/>
      <c r="C275"/>
    </row>
    <row r="276" spans="2:3" x14ac:dyDescent="0.3">
      <c r="B276"/>
      <c r="C276"/>
    </row>
    <row r="277" spans="2:3" x14ac:dyDescent="0.3">
      <c r="B277"/>
      <c r="C277"/>
    </row>
    <row r="278" spans="2:3" x14ac:dyDescent="0.3">
      <c r="B278"/>
      <c r="C278"/>
    </row>
    <row r="279" spans="2:3" x14ac:dyDescent="0.3">
      <c r="B279"/>
      <c r="C279"/>
    </row>
    <row r="280" spans="2:3" x14ac:dyDescent="0.3">
      <c r="B280"/>
      <c r="C280"/>
    </row>
    <row r="281" spans="2:3" x14ac:dyDescent="0.3">
      <c r="B281"/>
      <c r="C281"/>
    </row>
    <row r="282" spans="2:3" x14ac:dyDescent="0.3">
      <c r="B282"/>
      <c r="C282"/>
    </row>
    <row r="283" spans="2:3" x14ac:dyDescent="0.3">
      <c r="B283"/>
      <c r="C283"/>
    </row>
    <row r="284" spans="2:3" x14ac:dyDescent="0.3">
      <c r="B284"/>
      <c r="C284"/>
    </row>
    <row r="285" spans="2:3" x14ac:dyDescent="0.3">
      <c r="B285"/>
      <c r="C285"/>
    </row>
    <row r="286" spans="2:3" x14ac:dyDescent="0.3">
      <c r="B286"/>
      <c r="C286"/>
    </row>
    <row r="287" spans="2:3" x14ac:dyDescent="0.3">
      <c r="B287"/>
      <c r="C287"/>
    </row>
    <row r="288" spans="2:3" x14ac:dyDescent="0.3">
      <c r="B288"/>
      <c r="C288"/>
    </row>
    <row r="289" spans="2:3" x14ac:dyDescent="0.3">
      <c r="B289"/>
      <c r="C289"/>
    </row>
    <row r="290" spans="2:3" x14ac:dyDescent="0.3">
      <c r="B290"/>
      <c r="C290"/>
    </row>
    <row r="291" spans="2:3" x14ac:dyDescent="0.3">
      <c r="B291"/>
      <c r="C291"/>
    </row>
    <row r="292" spans="2:3" x14ac:dyDescent="0.3">
      <c r="B292"/>
      <c r="C292"/>
    </row>
    <row r="293" spans="2:3" x14ac:dyDescent="0.3">
      <c r="B293"/>
      <c r="C293"/>
    </row>
    <row r="294" spans="2:3" x14ac:dyDescent="0.3">
      <c r="B294"/>
      <c r="C294"/>
    </row>
    <row r="295" spans="2:3" x14ac:dyDescent="0.3">
      <c r="B295"/>
      <c r="C295"/>
    </row>
    <row r="296" spans="2:3" x14ac:dyDescent="0.3">
      <c r="B296"/>
      <c r="C296"/>
    </row>
    <row r="297" spans="2:3" x14ac:dyDescent="0.3">
      <c r="B297"/>
      <c r="C297"/>
    </row>
    <row r="298" spans="2:3" x14ac:dyDescent="0.3">
      <c r="B298"/>
      <c r="C298"/>
    </row>
    <row r="299" spans="2:3" x14ac:dyDescent="0.3">
      <c r="B299"/>
      <c r="C299"/>
    </row>
    <row r="300" spans="2:3" x14ac:dyDescent="0.3">
      <c r="B300"/>
      <c r="C300"/>
    </row>
    <row r="301" spans="2:3" x14ac:dyDescent="0.3">
      <c r="B301"/>
      <c r="C301"/>
    </row>
    <row r="302" spans="2:3" x14ac:dyDescent="0.3">
      <c r="B302"/>
      <c r="C302"/>
    </row>
    <row r="303" spans="2:3" x14ac:dyDescent="0.3">
      <c r="B303"/>
      <c r="C303"/>
    </row>
    <row r="304" spans="2:3" x14ac:dyDescent="0.3">
      <c r="B304"/>
      <c r="C304"/>
    </row>
    <row r="305" spans="2:3" x14ac:dyDescent="0.3">
      <c r="B305"/>
      <c r="C305"/>
    </row>
    <row r="306" spans="2:3" x14ac:dyDescent="0.3">
      <c r="B306"/>
      <c r="C306"/>
    </row>
    <row r="307" spans="2:3" x14ac:dyDescent="0.3">
      <c r="B307"/>
      <c r="C307"/>
    </row>
    <row r="308" spans="2:3" x14ac:dyDescent="0.3">
      <c r="B308"/>
      <c r="C308"/>
    </row>
    <row r="309" spans="2:3" x14ac:dyDescent="0.3">
      <c r="B309"/>
      <c r="C309"/>
    </row>
    <row r="310" spans="2:3" x14ac:dyDescent="0.3">
      <c r="B310"/>
      <c r="C310"/>
    </row>
    <row r="311" spans="2:3" x14ac:dyDescent="0.3">
      <c r="B311"/>
      <c r="C311"/>
    </row>
    <row r="312" spans="2:3" x14ac:dyDescent="0.3">
      <c r="B312"/>
      <c r="C312"/>
    </row>
    <row r="313" spans="2:3" x14ac:dyDescent="0.3">
      <c r="B313"/>
      <c r="C313"/>
    </row>
    <row r="314" spans="2:3" x14ac:dyDescent="0.3">
      <c r="B314"/>
      <c r="C314"/>
    </row>
    <row r="315" spans="2:3" x14ac:dyDescent="0.3">
      <c r="B315"/>
      <c r="C315"/>
    </row>
    <row r="316" spans="2:3" x14ac:dyDescent="0.3">
      <c r="B316"/>
      <c r="C316"/>
    </row>
    <row r="317" spans="2:3" x14ac:dyDescent="0.3">
      <c r="B317"/>
      <c r="C317"/>
    </row>
    <row r="318" spans="2:3" x14ac:dyDescent="0.3">
      <c r="B318"/>
      <c r="C318"/>
    </row>
    <row r="319" spans="2:3" x14ac:dyDescent="0.3">
      <c r="B319"/>
      <c r="C319"/>
    </row>
    <row r="320" spans="2:3" x14ac:dyDescent="0.3">
      <c r="B320"/>
      <c r="C320"/>
    </row>
    <row r="321" spans="2:3" x14ac:dyDescent="0.3">
      <c r="B321"/>
      <c r="C321"/>
    </row>
    <row r="322" spans="2:3" x14ac:dyDescent="0.3">
      <c r="B322"/>
      <c r="C322"/>
    </row>
    <row r="323" spans="2:3" x14ac:dyDescent="0.3">
      <c r="B323"/>
      <c r="C323"/>
    </row>
    <row r="324" spans="2:3" x14ac:dyDescent="0.3">
      <c r="B324"/>
      <c r="C324"/>
    </row>
    <row r="325" spans="2:3" x14ac:dyDescent="0.3">
      <c r="B325"/>
      <c r="C325"/>
    </row>
    <row r="326" spans="2:3" x14ac:dyDescent="0.3">
      <c r="B326"/>
      <c r="C326"/>
    </row>
    <row r="327" spans="2:3" x14ac:dyDescent="0.3">
      <c r="B327"/>
      <c r="C327"/>
    </row>
    <row r="328" spans="2:3" x14ac:dyDescent="0.3">
      <c r="B328"/>
      <c r="C328"/>
    </row>
    <row r="329" spans="2:3" x14ac:dyDescent="0.3">
      <c r="B329"/>
      <c r="C329"/>
    </row>
    <row r="330" spans="2:3" x14ac:dyDescent="0.3">
      <c r="B330"/>
      <c r="C330"/>
    </row>
    <row r="331" spans="2:3" x14ac:dyDescent="0.3">
      <c r="B331"/>
      <c r="C331"/>
    </row>
    <row r="332" spans="2:3" x14ac:dyDescent="0.3">
      <c r="B332"/>
      <c r="C332"/>
    </row>
    <row r="333" spans="2:3" x14ac:dyDescent="0.3">
      <c r="B333"/>
      <c r="C333"/>
    </row>
    <row r="334" spans="2:3" x14ac:dyDescent="0.3">
      <c r="B334"/>
      <c r="C334"/>
    </row>
    <row r="335" spans="2:3" x14ac:dyDescent="0.3">
      <c r="B335"/>
      <c r="C335"/>
    </row>
    <row r="336" spans="2:3" x14ac:dyDescent="0.3">
      <c r="B336"/>
      <c r="C336"/>
    </row>
    <row r="337" spans="2:3" x14ac:dyDescent="0.3">
      <c r="B337"/>
      <c r="C337"/>
    </row>
    <row r="338" spans="2:3" x14ac:dyDescent="0.3">
      <c r="B338"/>
      <c r="C338"/>
    </row>
    <row r="339" spans="2:3" x14ac:dyDescent="0.3">
      <c r="B339"/>
      <c r="C339"/>
    </row>
    <row r="340" spans="2:3" x14ac:dyDescent="0.3">
      <c r="B340"/>
      <c r="C340"/>
    </row>
    <row r="341" spans="2:3" x14ac:dyDescent="0.3">
      <c r="B341"/>
      <c r="C341"/>
    </row>
    <row r="342" spans="2:3" x14ac:dyDescent="0.3">
      <c r="B342"/>
      <c r="C342"/>
    </row>
    <row r="343" spans="2:3" x14ac:dyDescent="0.3">
      <c r="B343"/>
      <c r="C343"/>
    </row>
    <row r="344" spans="2:3" x14ac:dyDescent="0.3">
      <c r="B344"/>
      <c r="C344"/>
    </row>
    <row r="345" spans="2:3" x14ac:dyDescent="0.3">
      <c r="B345"/>
      <c r="C345"/>
    </row>
    <row r="346" spans="2:3" x14ac:dyDescent="0.3">
      <c r="B346"/>
      <c r="C346"/>
    </row>
    <row r="347" spans="2:3" x14ac:dyDescent="0.3">
      <c r="B347"/>
      <c r="C347"/>
    </row>
    <row r="348" spans="2:3" x14ac:dyDescent="0.3">
      <c r="B348"/>
      <c r="C348"/>
    </row>
    <row r="349" spans="2:3" x14ac:dyDescent="0.3">
      <c r="B349"/>
      <c r="C349"/>
    </row>
    <row r="350" spans="2:3" x14ac:dyDescent="0.3">
      <c r="B350"/>
      <c r="C350"/>
    </row>
    <row r="351" spans="2:3" x14ac:dyDescent="0.3">
      <c r="B351"/>
      <c r="C351"/>
    </row>
    <row r="352" spans="2:3" x14ac:dyDescent="0.3">
      <c r="B352"/>
      <c r="C352"/>
    </row>
    <row r="353" spans="2:3" x14ac:dyDescent="0.3">
      <c r="B353"/>
      <c r="C353"/>
    </row>
    <row r="354" spans="2:3" x14ac:dyDescent="0.3">
      <c r="B354"/>
      <c r="C354"/>
    </row>
    <row r="355" spans="2:3" x14ac:dyDescent="0.3">
      <c r="B355"/>
      <c r="C355"/>
    </row>
    <row r="356" spans="2:3" x14ac:dyDescent="0.3">
      <c r="B356"/>
      <c r="C356"/>
    </row>
    <row r="357" spans="2:3" x14ac:dyDescent="0.3">
      <c r="B357"/>
      <c r="C357"/>
    </row>
    <row r="358" spans="2:3" x14ac:dyDescent="0.3">
      <c r="B358"/>
      <c r="C358"/>
    </row>
    <row r="359" spans="2:3" x14ac:dyDescent="0.3">
      <c r="B359"/>
      <c r="C359"/>
    </row>
    <row r="360" spans="2:3" x14ac:dyDescent="0.3">
      <c r="B360"/>
      <c r="C360"/>
    </row>
    <row r="361" spans="2:3" x14ac:dyDescent="0.3">
      <c r="B361"/>
      <c r="C361"/>
    </row>
    <row r="362" spans="2:3" x14ac:dyDescent="0.3">
      <c r="B362"/>
      <c r="C362"/>
    </row>
    <row r="363" spans="2:3" x14ac:dyDescent="0.3">
      <c r="B363"/>
      <c r="C363"/>
    </row>
    <row r="364" spans="2:3" x14ac:dyDescent="0.3">
      <c r="B364"/>
      <c r="C364"/>
    </row>
    <row r="365" spans="2:3" x14ac:dyDescent="0.3">
      <c r="B365"/>
      <c r="C365"/>
    </row>
    <row r="366" spans="2:3" x14ac:dyDescent="0.3">
      <c r="B366"/>
      <c r="C366"/>
    </row>
    <row r="367" spans="2:3" x14ac:dyDescent="0.3">
      <c r="B367"/>
      <c r="C367"/>
    </row>
    <row r="368" spans="2:3" x14ac:dyDescent="0.3">
      <c r="B368"/>
      <c r="C368"/>
    </row>
    <row r="369" spans="2:3" x14ac:dyDescent="0.3">
      <c r="B369"/>
      <c r="C369"/>
    </row>
    <row r="370" spans="2:3" x14ac:dyDescent="0.3">
      <c r="B370"/>
      <c r="C370"/>
    </row>
    <row r="371" spans="2:3" x14ac:dyDescent="0.3">
      <c r="B371"/>
      <c r="C371"/>
    </row>
    <row r="372" spans="2:3" x14ac:dyDescent="0.3">
      <c r="B372"/>
      <c r="C372"/>
    </row>
    <row r="373" spans="2:3" x14ac:dyDescent="0.3">
      <c r="B373"/>
      <c r="C373"/>
    </row>
    <row r="374" spans="2:3" x14ac:dyDescent="0.3">
      <c r="B374"/>
      <c r="C374"/>
    </row>
    <row r="375" spans="2:3" x14ac:dyDescent="0.3">
      <c r="B375"/>
      <c r="C375"/>
    </row>
    <row r="376" spans="2:3" x14ac:dyDescent="0.3">
      <c r="B376"/>
      <c r="C376"/>
    </row>
    <row r="377" spans="2:3" x14ac:dyDescent="0.3">
      <c r="B377"/>
      <c r="C377"/>
    </row>
    <row r="378" spans="2:3" x14ac:dyDescent="0.3">
      <c r="B378"/>
      <c r="C378"/>
    </row>
    <row r="379" spans="2:3" x14ac:dyDescent="0.3">
      <c r="B379"/>
      <c r="C379"/>
    </row>
    <row r="380" spans="2:3" x14ac:dyDescent="0.3">
      <c r="B380"/>
      <c r="C380"/>
    </row>
    <row r="381" spans="2:3" x14ac:dyDescent="0.3">
      <c r="B381"/>
      <c r="C381"/>
    </row>
    <row r="382" spans="2:3" x14ac:dyDescent="0.3">
      <c r="B382"/>
      <c r="C382"/>
    </row>
    <row r="383" spans="2:3" x14ac:dyDescent="0.3">
      <c r="B383"/>
      <c r="C383"/>
    </row>
    <row r="384" spans="2:3" x14ac:dyDescent="0.3">
      <c r="B384"/>
      <c r="C384"/>
    </row>
    <row r="385" spans="2:3" x14ac:dyDescent="0.3">
      <c r="B385"/>
      <c r="C385"/>
    </row>
    <row r="386" spans="2:3" x14ac:dyDescent="0.3">
      <c r="B386"/>
      <c r="C386"/>
    </row>
    <row r="387" spans="2:3" x14ac:dyDescent="0.3">
      <c r="B387"/>
      <c r="C387"/>
    </row>
    <row r="388" spans="2:3" x14ac:dyDescent="0.3">
      <c r="B388"/>
      <c r="C388"/>
    </row>
    <row r="389" spans="2:3" x14ac:dyDescent="0.3">
      <c r="B389"/>
      <c r="C389"/>
    </row>
    <row r="390" spans="2:3" x14ac:dyDescent="0.3">
      <c r="B390"/>
      <c r="C390"/>
    </row>
    <row r="391" spans="2:3" x14ac:dyDescent="0.3">
      <c r="B391"/>
      <c r="C391"/>
    </row>
    <row r="392" spans="2:3" x14ac:dyDescent="0.3">
      <c r="B392"/>
      <c r="C392"/>
    </row>
    <row r="393" spans="2:3" x14ac:dyDescent="0.3">
      <c r="B393"/>
      <c r="C393"/>
    </row>
    <row r="394" spans="2:3" x14ac:dyDescent="0.3">
      <c r="B394"/>
      <c r="C394"/>
    </row>
    <row r="395" spans="2:3" x14ac:dyDescent="0.3">
      <c r="B395"/>
      <c r="C395"/>
    </row>
    <row r="396" spans="2:3" x14ac:dyDescent="0.3">
      <c r="B396"/>
      <c r="C396"/>
    </row>
    <row r="397" spans="2:3" x14ac:dyDescent="0.3">
      <c r="B397"/>
      <c r="C397"/>
    </row>
    <row r="398" spans="2:3" x14ac:dyDescent="0.3">
      <c r="B398"/>
      <c r="C398"/>
    </row>
    <row r="399" spans="2:3" x14ac:dyDescent="0.3">
      <c r="B399"/>
      <c r="C399"/>
    </row>
    <row r="400" spans="2:3" x14ac:dyDescent="0.3">
      <c r="B400"/>
      <c r="C400"/>
    </row>
    <row r="401" spans="2:3" x14ac:dyDescent="0.3">
      <c r="B401"/>
      <c r="C401"/>
    </row>
    <row r="402" spans="2:3" x14ac:dyDescent="0.3">
      <c r="B402"/>
      <c r="C402"/>
    </row>
    <row r="403" spans="2:3" x14ac:dyDescent="0.3">
      <c r="B403"/>
      <c r="C403"/>
    </row>
    <row r="404" spans="2:3" x14ac:dyDescent="0.3">
      <c r="B404"/>
      <c r="C404"/>
    </row>
    <row r="405" spans="2:3" x14ac:dyDescent="0.3">
      <c r="B405"/>
      <c r="C405"/>
    </row>
    <row r="406" spans="2:3" x14ac:dyDescent="0.3">
      <c r="B406"/>
      <c r="C406"/>
    </row>
    <row r="407" spans="2:3" x14ac:dyDescent="0.3">
      <c r="B407"/>
      <c r="C407"/>
    </row>
    <row r="408" spans="2:3" x14ac:dyDescent="0.3">
      <c r="B408"/>
      <c r="C408"/>
    </row>
    <row r="409" spans="2:3" x14ac:dyDescent="0.3">
      <c r="B409"/>
      <c r="C409"/>
    </row>
    <row r="410" spans="2:3" x14ac:dyDescent="0.3">
      <c r="B410"/>
      <c r="C410"/>
    </row>
    <row r="411" spans="2:3" x14ac:dyDescent="0.3">
      <c r="B411"/>
      <c r="C411"/>
    </row>
    <row r="412" spans="2:3" x14ac:dyDescent="0.3">
      <c r="B412"/>
      <c r="C412"/>
    </row>
    <row r="413" spans="2:3" x14ac:dyDescent="0.3">
      <c r="B413"/>
      <c r="C413"/>
    </row>
    <row r="414" spans="2:3" x14ac:dyDescent="0.3">
      <c r="B414"/>
      <c r="C414"/>
    </row>
    <row r="415" spans="2:3" x14ac:dyDescent="0.3">
      <c r="B415"/>
      <c r="C415"/>
    </row>
    <row r="416" spans="2:3" x14ac:dyDescent="0.3">
      <c r="B416"/>
      <c r="C416"/>
    </row>
    <row r="417" spans="2:3" x14ac:dyDescent="0.3">
      <c r="B417"/>
      <c r="C417"/>
    </row>
    <row r="418" spans="2:3" x14ac:dyDescent="0.3">
      <c r="B418"/>
      <c r="C418"/>
    </row>
    <row r="419" spans="2:3" x14ac:dyDescent="0.3">
      <c r="B419"/>
      <c r="C419"/>
    </row>
    <row r="420" spans="2:3" x14ac:dyDescent="0.3">
      <c r="B420"/>
      <c r="C420"/>
    </row>
    <row r="421" spans="2:3" x14ac:dyDescent="0.3">
      <c r="B421"/>
      <c r="C421"/>
    </row>
    <row r="422" spans="2:3" x14ac:dyDescent="0.3">
      <c r="B422"/>
      <c r="C422"/>
    </row>
    <row r="423" spans="2:3" x14ac:dyDescent="0.3">
      <c r="B423"/>
      <c r="C423"/>
    </row>
    <row r="424" spans="2:3" x14ac:dyDescent="0.3">
      <c r="B424"/>
      <c r="C424"/>
    </row>
    <row r="425" spans="2:3" x14ac:dyDescent="0.3">
      <c r="B425"/>
      <c r="C425"/>
    </row>
    <row r="426" spans="2:3" x14ac:dyDescent="0.3">
      <c r="B426"/>
      <c r="C426"/>
    </row>
    <row r="427" spans="2:3" x14ac:dyDescent="0.3">
      <c r="B427"/>
      <c r="C427"/>
    </row>
    <row r="428" spans="2:3" x14ac:dyDescent="0.3">
      <c r="B428"/>
      <c r="C428"/>
    </row>
    <row r="429" spans="2:3" x14ac:dyDescent="0.3">
      <c r="B429"/>
      <c r="C429"/>
    </row>
    <row r="430" spans="2:3" x14ac:dyDescent="0.3">
      <c r="B430"/>
      <c r="C430"/>
    </row>
    <row r="431" spans="2:3" x14ac:dyDescent="0.3">
      <c r="B431"/>
      <c r="C431"/>
    </row>
    <row r="432" spans="2:3" x14ac:dyDescent="0.3">
      <c r="B432"/>
      <c r="C432"/>
    </row>
    <row r="433" spans="2:3" x14ac:dyDescent="0.3">
      <c r="B433"/>
      <c r="C433"/>
    </row>
    <row r="434" spans="2:3" x14ac:dyDescent="0.3">
      <c r="B434"/>
      <c r="C434"/>
    </row>
    <row r="435" spans="2:3" x14ac:dyDescent="0.3">
      <c r="B435"/>
      <c r="C435"/>
    </row>
    <row r="436" spans="2:3" x14ac:dyDescent="0.3">
      <c r="B436"/>
      <c r="C436"/>
    </row>
    <row r="437" spans="2:3" x14ac:dyDescent="0.3">
      <c r="B437"/>
      <c r="C437"/>
    </row>
    <row r="438" spans="2:3" x14ac:dyDescent="0.3">
      <c r="B438"/>
      <c r="C438"/>
    </row>
    <row r="439" spans="2:3" x14ac:dyDescent="0.3">
      <c r="B439"/>
      <c r="C439"/>
    </row>
    <row r="440" spans="2:3" x14ac:dyDescent="0.3">
      <c r="B440"/>
      <c r="C440"/>
    </row>
    <row r="441" spans="2:3" x14ac:dyDescent="0.3">
      <c r="B441"/>
      <c r="C441"/>
    </row>
    <row r="442" spans="2:3" x14ac:dyDescent="0.3">
      <c r="B442"/>
      <c r="C442"/>
    </row>
    <row r="443" spans="2:3" x14ac:dyDescent="0.3">
      <c r="B443"/>
      <c r="C443"/>
    </row>
    <row r="444" spans="2:3" x14ac:dyDescent="0.3">
      <c r="B444"/>
      <c r="C444"/>
    </row>
    <row r="445" spans="2:3" x14ac:dyDescent="0.3">
      <c r="B445"/>
      <c r="C445"/>
    </row>
    <row r="446" spans="2:3" x14ac:dyDescent="0.3">
      <c r="B446"/>
      <c r="C446"/>
    </row>
    <row r="447" spans="2:3" x14ac:dyDescent="0.3">
      <c r="B447"/>
      <c r="C447"/>
    </row>
    <row r="448" spans="2:3" x14ac:dyDescent="0.3">
      <c r="B448"/>
      <c r="C448"/>
    </row>
    <row r="449" spans="2:3" x14ac:dyDescent="0.3">
      <c r="B449"/>
      <c r="C449"/>
    </row>
    <row r="450" spans="2:3" x14ac:dyDescent="0.3">
      <c r="B450"/>
      <c r="C450"/>
    </row>
    <row r="451" spans="2:3" x14ac:dyDescent="0.3">
      <c r="B451"/>
      <c r="C451"/>
    </row>
    <row r="452" spans="2:3" x14ac:dyDescent="0.3">
      <c r="B452"/>
      <c r="C452"/>
    </row>
    <row r="453" spans="2:3" x14ac:dyDescent="0.3">
      <c r="B453"/>
      <c r="C453"/>
    </row>
    <row r="454" spans="2:3" x14ac:dyDescent="0.3">
      <c r="B454"/>
      <c r="C454"/>
    </row>
    <row r="455" spans="2:3" x14ac:dyDescent="0.3">
      <c r="B455"/>
      <c r="C455"/>
    </row>
    <row r="456" spans="2:3" x14ac:dyDescent="0.3">
      <c r="B456"/>
      <c r="C456"/>
    </row>
    <row r="457" spans="2:3" x14ac:dyDescent="0.3">
      <c r="B457"/>
      <c r="C457"/>
    </row>
    <row r="458" spans="2:3" x14ac:dyDescent="0.3">
      <c r="B458"/>
      <c r="C458"/>
    </row>
    <row r="459" spans="2:3" x14ac:dyDescent="0.3">
      <c r="B459"/>
      <c r="C459"/>
    </row>
    <row r="460" spans="2:3" x14ac:dyDescent="0.3">
      <c r="B460"/>
      <c r="C460"/>
    </row>
    <row r="461" spans="2:3" x14ac:dyDescent="0.3">
      <c r="B461"/>
      <c r="C461"/>
    </row>
    <row r="462" spans="2:3" x14ac:dyDescent="0.3">
      <c r="B462"/>
      <c r="C462"/>
    </row>
    <row r="463" spans="2:3" x14ac:dyDescent="0.3">
      <c r="B463"/>
      <c r="C463"/>
    </row>
    <row r="464" spans="2:3" x14ac:dyDescent="0.3">
      <c r="B464"/>
      <c r="C464"/>
    </row>
    <row r="465" spans="2:3" x14ac:dyDescent="0.3">
      <c r="B465"/>
      <c r="C465"/>
    </row>
    <row r="466" spans="2:3" x14ac:dyDescent="0.3">
      <c r="B466"/>
      <c r="C466"/>
    </row>
    <row r="467" spans="2:3" x14ac:dyDescent="0.3">
      <c r="B467"/>
      <c r="C467"/>
    </row>
    <row r="468" spans="2:3" x14ac:dyDescent="0.3">
      <c r="B468"/>
      <c r="C468"/>
    </row>
    <row r="469" spans="2:3" x14ac:dyDescent="0.3">
      <c r="B469"/>
      <c r="C469"/>
    </row>
    <row r="470" spans="2:3" x14ac:dyDescent="0.3">
      <c r="B470"/>
      <c r="C470"/>
    </row>
    <row r="471" spans="2:3" x14ac:dyDescent="0.3">
      <c r="B471"/>
      <c r="C471"/>
    </row>
    <row r="472" spans="2:3" x14ac:dyDescent="0.3">
      <c r="B472"/>
      <c r="C472"/>
    </row>
    <row r="473" spans="2:3" x14ac:dyDescent="0.3">
      <c r="B473"/>
      <c r="C473"/>
    </row>
    <row r="474" spans="2:3" x14ac:dyDescent="0.3">
      <c r="B474"/>
      <c r="C474"/>
    </row>
    <row r="475" spans="2:3" x14ac:dyDescent="0.3">
      <c r="B475"/>
      <c r="C475"/>
    </row>
    <row r="476" spans="2:3" x14ac:dyDescent="0.3">
      <c r="B476"/>
      <c r="C476"/>
    </row>
    <row r="477" spans="2:3" x14ac:dyDescent="0.3">
      <c r="B477"/>
      <c r="C477"/>
    </row>
    <row r="478" spans="2:3" x14ac:dyDescent="0.3">
      <c r="B478"/>
      <c r="C478"/>
    </row>
    <row r="479" spans="2:3" x14ac:dyDescent="0.3">
      <c r="B479"/>
      <c r="C479"/>
    </row>
    <row r="480" spans="2:3" x14ac:dyDescent="0.3">
      <c r="B480"/>
      <c r="C480"/>
    </row>
    <row r="481" spans="2:3" x14ac:dyDescent="0.3">
      <c r="B481"/>
      <c r="C481"/>
    </row>
    <row r="482" spans="2:3" x14ac:dyDescent="0.3">
      <c r="B482"/>
      <c r="C482"/>
    </row>
    <row r="483" spans="2:3" x14ac:dyDescent="0.3">
      <c r="B483"/>
      <c r="C483"/>
    </row>
    <row r="484" spans="2:3" x14ac:dyDescent="0.3">
      <c r="B484"/>
      <c r="C484"/>
    </row>
    <row r="485" spans="2:3" x14ac:dyDescent="0.3">
      <c r="B485"/>
      <c r="C485"/>
    </row>
    <row r="486" spans="2:3" x14ac:dyDescent="0.3">
      <c r="B486"/>
      <c r="C486"/>
    </row>
    <row r="487" spans="2:3" x14ac:dyDescent="0.3">
      <c r="B487"/>
      <c r="C487"/>
    </row>
    <row r="488" spans="2:3" x14ac:dyDescent="0.3">
      <c r="B488"/>
      <c r="C488"/>
    </row>
    <row r="489" spans="2:3" x14ac:dyDescent="0.3">
      <c r="B489"/>
      <c r="C489"/>
    </row>
    <row r="490" spans="2:3" x14ac:dyDescent="0.3">
      <c r="B490"/>
      <c r="C490"/>
    </row>
    <row r="491" spans="2:3" x14ac:dyDescent="0.3">
      <c r="B491"/>
      <c r="C491"/>
    </row>
    <row r="492" spans="2:3" x14ac:dyDescent="0.3">
      <c r="B492"/>
      <c r="C492"/>
    </row>
    <row r="493" spans="2:3" x14ac:dyDescent="0.3">
      <c r="B493"/>
      <c r="C493"/>
    </row>
    <row r="494" spans="2:3" x14ac:dyDescent="0.3">
      <c r="B494"/>
      <c r="C494"/>
    </row>
    <row r="495" spans="2:3" x14ac:dyDescent="0.3">
      <c r="B495"/>
      <c r="C495"/>
    </row>
    <row r="496" spans="2:3" x14ac:dyDescent="0.3">
      <c r="B496"/>
      <c r="C496"/>
    </row>
    <row r="497" spans="2:3" x14ac:dyDescent="0.3">
      <c r="B497"/>
      <c r="C497"/>
    </row>
    <row r="498" spans="2:3" x14ac:dyDescent="0.3">
      <c r="B498"/>
      <c r="C498"/>
    </row>
    <row r="499" spans="2:3" x14ac:dyDescent="0.3">
      <c r="B499"/>
      <c r="C499"/>
    </row>
    <row r="500" spans="2:3" x14ac:dyDescent="0.3">
      <c r="B500"/>
      <c r="C500"/>
    </row>
    <row r="501" spans="2:3" x14ac:dyDescent="0.3">
      <c r="B501"/>
      <c r="C501"/>
    </row>
    <row r="502" spans="2:3" x14ac:dyDescent="0.3">
      <c r="B502"/>
      <c r="C502"/>
    </row>
    <row r="503" spans="2:3" x14ac:dyDescent="0.3">
      <c r="B503"/>
      <c r="C503"/>
    </row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  <c r="C507"/>
    </row>
    <row r="508" spans="2:3" x14ac:dyDescent="0.3">
      <c r="B508"/>
      <c r="C508"/>
    </row>
    <row r="509" spans="2:3" x14ac:dyDescent="0.3">
      <c r="B509"/>
      <c r="C509"/>
    </row>
    <row r="510" spans="2:3" x14ac:dyDescent="0.3">
      <c r="B510"/>
      <c r="C510"/>
    </row>
    <row r="511" spans="2:3" x14ac:dyDescent="0.3">
      <c r="B511"/>
      <c r="C511"/>
    </row>
    <row r="512" spans="2:3" x14ac:dyDescent="0.3">
      <c r="B512"/>
      <c r="C512"/>
    </row>
    <row r="513" spans="2:3" x14ac:dyDescent="0.3">
      <c r="B513"/>
      <c r="C513"/>
    </row>
    <row r="514" spans="2:3" x14ac:dyDescent="0.3">
      <c r="B514"/>
      <c r="C514"/>
    </row>
    <row r="515" spans="2:3" x14ac:dyDescent="0.3">
      <c r="B515"/>
      <c r="C515"/>
    </row>
    <row r="516" spans="2:3" x14ac:dyDescent="0.3">
      <c r="B516"/>
      <c r="C516"/>
    </row>
    <row r="517" spans="2:3" x14ac:dyDescent="0.3">
      <c r="B517"/>
      <c r="C517"/>
    </row>
    <row r="518" spans="2:3" x14ac:dyDescent="0.3">
      <c r="B518"/>
      <c r="C518"/>
    </row>
    <row r="519" spans="2:3" x14ac:dyDescent="0.3">
      <c r="B519"/>
      <c r="C519"/>
    </row>
    <row r="520" spans="2:3" x14ac:dyDescent="0.3">
      <c r="B520"/>
      <c r="C520"/>
    </row>
    <row r="521" spans="2:3" x14ac:dyDescent="0.3">
      <c r="B521"/>
      <c r="C521"/>
    </row>
    <row r="522" spans="2:3" x14ac:dyDescent="0.3">
      <c r="B522"/>
      <c r="C522"/>
    </row>
    <row r="523" spans="2:3" x14ac:dyDescent="0.3">
      <c r="B523"/>
      <c r="C523"/>
    </row>
    <row r="524" spans="2:3" x14ac:dyDescent="0.3">
      <c r="B524"/>
      <c r="C524"/>
    </row>
    <row r="525" spans="2:3" x14ac:dyDescent="0.3">
      <c r="B525"/>
      <c r="C525"/>
    </row>
    <row r="526" spans="2:3" x14ac:dyDescent="0.3">
      <c r="B526"/>
      <c r="C526"/>
    </row>
    <row r="527" spans="2:3" x14ac:dyDescent="0.3">
      <c r="B527"/>
      <c r="C527"/>
    </row>
    <row r="528" spans="2:3" x14ac:dyDescent="0.3">
      <c r="B528"/>
      <c r="C528"/>
    </row>
    <row r="529" spans="2:3" x14ac:dyDescent="0.3">
      <c r="B529"/>
      <c r="C529"/>
    </row>
    <row r="530" spans="2:3" x14ac:dyDescent="0.3">
      <c r="B530"/>
      <c r="C530"/>
    </row>
    <row r="531" spans="2:3" x14ac:dyDescent="0.3">
      <c r="B531"/>
      <c r="C531"/>
    </row>
    <row r="532" spans="2:3" x14ac:dyDescent="0.3">
      <c r="B532"/>
      <c r="C532"/>
    </row>
    <row r="533" spans="2:3" x14ac:dyDescent="0.3">
      <c r="B533"/>
      <c r="C533"/>
    </row>
    <row r="534" spans="2:3" x14ac:dyDescent="0.3">
      <c r="B534"/>
      <c r="C534"/>
    </row>
    <row r="535" spans="2:3" x14ac:dyDescent="0.3">
      <c r="B535"/>
      <c r="C535"/>
    </row>
    <row r="536" spans="2:3" x14ac:dyDescent="0.3">
      <c r="B536"/>
      <c r="C536"/>
    </row>
    <row r="537" spans="2:3" x14ac:dyDescent="0.3">
      <c r="B537"/>
      <c r="C537"/>
    </row>
    <row r="538" spans="2:3" x14ac:dyDescent="0.3">
      <c r="B538"/>
      <c r="C538"/>
    </row>
    <row r="539" spans="2:3" x14ac:dyDescent="0.3">
      <c r="B539"/>
      <c r="C539"/>
    </row>
    <row r="540" spans="2:3" x14ac:dyDescent="0.3">
      <c r="B540"/>
      <c r="C540"/>
    </row>
    <row r="541" spans="2:3" x14ac:dyDescent="0.3">
      <c r="B541"/>
      <c r="C541"/>
    </row>
    <row r="542" spans="2:3" x14ac:dyDescent="0.3">
      <c r="B542"/>
      <c r="C542"/>
    </row>
    <row r="543" spans="2:3" x14ac:dyDescent="0.3">
      <c r="B543"/>
      <c r="C543"/>
    </row>
    <row r="544" spans="2:3" x14ac:dyDescent="0.3">
      <c r="B544"/>
      <c r="C544"/>
    </row>
    <row r="545" spans="2:3" x14ac:dyDescent="0.3">
      <c r="B545"/>
      <c r="C545"/>
    </row>
    <row r="546" spans="2:3" x14ac:dyDescent="0.3">
      <c r="B546"/>
      <c r="C546"/>
    </row>
    <row r="547" spans="2:3" x14ac:dyDescent="0.3">
      <c r="B547"/>
      <c r="C547"/>
    </row>
    <row r="548" spans="2:3" x14ac:dyDescent="0.3">
      <c r="B548"/>
      <c r="C548"/>
    </row>
    <row r="549" spans="2:3" x14ac:dyDescent="0.3">
      <c r="B549"/>
      <c r="C549"/>
    </row>
    <row r="550" spans="2:3" x14ac:dyDescent="0.3">
      <c r="B550"/>
      <c r="C550"/>
    </row>
    <row r="551" spans="2:3" x14ac:dyDescent="0.3">
      <c r="B551"/>
      <c r="C551"/>
    </row>
    <row r="552" spans="2:3" x14ac:dyDescent="0.3">
      <c r="B552"/>
      <c r="C552"/>
    </row>
    <row r="553" spans="2:3" x14ac:dyDescent="0.3">
      <c r="B553"/>
      <c r="C553"/>
    </row>
    <row r="554" spans="2:3" x14ac:dyDescent="0.3">
      <c r="B554"/>
      <c r="C554"/>
    </row>
    <row r="555" spans="2:3" x14ac:dyDescent="0.3">
      <c r="B555"/>
      <c r="C555"/>
    </row>
    <row r="556" spans="2:3" x14ac:dyDescent="0.3">
      <c r="B556"/>
      <c r="C556"/>
    </row>
    <row r="557" spans="2:3" x14ac:dyDescent="0.3">
      <c r="B557"/>
      <c r="C557"/>
    </row>
    <row r="558" spans="2:3" x14ac:dyDescent="0.3">
      <c r="B558"/>
      <c r="C558"/>
    </row>
    <row r="559" spans="2:3" x14ac:dyDescent="0.3">
      <c r="B559"/>
      <c r="C559"/>
    </row>
    <row r="560" spans="2:3" x14ac:dyDescent="0.3">
      <c r="B560"/>
      <c r="C560"/>
    </row>
    <row r="561" spans="2:3" x14ac:dyDescent="0.3">
      <c r="B561"/>
      <c r="C561"/>
    </row>
    <row r="562" spans="2:3" x14ac:dyDescent="0.3">
      <c r="B562"/>
      <c r="C562"/>
    </row>
    <row r="563" spans="2:3" x14ac:dyDescent="0.3">
      <c r="B563"/>
      <c r="C563"/>
    </row>
    <row r="564" spans="2:3" x14ac:dyDescent="0.3">
      <c r="B564"/>
      <c r="C564"/>
    </row>
    <row r="565" spans="2:3" x14ac:dyDescent="0.3">
      <c r="B565"/>
      <c r="C565"/>
    </row>
    <row r="566" spans="2:3" x14ac:dyDescent="0.3">
      <c r="B566"/>
      <c r="C566"/>
    </row>
    <row r="567" spans="2:3" x14ac:dyDescent="0.3">
      <c r="B567"/>
      <c r="C567"/>
    </row>
    <row r="568" spans="2:3" x14ac:dyDescent="0.3">
      <c r="B568"/>
      <c r="C568"/>
    </row>
    <row r="569" spans="2:3" x14ac:dyDescent="0.3">
      <c r="B569"/>
      <c r="C569"/>
    </row>
    <row r="570" spans="2:3" x14ac:dyDescent="0.3">
      <c r="B570"/>
      <c r="C570"/>
    </row>
    <row r="571" spans="2:3" x14ac:dyDescent="0.3">
      <c r="B571"/>
      <c r="C571"/>
    </row>
    <row r="572" spans="2:3" x14ac:dyDescent="0.3">
      <c r="B572"/>
      <c r="C572"/>
    </row>
    <row r="573" spans="2:3" x14ac:dyDescent="0.3">
      <c r="B573"/>
      <c r="C573"/>
    </row>
    <row r="574" spans="2:3" x14ac:dyDescent="0.3">
      <c r="B574"/>
      <c r="C574"/>
    </row>
    <row r="575" spans="2:3" x14ac:dyDescent="0.3">
      <c r="B575"/>
      <c r="C575"/>
    </row>
    <row r="576" spans="2:3" x14ac:dyDescent="0.3">
      <c r="B576"/>
      <c r="C576"/>
    </row>
    <row r="577" spans="2:3" x14ac:dyDescent="0.3">
      <c r="B577"/>
      <c r="C577"/>
    </row>
    <row r="578" spans="2:3" x14ac:dyDescent="0.3">
      <c r="B578"/>
      <c r="C578"/>
    </row>
    <row r="579" spans="2:3" x14ac:dyDescent="0.3">
      <c r="B579"/>
      <c r="C579"/>
    </row>
    <row r="580" spans="2:3" x14ac:dyDescent="0.3">
      <c r="B580"/>
      <c r="C580"/>
    </row>
    <row r="581" spans="2:3" x14ac:dyDescent="0.3">
      <c r="B581"/>
      <c r="C581"/>
    </row>
    <row r="582" spans="2:3" x14ac:dyDescent="0.3">
      <c r="B582"/>
      <c r="C582"/>
    </row>
    <row r="583" spans="2:3" x14ac:dyDescent="0.3">
      <c r="B583"/>
      <c r="C583"/>
    </row>
    <row r="584" spans="2:3" x14ac:dyDescent="0.3">
      <c r="B584"/>
      <c r="C584"/>
    </row>
    <row r="585" spans="2:3" x14ac:dyDescent="0.3">
      <c r="B585"/>
      <c r="C585"/>
    </row>
    <row r="586" spans="2:3" x14ac:dyDescent="0.3">
      <c r="B586"/>
      <c r="C586"/>
    </row>
    <row r="587" spans="2:3" x14ac:dyDescent="0.3">
      <c r="B587"/>
      <c r="C587"/>
    </row>
    <row r="588" spans="2:3" x14ac:dyDescent="0.3">
      <c r="B588"/>
      <c r="C588"/>
    </row>
    <row r="589" spans="2:3" x14ac:dyDescent="0.3">
      <c r="B589"/>
      <c r="C589"/>
    </row>
    <row r="590" spans="2:3" x14ac:dyDescent="0.3">
      <c r="B590"/>
      <c r="C590"/>
    </row>
    <row r="591" spans="2:3" x14ac:dyDescent="0.3">
      <c r="B591"/>
      <c r="C591"/>
    </row>
    <row r="592" spans="2:3" x14ac:dyDescent="0.3">
      <c r="B592"/>
      <c r="C592"/>
    </row>
    <row r="593" spans="2:3" x14ac:dyDescent="0.3">
      <c r="B593"/>
      <c r="C593"/>
    </row>
    <row r="594" spans="2:3" x14ac:dyDescent="0.3">
      <c r="B594"/>
      <c r="C594"/>
    </row>
    <row r="595" spans="2:3" x14ac:dyDescent="0.3">
      <c r="B595"/>
      <c r="C595"/>
    </row>
    <row r="596" spans="2:3" x14ac:dyDescent="0.3">
      <c r="B596"/>
      <c r="C596"/>
    </row>
    <row r="597" spans="2:3" x14ac:dyDescent="0.3">
      <c r="B597"/>
      <c r="C597"/>
    </row>
    <row r="598" spans="2:3" x14ac:dyDescent="0.3">
      <c r="B598"/>
      <c r="C598"/>
    </row>
    <row r="599" spans="2:3" x14ac:dyDescent="0.3">
      <c r="B599"/>
      <c r="C599"/>
    </row>
    <row r="600" spans="2:3" x14ac:dyDescent="0.3">
      <c r="B600"/>
      <c r="C600"/>
    </row>
    <row r="601" spans="2:3" x14ac:dyDescent="0.3">
      <c r="B601"/>
      <c r="C601"/>
    </row>
    <row r="602" spans="2:3" x14ac:dyDescent="0.3">
      <c r="B602"/>
      <c r="C602"/>
    </row>
    <row r="603" spans="2:3" x14ac:dyDescent="0.3">
      <c r="B603"/>
      <c r="C603"/>
    </row>
    <row r="604" spans="2:3" x14ac:dyDescent="0.3">
      <c r="B604"/>
      <c r="C604"/>
    </row>
    <row r="605" spans="2:3" x14ac:dyDescent="0.3">
      <c r="B605"/>
      <c r="C605"/>
    </row>
    <row r="606" spans="2:3" x14ac:dyDescent="0.3">
      <c r="B606"/>
      <c r="C606"/>
    </row>
    <row r="607" spans="2:3" x14ac:dyDescent="0.3">
      <c r="B607"/>
      <c r="C607"/>
    </row>
    <row r="608" spans="2:3" x14ac:dyDescent="0.3">
      <c r="B608"/>
      <c r="C608"/>
    </row>
    <row r="609" spans="2:3" x14ac:dyDescent="0.3">
      <c r="B609"/>
      <c r="C609"/>
    </row>
    <row r="610" spans="2:3" x14ac:dyDescent="0.3">
      <c r="B610"/>
      <c r="C610"/>
    </row>
    <row r="611" spans="2:3" x14ac:dyDescent="0.3">
      <c r="B611"/>
      <c r="C611"/>
    </row>
    <row r="612" spans="2:3" x14ac:dyDescent="0.3">
      <c r="B612"/>
      <c r="C612"/>
    </row>
    <row r="613" spans="2:3" x14ac:dyDescent="0.3">
      <c r="B613"/>
      <c r="C613"/>
    </row>
    <row r="614" spans="2:3" x14ac:dyDescent="0.3">
      <c r="B614"/>
      <c r="C614"/>
    </row>
    <row r="615" spans="2:3" x14ac:dyDescent="0.3">
      <c r="B615"/>
      <c r="C615"/>
    </row>
    <row r="616" spans="2:3" x14ac:dyDescent="0.3">
      <c r="B616"/>
      <c r="C616"/>
    </row>
    <row r="617" spans="2:3" x14ac:dyDescent="0.3">
      <c r="B617"/>
      <c r="C617"/>
    </row>
    <row r="618" spans="2:3" x14ac:dyDescent="0.3">
      <c r="B618"/>
      <c r="C618"/>
    </row>
    <row r="619" spans="2:3" x14ac:dyDescent="0.3">
      <c r="B619"/>
      <c r="C619"/>
    </row>
    <row r="620" spans="2:3" x14ac:dyDescent="0.3">
      <c r="B620"/>
      <c r="C620"/>
    </row>
    <row r="621" spans="2:3" x14ac:dyDescent="0.3">
      <c r="B621"/>
      <c r="C621"/>
    </row>
    <row r="622" spans="2:3" x14ac:dyDescent="0.3">
      <c r="B622"/>
      <c r="C622"/>
    </row>
    <row r="623" spans="2:3" x14ac:dyDescent="0.3">
      <c r="B623"/>
      <c r="C623"/>
    </row>
    <row r="624" spans="2:3" x14ac:dyDescent="0.3">
      <c r="B624"/>
      <c r="C624"/>
    </row>
    <row r="625" spans="2:3" x14ac:dyDescent="0.3">
      <c r="B625"/>
      <c r="C625"/>
    </row>
    <row r="626" spans="2:3" x14ac:dyDescent="0.3">
      <c r="B626"/>
      <c r="C626"/>
    </row>
    <row r="627" spans="2:3" x14ac:dyDescent="0.3">
      <c r="B627"/>
      <c r="C627"/>
    </row>
    <row r="628" spans="2:3" x14ac:dyDescent="0.3">
      <c r="B628"/>
      <c r="C628"/>
    </row>
    <row r="629" spans="2:3" x14ac:dyDescent="0.3">
      <c r="B629"/>
      <c r="C629"/>
    </row>
    <row r="630" spans="2:3" x14ac:dyDescent="0.3">
      <c r="B630"/>
      <c r="C630"/>
    </row>
    <row r="631" spans="2:3" x14ac:dyDescent="0.3">
      <c r="B631"/>
      <c r="C631"/>
    </row>
    <row r="632" spans="2:3" x14ac:dyDescent="0.3">
      <c r="B632"/>
      <c r="C632"/>
    </row>
    <row r="633" spans="2:3" x14ac:dyDescent="0.3">
      <c r="B633"/>
      <c r="C633"/>
    </row>
    <row r="634" spans="2:3" x14ac:dyDescent="0.3">
      <c r="B634"/>
      <c r="C634"/>
    </row>
    <row r="635" spans="2:3" x14ac:dyDescent="0.3">
      <c r="B635"/>
      <c r="C635"/>
    </row>
    <row r="636" spans="2:3" x14ac:dyDescent="0.3">
      <c r="B636"/>
      <c r="C636"/>
    </row>
    <row r="637" spans="2:3" x14ac:dyDescent="0.3">
      <c r="B637"/>
      <c r="C637"/>
    </row>
    <row r="638" spans="2:3" x14ac:dyDescent="0.3">
      <c r="B638"/>
      <c r="C638"/>
    </row>
    <row r="639" spans="2:3" x14ac:dyDescent="0.3">
      <c r="B639"/>
      <c r="C639"/>
    </row>
    <row r="640" spans="2:3" x14ac:dyDescent="0.3">
      <c r="B640"/>
      <c r="C640"/>
    </row>
    <row r="641" spans="2:3" x14ac:dyDescent="0.3">
      <c r="B641"/>
      <c r="C641"/>
    </row>
    <row r="642" spans="2:3" x14ac:dyDescent="0.3">
      <c r="B642"/>
      <c r="C642"/>
    </row>
    <row r="643" spans="2:3" x14ac:dyDescent="0.3">
      <c r="B643"/>
      <c r="C643"/>
    </row>
    <row r="644" spans="2:3" x14ac:dyDescent="0.3">
      <c r="B644"/>
      <c r="C644"/>
    </row>
    <row r="645" spans="2:3" x14ac:dyDescent="0.3">
      <c r="B645"/>
      <c r="C645"/>
    </row>
    <row r="646" spans="2:3" x14ac:dyDescent="0.3">
      <c r="B646"/>
      <c r="C646"/>
    </row>
    <row r="647" spans="2:3" x14ac:dyDescent="0.3">
      <c r="B647"/>
      <c r="C647"/>
    </row>
    <row r="648" spans="2:3" x14ac:dyDescent="0.3">
      <c r="B648"/>
      <c r="C648"/>
    </row>
    <row r="649" spans="2:3" x14ac:dyDescent="0.3">
      <c r="B649"/>
      <c r="C649"/>
    </row>
    <row r="650" spans="2:3" x14ac:dyDescent="0.3">
      <c r="B650"/>
      <c r="C650"/>
    </row>
    <row r="651" spans="2:3" x14ac:dyDescent="0.3">
      <c r="B651"/>
      <c r="C651"/>
    </row>
    <row r="652" spans="2:3" x14ac:dyDescent="0.3">
      <c r="B652"/>
      <c r="C652"/>
    </row>
    <row r="653" spans="2:3" x14ac:dyDescent="0.3">
      <c r="B653"/>
      <c r="C653"/>
    </row>
    <row r="654" spans="2:3" x14ac:dyDescent="0.3">
      <c r="B654"/>
      <c r="C654"/>
    </row>
    <row r="655" spans="2:3" x14ac:dyDescent="0.3">
      <c r="B655"/>
      <c r="C655"/>
    </row>
    <row r="656" spans="2:3" x14ac:dyDescent="0.3">
      <c r="B656"/>
      <c r="C656"/>
    </row>
    <row r="657" spans="2:3" x14ac:dyDescent="0.3">
      <c r="B657"/>
      <c r="C657"/>
    </row>
    <row r="658" spans="2:3" x14ac:dyDescent="0.3">
      <c r="B658"/>
      <c r="C658"/>
    </row>
    <row r="659" spans="2:3" x14ac:dyDescent="0.3">
      <c r="B659"/>
      <c r="C659"/>
    </row>
    <row r="660" spans="2:3" x14ac:dyDescent="0.3">
      <c r="B660"/>
      <c r="C660"/>
    </row>
    <row r="661" spans="2:3" x14ac:dyDescent="0.3">
      <c r="B661"/>
      <c r="C661"/>
    </row>
    <row r="662" spans="2:3" x14ac:dyDescent="0.3">
      <c r="B662"/>
      <c r="C662"/>
    </row>
    <row r="663" spans="2:3" x14ac:dyDescent="0.3">
      <c r="B663"/>
      <c r="C663"/>
    </row>
    <row r="664" spans="2:3" x14ac:dyDescent="0.3">
      <c r="B664"/>
      <c r="C664"/>
    </row>
    <row r="665" spans="2:3" x14ac:dyDescent="0.3">
      <c r="B665"/>
      <c r="C665"/>
    </row>
    <row r="666" spans="2:3" x14ac:dyDescent="0.3">
      <c r="B666"/>
      <c r="C666"/>
    </row>
    <row r="667" spans="2:3" x14ac:dyDescent="0.3">
      <c r="B667"/>
      <c r="C667"/>
    </row>
    <row r="668" spans="2:3" x14ac:dyDescent="0.3">
      <c r="B668"/>
      <c r="C668"/>
    </row>
    <row r="669" spans="2:3" x14ac:dyDescent="0.3">
      <c r="B669"/>
      <c r="C669"/>
    </row>
    <row r="670" spans="2:3" x14ac:dyDescent="0.3">
      <c r="B670"/>
      <c r="C670"/>
    </row>
    <row r="671" spans="2:3" x14ac:dyDescent="0.3">
      <c r="B671"/>
      <c r="C671"/>
    </row>
    <row r="672" spans="2:3" x14ac:dyDescent="0.3">
      <c r="B672"/>
      <c r="C672"/>
    </row>
    <row r="673" spans="2:3" x14ac:dyDescent="0.3">
      <c r="B673"/>
      <c r="C673"/>
    </row>
    <row r="674" spans="2:3" x14ac:dyDescent="0.3">
      <c r="B674"/>
      <c r="C674"/>
    </row>
    <row r="675" spans="2:3" x14ac:dyDescent="0.3">
      <c r="B675"/>
      <c r="C675"/>
    </row>
    <row r="676" spans="2:3" x14ac:dyDescent="0.3">
      <c r="B676"/>
      <c r="C676"/>
    </row>
    <row r="677" spans="2:3" x14ac:dyDescent="0.3">
      <c r="B677"/>
      <c r="C677"/>
    </row>
    <row r="678" spans="2:3" x14ac:dyDescent="0.3">
      <c r="B678"/>
      <c r="C678"/>
    </row>
    <row r="679" spans="2:3" x14ac:dyDescent="0.3">
      <c r="B679"/>
      <c r="C679"/>
    </row>
    <row r="680" spans="2:3" x14ac:dyDescent="0.3">
      <c r="B680"/>
      <c r="C680"/>
    </row>
    <row r="681" spans="2:3" x14ac:dyDescent="0.3">
      <c r="B681"/>
      <c r="C681"/>
    </row>
    <row r="682" spans="2:3" x14ac:dyDescent="0.3">
      <c r="B682"/>
      <c r="C682"/>
    </row>
    <row r="683" spans="2:3" x14ac:dyDescent="0.3">
      <c r="B683"/>
      <c r="C683"/>
    </row>
    <row r="684" spans="2:3" x14ac:dyDescent="0.3">
      <c r="B684"/>
      <c r="C684"/>
    </row>
    <row r="685" spans="2:3" x14ac:dyDescent="0.3">
      <c r="B685"/>
      <c r="C685"/>
    </row>
    <row r="686" spans="2:3" x14ac:dyDescent="0.3">
      <c r="B686"/>
      <c r="C686"/>
    </row>
    <row r="687" spans="2:3" x14ac:dyDescent="0.3">
      <c r="B687"/>
      <c r="C687"/>
    </row>
    <row r="688" spans="2:3" x14ac:dyDescent="0.3">
      <c r="B688"/>
      <c r="C688"/>
    </row>
    <row r="689" spans="2:3" x14ac:dyDescent="0.3">
      <c r="B689"/>
      <c r="C689"/>
    </row>
    <row r="690" spans="2:3" x14ac:dyDescent="0.3">
      <c r="B690"/>
      <c r="C690"/>
    </row>
    <row r="691" spans="2:3" x14ac:dyDescent="0.3">
      <c r="B691"/>
      <c r="C691"/>
    </row>
    <row r="692" spans="2:3" x14ac:dyDescent="0.3">
      <c r="B692"/>
      <c r="C692"/>
    </row>
    <row r="693" spans="2:3" x14ac:dyDescent="0.3">
      <c r="B693"/>
      <c r="C693"/>
    </row>
    <row r="694" spans="2:3" x14ac:dyDescent="0.3">
      <c r="B694"/>
      <c r="C694"/>
    </row>
    <row r="695" spans="2:3" x14ac:dyDescent="0.3">
      <c r="B695"/>
      <c r="C695"/>
    </row>
    <row r="696" spans="2:3" x14ac:dyDescent="0.3">
      <c r="B696"/>
      <c r="C696"/>
    </row>
    <row r="697" spans="2:3" x14ac:dyDescent="0.3">
      <c r="B697"/>
      <c r="C697"/>
    </row>
    <row r="698" spans="2:3" x14ac:dyDescent="0.3">
      <c r="B698"/>
      <c r="C698"/>
    </row>
    <row r="699" spans="2:3" x14ac:dyDescent="0.3">
      <c r="B699"/>
      <c r="C699"/>
    </row>
    <row r="700" spans="2:3" x14ac:dyDescent="0.3">
      <c r="B700"/>
      <c r="C700"/>
    </row>
    <row r="701" spans="2:3" x14ac:dyDescent="0.3">
      <c r="B701"/>
      <c r="C701"/>
    </row>
    <row r="702" spans="2:3" x14ac:dyDescent="0.3">
      <c r="B702"/>
      <c r="C702"/>
    </row>
    <row r="703" spans="2:3" x14ac:dyDescent="0.3">
      <c r="B703"/>
      <c r="C703"/>
    </row>
    <row r="704" spans="2:3" x14ac:dyDescent="0.3">
      <c r="B704"/>
      <c r="C704"/>
    </row>
    <row r="705" spans="2:3" x14ac:dyDescent="0.3">
      <c r="B705"/>
      <c r="C705"/>
    </row>
    <row r="706" spans="2:3" x14ac:dyDescent="0.3">
      <c r="B706"/>
      <c r="C706"/>
    </row>
    <row r="707" spans="2:3" x14ac:dyDescent="0.3">
      <c r="B707"/>
      <c r="C707"/>
    </row>
    <row r="708" spans="2:3" x14ac:dyDescent="0.3">
      <c r="B708"/>
      <c r="C708"/>
    </row>
    <row r="709" spans="2:3" x14ac:dyDescent="0.3">
      <c r="B709"/>
      <c r="C709"/>
    </row>
    <row r="710" spans="2:3" x14ac:dyDescent="0.3">
      <c r="B710"/>
      <c r="C710"/>
    </row>
    <row r="711" spans="2:3" x14ac:dyDescent="0.3">
      <c r="B711"/>
      <c r="C711"/>
    </row>
    <row r="712" spans="2:3" x14ac:dyDescent="0.3">
      <c r="B712"/>
      <c r="C712"/>
    </row>
    <row r="713" spans="2:3" x14ac:dyDescent="0.3">
      <c r="B713"/>
      <c r="C713"/>
    </row>
    <row r="714" spans="2:3" x14ac:dyDescent="0.3">
      <c r="B714"/>
      <c r="C714"/>
    </row>
    <row r="715" spans="2:3" x14ac:dyDescent="0.3">
      <c r="B715"/>
      <c r="C715"/>
    </row>
    <row r="716" spans="2:3" x14ac:dyDescent="0.3">
      <c r="B716"/>
      <c r="C716"/>
    </row>
    <row r="717" spans="2:3" x14ac:dyDescent="0.3">
      <c r="B717"/>
      <c r="C717"/>
    </row>
    <row r="718" spans="2:3" x14ac:dyDescent="0.3">
      <c r="B718"/>
      <c r="C718"/>
    </row>
    <row r="719" spans="2:3" x14ac:dyDescent="0.3">
      <c r="B719"/>
      <c r="C719"/>
    </row>
    <row r="720" spans="2:3" x14ac:dyDescent="0.3">
      <c r="B720"/>
      <c r="C720"/>
    </row>
    <row r="721" spans="2:3" x14ac:dyDescent="0.3">
      <c r="B721"/>
      <c r="C721"/>
    </row>
    <row r="722" spans="2:3" x14ac:dyDescent="0.3">
      <c r="B722"/>
      <c r="C722"/>
    </row>
    <row r="723" spans="2:3" x14ac:dyDescent="0.3">
      <c r="B723"/>
      <c r="C723"/>
    </row>
    <row r="724" spans="2:3" x14ac:dyDescent="0.3">
      <c r="B724"/>
      <c r="C724"/>
    </row>
    <row r="725" spans="2:3" x14ac:dyDescent="0.3">
      <c r="B725"/>
      <c r="C725"/>
    </row>
    <row r="726" spans="2:3" x14ac:dyDescent="0.3">
      <c r="B726"/>
      <c r="C726"/>
    </row>
    <row r="727" spans="2:3" x14ac:dyDescent="0.3">
      <c r="B727"/>
      <c r="C727"/>
    </row>
    <row r="728" spans="2:3" x14ac:dyDescent="0.3">
      <c r="B728"/>
      <c r="C728"/>
    </row>
    <row r="729" spans="2:3" x14ac:dyDescent="0.3">
      <c r="B729"/>
      <c r="C729"/>
    </row>
    <row r="730" spans="2:3" x14ac:dyDescent="0.3">
      <c r="B730"/>
      <c r="C730"/>
    </row>
    <row r="731" spans="2:3" x14ac:dyDescent="0.3">
      <c r="B731"/>
      <c r="C731"/>
    </row>
    <row r="732" spans="2:3" x14ac:dyDescent="0.3">
      <c r="B732"/>
      <c r="C732"/>
    </row>
    <row r="733" spans="2:3" x14ac:dyDescent="0.3">
      <c r="B733"/>
      <c r="C733"/>
    </row>
    <row r="734" spans="2:3" x14ac:dyDescent="0.3">
      <c r="B734"/>
      <c r="C734"/>
    </row>
    <row r="735" spans="2:3" x14ac:dyDescent="0.3">
      <c r="B735"/>
      <c r="C735"/>
    </row>
    <row r="736" spans="2:3" x14ac:dyDescent="0.3">
      <c r="B736"/>
      <c r="C736"/>
    </row>
    <row r="737" spans="2:3" x14ac:dyDescent="0.3">
      <c r="B737"/>
      <c r="C737"/>
    </row>
    <row r="738" spans="2:3" x14ac:dyDescent="0.3">
      <c r="B738"/>
      <c r="C738"/>
    </row>
  </sheetData>
  <sortState xmlns:xlrd2="http://schemas.microsoft.com/office/spreadsheetml/2017/richdata2" ref="A2:C85">
    <sortCondition ref="A2:A85"/>
  </sortState>
  <pageMargins left="0.7" right="0.7" top="0.75" bottom="0.75" header="0.3" footer="0.3"/>
  <pageSetup orientation="portrait" horizontalDpi="0" verticalDpi="0" copies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FC739"/>
  <sheetViews>
    <sheetView workbookViewId="0"/>
  </sheetViews>
  <sheetFormatPr defaultColWidth="0" defaultRowHeight="14.4" zeroHeight="1" x14ac:dyDescent="0.3"/>
  <cols>
    <col min="1" max="1" width="13.33203125" style="15" customWidth="1"/>
    <col min="2" max="2" width="48.44140625" bestFit="1" customWidth="1"/>
    <col min="3" max="16382" width="8.88671875" hidden="1"/>
    <col min="16383" max="16383" width="8.88671875" hidden="1" customWidth="1"/>
    <col min="16384" max="16384" width="1.6640625" hidden="1" customWidth="1"/>
  </cols>
  <sheetData>
    <row r="1" spans="1:2" s="5" customFormat="1" ht="37.200000000000003" customHeight="1" x14ac:dyDescent="0.3">
      <c r="A1" s="16" t="s">
        <v>216</v>
      </c>
      <c r="B1" s="51" t="s">
        <v>311</v>
      </c>
    </row>
    <row r="2" spans="1:2" x14ac:dyDescent="0.3">
      <c r="A2" s="18" t="s">
        <v>218</v>
      </c>
      <c r="B2" s="17" t="s">
        <v>270</v>
      </c>
    </row>
    <row r="3" spans="1:2" x14ac:dyDescent="0.3">
      <c r="A3" s="18" t="s">
        <v>259</v>
      </c>
      <c r="B3" s="17" t="s">
        <v>271</v>
      </c>
    </row>
    <row r="4" spans="1:2" x14ac:dyDescent="0.3">
      <c r="A4" s="18" t="s">
        <v>226</v>
      </c>
      <c r="B4" s="17" t="s">
        <v>272</v>
      </c>
    </row>
    <row r="5" spans="1:2" x14ac:dyDescent="0.3">
      <c r="A5" s="18" t="s">
        <v>246</v>
      </c>
      <c r="B5" s="17" t="s">
        <v>273</v>
      </c>
    </row>
    <row r="6" spans="1:2" x14ac:dyDescent="0.3">
      <c r="A6" s="18" t="s">
        <v>238</v>
      </c>
      <c r="B6" s="17" t="s">
        <v>274</v>
      </c>
    </row>
    <row r="7" spans="1:2" x14ac:dyDescent="0.3">
      <c r="A7" s="18" t="s">
        <v>248</v>
      </c>
      <c r="B7" s="17" t="s">
        <v>276</v>
      </c>
    </row>
    <row r="8" spans="1:2" x14ac:dyDescent="0.3">
      <c r="A8" s="18" t="s">
        <v>249</v>
      </c>
      <c r="B8" s="17" t="s">
        <v>275</v>
      </c>
    </row>
    <row r="9" spans="1:2" x14ac:dyDescent="0.3">
      <c r="A9" s="18" t="s">
        <v>239</v>
      </c>
      <c r="B9" s="17" t="s">
        <v>276</v>
      </c>
    </row>
    <row r="10" spans="1:2" x14ac:dyDescent="0.3">
      <c r="A10" s="18" t="s">
        <v>233</v>
      </c>
      <c r="B10" s="17" t="s">
        <v>277</v>
      </c>
    </row>
    <row r="11" spans="1:2" x14ac:dyDescent="0.3">
      <c r="A11" s="18" t="s">
        <v>256</v>
      </c>
      <c r="B11" s="17" t="s">
        <v>278</v>
      </c>
    </row>
    <row r="12" spans="1:2" x14ac:dyDescent="0.3">
      <c r="A12" s="18" t="s">
        <v>241</v>
      </c>
      <c r="B12" s="17" t="s">
        <v>279</v>
      </c>
    </row>
    <row r="13" spans="1:2" x14ac:dyDescent="0.3">
      <c r="A13" s="18" t="s">
        <v>232</v>
      </c>
      <c r="B13" s="17" t="s">
        <v>280</v>
      </c>
    </row>
    <row r="14" spans="1:2" x14ac:dyDescent="0.3">
      <c r="A14" s="18" t="s">
        <v>245</v>
      </c>
      <c r="B14" s="17" t="s">
        <v>276</v>
      </c>
    </row>
    <row r="15" spans="1:2" x14ac:dyDescent="0.3">
      <c r="A15" s="18" t="s">
        <v>221</v>
      </c>
      <c r="B15" s="17" t="s">
        <v>281</v>
      </c>
    </row>
    <row r="16" spans="1:2" x14ac:dyDescent="0.3">
      <c r="A16" s="18" t="s">
        <v>231</v>
      </c>
      <c r="B16" s="17" t="s">
        <v>282</v>
      </c>
    </row>
    <row r="17" spans="1:2" x14ac:dyDescent="0.3">
      <c r="A17" s="18" t="s">
        <v>230</v>
      </c>
      <c r="B17" s="17" t="s">
        <v>283</v>
      </c>
    </row>
    <row r="18" spans="1:2" x14ac:dyDescent="0.3">
      <c r="A18" s="18" t="s">
        <v>234</v>
      </c>
      <c r="B18" s="17" t="s">
        <v>284</v>
      </c>
    </row>
    <row r="19" spans="1:2" x14ac:dyDescent="0.3">
      <c r="A19" s="18" t="s">
        <v>250</v>
      </c>
      <c r="B19" s="17" t="s">
        <v>285</v>
      </c>
    </row>
    <row r="20" spans="1:2" x14ac:dyDescent="0.3">
      <c r="A20" s="18" t="s">
        <v>258</v>
      </c>
      <c r="B20" t="s">
        <v>286</v>
      </c>
    </row>
    <row r="21" spans="1:2" x14ac:dyDescent="0.3">
      <c r="A21" s="18" t="s">
        <v>227</v>
      </c>
      <c r="B21" t="s">
        <v>287</v>
      </c>
    </row>
    <row r="22" spans="1:2" x14ac:dyDescent="0.3">
      <c r="A22" s="18" t="s">
        <v>242</v>
      </c>
      <c r="B22" t="s">
        <v>288</v>
      </c>
    </row>
    <row r="23" spans="1:2" x14ac:dyDescent="0.3">
      <c r="A23" s="18" t="s">
        <v>220</v>
      </c>
      <c r="B23" s="17" t="s">
        <v>289</v>
      </c>
    </row>
    <row r="24" spans="1:2" x14ac:dyDescent="0.3">
      <c r="A24" s="18" t="s">
        <v>243</v>
      </c>
      <c r="B24" t="s">
        <v>290</v>
      </c>
    </row>
    <row r="25" spans="1:2" x14ac:dyDescent="0.3">
      <c r="A25" s="18" t="s">
        <v>253</v>
      </c>
      <c r="B25" t="s">
        <v>291</v>
      </c>
    </row>
    <row r="26" spans="1:2" x14ac:dyDescent="0.3">
      <c r="A26" s="18" t="s">
        <v>224</v>
      </c>
      <c r="B26" t="s">
        <v>292</v>
      </c>
    </row>
    <row r="27" spans="1:2" x14ac:dyDescent="0.3">
      <c r="A27" s="18" t="s">
        <v>247</v>
      </c>
      <c r="B27" t="s">
        <v>293</v>
      </c>
    </row>
    <row r="28" spans="1:2" x14ac:dyDescent="0.3">
      <c r="A28" s="18" t="s">
        <v>251</v>
      </c>
      <c r="B28" t="s">
        <v>294</v>
      </c>
    </row>
    <row r="29" spans="1:2" x14ac:dyDescent="0.3">
      <c r="A29" s="18" t="s">
        <v>235</v>
      </c>
      <c r="B29" t="s">
        <v>295</v>
      </c>
    </row>
    <row r="30" spans="1:2" x14ac:dyDescent="0.3">
      <c r="A30" s="18" t="s">
        <v>228</v>
      </c>
      <c r="B30" t="s">
        <v>296</v>
      </c>
    </row>
    <row r="31" spans="1:2" x14ac:dyDescent="0.3">
      <c r="A31" s="18" t="s">
        <v>236</v>
      </c>
      <c r="B31" t="s">
        <v>297</v>
      </c>
    </row>
    <row r="32" spans="1:2" x14ac:dyDescent="0.3">
      <c r="A32" s="18" t="s">
        <v>217</v>
      </c>
      <c r="B32" t="s">
        <v>298</v>
      </c>
    </row>
    <row r="33" spans="1:2" x14ac:dyDescent="0.3">
      <c r="A33" s="18" t="s">
        <v>244</v>
      </c>
      <c r="B33" t="s">
        <v>299</v>
      </c>
    </row>
    <row r="34" spans="1:2" x14ac:dyDescent="0.3">
      <c r="A34" s="18" t="s">
        <v>260</v>
      </c>
      <c r="B34" t="s">
        <v>300</v>
      </c>
    </row>
    <row r="35" spans="1:2" x14ac:dyDescent="0.3">
      <c r="A35" s="18" t="s">
        <v>222</v>
      </c>
      <c r="B35" t="s">
        <v>301</v>
      </c>
    </row>
    <row r="36" spans="1:2" x14ac:dyDescent="0.3">
      <c r="A36" s="18" t="s">
        <v>252</v>
      </c>
      <c r="B36" t="s">
        <v>302</v>
      </c>
    </row>
    <row r="37" spans="1:2" x14ac:dyDescent="0.3">
      <c r="A37" s="18" t="s">
        <v>254</v>
      </c>
      <c r="B37" t="s">
        <v>303</v>
      </c>
    </row>
    <row r="38" spans="1:2" x14ac:dyDescent="0.3">
      <c r="A38" s="18" t="s">
        <v>219</v>
      </c>
      <c r="B38" s="17" t="s">
        <v>276</v>
      </c>
    </row>
    <row r="39" spans="1:2" x14ac:dyDescent="0.3">
      <c r="A39" s="18" t="s">
        <v>237</v>
      </c>
      <c r="B39" t="s">
        <v>304</v>
      </c>
    </row>
    <row r="40" spans="1:2" x14ac:dyDescent="0.3">
      <c r="A40" s="18" t="s">
        <v>229</v>
      </c>
      <c r="B40" t="s">
        <v>305</v>
      </c>
    </row>
    <row r="41" spans="1:2" x14ac:dyDescent="0.3">
      <c r="A41" s="18" t="s">
        <v>255</v>
      </c>
      <c r="B41" t="s">
        <v>306</v>
      </c>
    </row>
    <row r="42" spans="1:2" x14ac:dyDescent="0.3">
      <c r="A42" s="18" t="s">
        <v>257</v>
      </c>
      <c r="B42" t="s">
        <v>307</v>
      </c>
    </row>
    <row r="43" spans="1:2" x14ac:dyDescent="0.3">
      <c r="A43" s="18" t="s">
        <v>240</v>
      </c>
      <c r="B43" t="s">
        <v>308</v>
      </c>
    </row>
    <row r="44" spans="1:2" x14ac:dyDescent="0.3">
      <c r="A44" s="18" t="s">
        <v>225</v>
      </c>
      <c r="B44" t="s">
        <v>309</v>
      </c>
    </row>
    <row r="45" spans="1:2" x14ac:dyDescent="0.3">
      <c r="A45" s="18" t="s">
        <v>223</v>
      </c>
      <c r="B45" t="s">
        <v>310</v>
      </c>
    </row>
    <row r="46" spans="1:2" hidden="1" x14ac:dyDescent="0.3">
      <c r="A46"/>
    </row>
    <row r="47" spans="1:2" hidden="1" x14ac:dyDescent="0.3">
      <c r="A47"/>
    </row>
    <row r="48" spans="1:2" hidden="1" x14ac:dyDescent="0.3">
      <c r="A48"/>
    </row>
    <row r="49" spans="1:1" hidden="1" x14ac:dyDescent="0.3">
      <c r="A49"/>
    </row>
    <row r="50" spans="1:1" hidden="1" x14ac:dyDescent="0.3">
      <c r="A50"/>
    </row>
    <row r="51" spans="1:1" hidden="1" x14ac:dyDescent="0.3">
      <c r="A51"/>
    </row>
    <row r="52" spans="1:1" hidden="1" x14ac:dyDescent="0.3">
      <c r="A52"/>
    </row>
    <row r="53" spans="1:1" hidden="1" x14ac:dyDescent="0.3">
      <c r="A53"/>
    </row>
    <row r="54" spans="1:1" hidden="1" x14ac:dyDescent="0.3">
      <c r="A54"/>
    </row>
    <row r="55" spans="1:1" hidden="1" x14ac:dyDescent="0.3">
      <c r="A55"/>
    </row>
    <row r="56" spans="1:1" hidden="1" x14ac:dyDescent="0.3">
      <c r="A56"/>
    </row>
    <row r="57" spans="1:1" hidden="1" x14ac:dyDescent="0.3">
      <c r="A57"/>
    </row>
    <row r="58" spans="1:1" hidden="1" x14ac:dyDescent="0.3">
      <c r="A58"/>
    </row>
    <row r="59" spans="1:1" hidden="1" x14ac:dyDescent="0.3">
      <c r="A59"/>
    </row>
    <row r="60" spans="1:1" hidden="1" x14ac:dyDescent="0.3">
      <c r="A60"/>
    </row>
    <row r="61" spans="1:1" hidden="1" x14ac:dyDescent="0.3">
      <c r="A61"/>
    </row>
    <row r="62" spans="1:1" hidden="1" x14ac:dyDescent="0.3">
      <c r="A62"/>
    </row>
    <row r="63" spans="1:1" hidden="1" x14ac:dyDescent="0.3">
      <c r="A63"/>
    </row>
    <row r="64" spans="1:1" hidden="1" x14ac:dyDescent="0.3">
      <c r="A64"/>
    </row>
    <row r="65" spans="1:1" hidden="1" x14ac:dyDescent="0.3">
      <c r="A65"/>
    </row>
    <row r="66" spans="1:1" hidden="1" x14ac:dyDescent="0.3">
      <c r="A66"/>
    </row>
    <row r="67" spans="1:1" hidden="1" x14ac:dyDescent="0.3">
      <c r="A67"/>
    </row>
    <row r="68" spans="1:1" hidden="1" x14ac:dyDescent="0.3">
      <c r="A68"/>
    </row>
    <row r="69" spans="1:1" hidden="1" x14ac:dyDescent="0.3">
      <c r="A69"/>
    </row>
    <row r="70" spans="1:1" hidden="1" x14ac:dyDescent="0.3">
      <c r="A70"/>
    </row>
    <row r="71" spans="1:1" hidden="1" x14ac:dyDescent="0.3">
      <c r="A71"/>
    </row>
    <row r="72" spans="1:1" hidden="1" x14ac:dyDescent="0.3">
      <c r="A72"/>
    </row>
    <row r="73" spans="1:1" hidden="1" x14ac:dyDescent="0.3">
      <c r="A73"/>
    </row>
    <row r="74" spans="1:1" hidden="1" x14ac:dyDescent="0.3">
      <c r="A74"/>
    </row>
    <row r="75" spans="1:1" hidden="1" x14ac:dyDescent="0.3">
      <c r="A75"/>
    </row>
    <row r="76" spans="1:1" hidden="1" x14ac:dyDescent="0.3">
      <c r="A76"/>
    </row>
    <row r="77" spans="1:1" hidden="1" x14ac:dyDescent="0.3">
      <c r="A77"/>
    </row>
    <row r="78" spans="1:1" hidden="1" x14ac:dyDescent="0.3">
      <c r="A78"/>
    </row>
    <row r="79" spans="1:1" hidden="1" x14ac:dyDescent="0.3">
      <c r="A79"/>
    </row>
    <row r="80" spans="1:1" hidden="1" x14ac:dyDescent="0.3">
      <c r="A80"/>
    </row>
    <row r="81" spans="1:1" hidden="1" x14ac:dyDescent="0.3">
      <c r="A81"/>
    </row>
    <row r="82" spans="1:1" hidden="1" x14ac:dyDescent="0.3">
      <c r="A82"/>
    </row>
    <row r="83" spans="1:1" hidden="1" x14ac:dyDescent="0.3">
      <c r="A83"/>
    </row>
    <row r="84" spans="1:1" hidden="1" x14ac:dyDescent="0.3">
      <c r="A84"/>
    </row>
    <row r="85" spans="1:1" hidden="1" x14ac:dyDescent="0.3">
      <c r="A85"/>
    </row>
    <row r="86" spans="1:1" hidden="1" x14ac:dyDescent="0.3">
      <c r="A86"/>
    </row>
    <row r="87" spans="1:1" hidden="1" x14ac:dyDescent="0.3">
      <c r="A87"/>
    </row>
    <row r="88" spans="1:1" hidden="1" x14ac:dyDescent="0.3">
      <c r="A88"/>
    </row>
    <row r="89" spans="1:1" hidden="1" x14ac:dyDescent="0.3">
      <c r="A89"/>
    </row>
    <row r="90" spans="1:1" hidden="1" x14ac:dyDescent="0.3">
      <c r="A90"/>
    </row>
    <row r="91" spans="1:1" hidden="1" x14ac:dyDescent="0.3">
      <c r="A91"/>
    </row>
    <row r="92" spans="1:1" hidden="1" x14ac:dyDescent="0.3">
      <c r="A92"/>
    </row>
    <row r="93" spans="1:1" hidden="1" x14ac:dyDescent="0.3">
      <c r="A93"/>
    </row>
    <row r="94" spans="1:1" hidden="1" x14ac:dyDescent="0.3">
      <c r="A94"/>
    </row>
    <row r="95" spans="1:1" hidden="1" x14ac:dyDescent="0.3">
      <c r="A95"/>
    </row>
    <row r="96" spans="1:1" hidden="1" x14ac:dyDescent="0.3">
      <c r="A96"/>
    </row>
    <row r="97" spans="1:1" hidden="1" x14ac:dyDescent="0.3">
      <c r="A97"/>
    </row>
    <row r="98" spans="1:1" hidden="1" x14ac:dyDescent="0.3">
      <c r="A98"/>
    </row>
    <row r="99" spans="1:1" hidden="1" x14ac:dyDescent="0.3">
      <c r="A99"/>
    </row>
    <row r="100" spans="1:1" hidden="1" x14ac:dyDescent="0.3">
      <c r="A100"/>
    </row>
    <row r="101" spans="1:1" hidden="1" x14ac:dyDescent="0.3">
      <c r="A101"/>
    </row>
    <row r="102" spans="1:1" hidden="1" x14ac:dyDescent="0.3">
      <c r="A102"/>
    </row>
    <row r="103" spans="1:1" hidden="1" x14ac:dyDescent="0.3">
      <c r="A103"/>
    </row>
    <row r="104" spans="1:1" hidden="1" x14ac:dyDescent="0.3">
      <c r="A104"/>
    </row>
    <row r="105" spans="1:1" hidden="1" x14ac:dyDescent="0.3">
      <c r="A105"/>
    </row>
    <row r="106" spans="1:1" hidden="1" x14ac:dyDescent="0.3">
      <c r="A106"/>
    </row>
    <row r="107" spans="1:1" hidden="1" x14ac:dyDescent="0.3">
      <c r="A107"/>
    </row>
    <row r="108" spans="1:1" hidden="1" x14ac:dyDescent="0.3">
      <c r="A108"/>
    </row>
    <row r="109" spans="1:1" hidden="1" x14ac:dyDescent="0.3">
      <c r="A109"/>
    </row>
    <row r="110" spans="1:1" hidden="1" x14ac:dyDescent="0.3">
      <c r="A110"/>
    </row>
    <row r="111" spans="1:1" hidden="1" x14ac:dyDescent="0.3">
      <c r="A111"/>
    </row>
    <row r="112" spans="1:1" hidden="1" x14ac:dyDescent="0.3">
      <c r="A112"/>
    </row>
    <row r="113" spans="1:1" hidden="1" x14ac:dyDescent="0.3">
      <c r="A113"/>
    </row>
    <row r="114" spans="1:1" hidden="1" x14ac:dyDescent="0.3">
      <c r="A114"/>
    </row>
    <row r="115" spans="1:1" hidden="1" x14ac:dyDescent="0.3">
      <c r="A115"/>
    </row>
    <row r="116" spans="1:1" hidden="1" x14ac:dyDescent="0.3">
      <c r="A116"/>
    </row>
    <row r="117" spans="1:1" hidden="1" x14ac:dyDescent="0.3">
      <c r="A117"/>
    </row>
    <row r="118" spans="1:1" hidden="1" x14ac:dyDescent="0.3">
      <c r="A118"/>
    </row>
    <row r="119" spans="1:1" hidden="1" x14ac:dyDescent="0.3">
      <c r="A119"/>
    </row>
    <row r="120" spans="1:1" hidden="1" x14ac:dyDescent="0.3">
      <c r="A120"/>
    </row>
    <row r="121" spans="1:1" hidden="1" x14ac:dyDescent="0.3">
      <c r="A121"/>
    </row>
    <row r="122" spans="1:1" hidden="1" x14ac:dyDescent="0.3">
      <c r="A122"/>
    </row>
    <row r="123" spans="1:1" hidden="1" x14ac:dyDescent="0.3">
      <c r="A123"/>
    </row>
    <row r="124" spans="1:1" hidden="1" x14ac:dyDescent="0.3">
      <c r="A124"/>
    </row>
    <row r="125" spans="1:1" hidden="1" x14ac:dyDescent="0.3">
      <c r="A125"/>
    </row>
    <row r="126" spans="1:1" hidden="1" x14ac:dyDescent="0.3">
      <c r="A126"/>
    </row>
    <row r="127" spans="1:1" hidden="1" x14ac:dyDescent="0.3">
      <c r="A127"/>
    </row>
    <row r="128" spans="1:1" hidden="1" x14ac:dyDescent="0.3">
      <c r="A128"/>
    </row>
    <row r="129" spans="1:1" hidden="1" x14ac:dyDescent="0.3">
      <c r="A129"/>
    </row>
    <row r="130" spans="1:1" hidden="1" x14ac:dyDescent="0.3">
      <c r="A130"/>
    </row>
    <row r="131" spans="1:1" hidden="1" x14ac:dyDescent="0.3">
      <c r="A131"/>
    </row>
    <row r="132" spans="1:1" hidden="1" x14ac:dyDescent="0.3">
      <c r="A132"/>
    </row>
    <row r="133" spans="1:1" hidden="1" x14ac:dyDescent="0.3">
      <c r="A133"/>
    </row>
    <row r="134" spans="1:1" hidden="1" x14ac:dyDescent="0.3">
      <c r="A134"/>
    </row>
    <row r="135" spans="1:1" hidden="1" x14ac:dyDescent="0.3">
      <c r="A135"/>
    </row>
    <row r="136" spans="1:1" hidden="1" x14ac:dyDescent="0.3">
      <c r="A136"/>
    </row>
    <row r="137" spans="1:1" hidden="1" x14ac:dyDescent="0.3">
      <c r="A137"/>
    </row>
    <row r="138" spans="1:1" hidden="1" x14ac:dyDescent="0.3">
      <c r="A138"/>
    </row>
    <row r="139" spans="1:1" hidden="1" x14ac:dyDescent="0.3">
      <c r="A139"/>
    </row>
    <row r="140" spans="1:1" hidden="1" x14ac:dyDescent="0.3">
      <c r="A140"/>
    </row>
    <row r="141" spans="1:1" hidden="1" x14ac:dyDescent="0.3">
      <c r="A141"/>
    </row>
    <row r="142" spans="1:1" hidden="1" x14ac:dyDescent="0.3">
      <c r="A142"/>
    </row>
    <row r="143" spans="1:1" hidden="1" x14ac:dyDescent="0.3">
      <c r="A143"/>
    </row>
    <row r="144" spans="1:1" hidden="1" x14ac:dyDescent="0.3">
      <c r="A144"/>
    </row>
    <row r="145" spans="1:1" hidden="1" x14ac:dyDescent="0.3">
      <c r="A145"/>
    </row>
    <row r="146" spans="1:1" hidden="1" x14ac:dyDescent="0.3">
      <c r="A146"/>
    </row>
    <row r="147" spans="1:1" hidden="1" x14ac:dyDescent="0.3">
      <c r="A147"/>
    </row>
    <row r="148" spans="1:1" hidden="1" x14ac:dyDescent="0.3">
      <c r="A148"/>
    </row>
    <row r="149" spans="1:1" hidden="1" x14ac:dyDescent="0.3">
      <c r="A149"/>
    </row>
    <row r="150" spans="1:1" hidden="1" x14ac:dyDescent="0.3">
      <c r="A150"/>
    </row>
    <row r="151" spans="1:1" hidden="1" x14ac:dyDescent="0.3">
      <c r="A151"/>
    </row>
    <row r="152" spans="1:1" hidden="1" x14ac:dyDescent="0.3">
      <c r="A152"/>
    </row>
    <row r="153" spans="1:1" hidden="1" x14ac:dyDescent="0.3">
      <c r="A153"/>
    </row>
    <row r="154" spans="1:1" hidden="1" x14ac:dyDescent="0.3">
      <c r="A154"/>
    </row>
    <row r="155" spans="1:1" hidden="1" x14ac:dyDescent="0.3">
      <c r="A155"/>
    </row>
    <row r="156" spans="1:1" hidden="1" x14ac:dyDescent="0.3">
      <c r="A156"/>
    </row>
    <row r="157" spans="1:1" hidden="1" x14ac:dyDescent="0.3">
      <c r="A157"/>
    </row>
    <row r="158" spans="1:1" hidden="1" x14ac:dyDescent="0.3">
      <c r="A158"/>
    </row>
    <row r="159" spans="1:1" hidden="1" x14ac:dyDescent="0.3">
      <c r="A159"/>
    </row>
    <row r="160" spans="1:1" hidden="1" x14ac:dyDescent="0.3">
      <c r="A160"/>
    </row>
    <row r="161" spans="1:1" hidden="1" x14ac:dyDescent="0.3">
      <c r="A161"/>
    </row>
    <row r="162" spans="1:1" hidden="1" x14ac:dyDescent="0.3">
      <c r="A162"/>
    </row>
    <row r="163" spans="1:1" hidden="1" x14ac:dyDescent="0.3">
      <c r="A163"/>
    </row>
    <row r="164" spans="1:1" hidden="1" x14ac:dyDescent="0.3">
      <c r="A164"/>
    </row>
    <row r="165" spans="1:1" hidden="1" x14ac:dyDescent="0.3">
      <c r="A165"/>
    </row>
    <row r="166" spans="1:1" hidden="1" x14ac:dyDescent="0.3">
      <c r="A166"/>
    </row>
    <row r="167" spans="1:1" hidden="1" x14ac:dyDescent="0.3">
      <c r="A167"/>
    </row>
    <row r="168" spans="1:1" hidden="1" x14ac:dyDescent="0.3">
      <c r="A168"/>
    </row>
    <row r="169" spans="1:1" hidden="1" x14ac:dyDescent="0.3">
      <c r="A169"/>
    </row>
    <row r="170" spans="1:1" hidden="1" x14ac:dyDescent="0.3">
      <c r="A170"/>
    </row>
    <row r="171" spans="1:1" hidden="1" x14ac:dyDescent="0.3">
      <c r="A171"/>
    </row>
    <row r="172" spans="1:1" hidden="1" x14ac:dyDescent="0.3">
      <c r="A172"/>
    </row>
    <row r="173" spans="1:1" hidden="1" x14ac:dyDescent="0.3">
      <c r="A173"/>
    </row>
    <row r="174" spans="1:1" hidden="1" x14ac:dyDescent="0.3">
      <c r="A174"/>
    </row>
    <row r="175" spans="1:1" hidden="1" x14ac:dyDescent="0.3">
      <c r="A175"/>
    </row>
    <row r="176" spans="1:1" hidden="1" x14ac:dyDescent="0.3">
      <c r="A176"/>
    </row>
    <row r="177" spans="1:1" hidden="1" x14ac:dyDescent="0.3">
      <c r="A177"/>
    </row>
    <row r="178" spans="1:1" hidden="1" x14ac:dyDescent="0.3">
      <c r="A178"/>
    </row>
    <row r="179" spans="1:1" hidden="1" x14ac:dyDescent="0.3">
      <c r="A179"/>
    </row>
    <row r="180" spans="1:1" hidden="1" x14ac:dyDescent="0.3">
      <c r="A180"/>
    </row>
    <row r="181" spans="1:1" hidden="1" x14ac:dyDescent="0.3">
      <c r="A181"/>
    </row>
    <row r="182" spans="1:1" hidden="1" x14ac:dyDescent="0.3">
      <c r="A182"/>
    </row>
    <row r="183" spans="1:1" hidden="1" x14ac:dyDescent="0.3">
      <c r="A183"/>
    </row>
    <row r="184" spans="1:1" hidden="1" x14ac:dyDescent="0.3">
      <c r="A184"/>
    </row>
    <row r="185" spans="1:1" hidden="1" x14ac:dyDescent="0.3">
      <c r="A185"/>
    </row>
    <row r="186" spans="1:1" hidden="1" x14ac:dyDescent="0.3">
      <c r="A186"/>
    </row>
    <row r="187" spans="1:1" hidden="1" x14ac:dyDescent="0.3">
      <c r="A187"/>
    </row>
    <row r="188" spans="1:1" hidden="1" x14ac:dyDescent="0.3">
      <c r="A188"/>
    </row>
    <row r="189" spans="1:1" hidden="1" x14ac:dyDescent="0.3">
      <c r="A189"/>
    </row>
    <row r="190" spans="1:1" hidden="1" x14ac:dyDescent="0.3">
      <c r="A190"/>
    </row>
    <row r="191" spans="1:1" hidden="1" x14ac:dyDescent="0.3">
      <c r="A191"/>
    </row>
    <row r="192" spans="1:1" hidden="1" x14ac:dyDescent="0.3">
      <c r="A192"/>
    </row>
    <row r="193" spans="1:1" hidden="1" x14ac:dyDescent="0.3">
      <c r="A193"/>
    </row>
    <row r="194" spans="1:1" hidden="1" x14ac:dyDescent="0.3">
      <c r="A194"/>
    </row>
    <row r="195" spans="1:1" hidden="1" x14ac:dyDescent="0.3">
      <c r="A195"/>
    </row>
    <row r="196" spans="1:1" hidden="1" x14ac:dyDescent="0.3">
      <c r="A196"/>
    </row>
    <row r="197" spans="1:1" hidden="1" x14ac:dyDescent="0.3">
      <c r="A197"/>
    </row>
    <row r="198" spans="1:1" hidden="1" x14ac:dyDescent="0.3">
      <c r="A198"/>
    </row>
    <row r="199" spans="1:1" hidden="1" x14ac:dyDescent="0.3">
      <c r="A199"/>
    </row>
    <row r="200" spans="1:1" hidden="1" x14ac:dyDescent="0.3">
      <c r="A200"/>
    </row>
    <row r="201" spans="1:1" hidden="1" x14ac:dyDescent="0.3">
      <c r="A201"/>
    </row>
    <row r="202" spans="1:1" hidden="1" x14ac:dyDescent="0.3">
      <c r="A202"/>
    </row>
    <row r="203" spans="1:1" hidden="1" x14ac:dyDescent="0.3">
      <c r="A203"/>
    </row>
    <row r="204" spans="1:1" hidden="1" x14ac:dyDescent="0.3">
      <c r="A204"/>
    </row>
    <row r="205" spans="1:1" hidden="1" x14ac:dyDescent="0.3">
      <c r="A205"/>
    </row>
    <row r="206" spans="1:1" hidden="1" x14ac:dyDescent="0.3">
      <c r="A206"/>
    </row>
    <row r="207" spans="1:1" hidden="1" x14ac:dyDescent="0.3">
      <c r="A207"/>
    </row>
    <row r="208" spans="1:1" hidden="1" x14ac:dyDescent="0.3">
      <c r="A208"/>
    </row>
    <row r="209" spans="1:1" hidden="1" x14ac:dyDescent="0.3">
      <c r="A209"/>
    </row>
    <row r="210" spans="1:1" hidden="1" x14ac:dyDescent="0.3">
      <c r="A210"/>
    </row>
    <row r="211" spans="1:1" hidden="1" x14ac:dyDescent="0.3">
      <c r="A211"/>
    </row>
    <row r="212" spans="1:1" hidden="1" x14ac:dyDescent="0.3">
      <c r="A212"/>
    </row>
    <row r="213" spans="1:1" hidden="1" x14ac:dyDescent="0.3">
      <c r="A213"/>
    </row>
    <row r="214" spans="1:1" hidden="1" x14ac:dyDescent="0.3">
      <c r="A214"/>
    </row>
    <row r="215" spans="1:1" hidden="1" x14ac:dyDescent="0.3">
      <c r="A215"/>
    </row>
    <row r="216" spans="1:1" hidden="1" x14ac:dyDescent="0.3">
      <c r="A216"/>
    </row>
    <row r="217" spans="1:1" hidden="1" x14ac:dyDescent="0.3">
      <c r="A217"/>
    </row>
    <row r="218" spans="1:1" hidden="1" x14ac:dyDescent="0.3">
      <c r="A218"/>
    </row>
    <row r="219" spans="1:1" hidden="1" x14ac:dyDescent="0.3">
      <c r="A219"/>
    </row>
    <row r="220" spans="1:1" hidden="1" x14ac:dyDescent="0.3">
      <c r="A220"/>
    </row>
    <row r="221" spans="1:1" hidden="1" x14ac:dyDescent="0.3">
      <c r="A221"/>
    </row>
    <row r="222" spans="1:1" hidden="1" x14ac:dyDescent="0.3">
      <c r="A222"/>
    </row>
    <row r="223" spans="1:1" hidden="1" x14ac:dyDescent="0.3">
      <c r="A223"/>
    </row>
    <row r="224" spans="1:1" hidden="1" x14ac:dyDescent="0.3">
      <c r="A224"/>
    </row>
    <row r="225" spans="1:1" hidden="1" x14ac:dyDescent="0.3">
      <c r="A225"/>
    </row>
    <row r="226" spans="1:1" hidden="1" x14ac:dyDescent="0.3">
      <c r="A226"/>
    </row>
    <row r="227" spans="1:1" hidden="1" x14ac:dyDescent="0.3">
      <c r="A227"/>
    </row>
    <row r="228" spans="1:1" hidden="1" x14ac:dyDescent="0.3">
      <c r="A228"/>
    </row>
    <row r="229" spans="1:1" hidden="1" x14ac:dyDescent="0.3">
      <c r="A229"/>
    </row>
    <row r="230" spans="1:1" hidden="1" x14ac:dyDescent="0.3">
      <c r="A230"/>
    </row>
    <row r="231" spans="1:1" hidden="1" x14ac:dyDescent="0.3">
      <c r="A231"/>
    </row>
    <row r="232" spans="1:1" hidden="1" x14ac:dyDescent="0.3">
      <c r="A232"/>
    </row>
    <row r="233" spans="1:1" hidden="1" x14ac:dyDescent="0.3">
      <c r="A233"/>
    </row>
    <row r="234" spans="1:1" hidden="1" x14ac:dyDescent="0.3">
      <c r="A234"/>
    </row>
    <row r="235" spans="1:1" hidden="1" x14ac:dyDescent="0.3">
      <c r="A235"/>
    </row>
    <row r="236" spans="1:1" hidden="1" x14ac:dyDescent="0.3">
      <c r="A236"/>
    </row>
    <row r="237" spans="1:1" hidden="1" x14ac:dyDescent="0.3">
      <c r="A237"/>
    </row>
    <row r="238" spans="1:1" hidden="1" x14ac:dyDescent="0.3">
      <c r="A238"/>
    </row>
    <row r="239" spans="1:1" hidden="1" x14ac:dyDescent="0.3">
      <c r="A239"/>
    </row>
    <row r="240" spans="1:1" hidden="1" x14ac:dyDescent="0.3">
      <c r="A240"/>
    </row>
    <row r="241" spans="1:1" hidden="1" x14ac:dyDescent="0.3">
      <c r="A241"/>
    </row>
    <row r="242" spans="1:1" hidden="1" x14ac:dyDescent="0.3">
      <c r="A242"/>
    </row>
    <row r="243" spans="1:1" hidden="1" x14ac:dyDescent="0.3">
      <c r="A243"/>
    </row>
    <row r="244" spans="1:1" hidden="1" x14ac:dyDescent="0.3">
      <c r="A244"/>
    </row>
    <row r="245" spans="1:1" hidden="1" x14ac:dyDescent="0.3">
      <c r="A245"/>
    </row>
    <row r="246" spans="1:1" hidden="1" x14ac:dyDescent="0.3">
      <c r="A246"/>
    </row>
    <row r="247" spans="1:1" hidden="1" x14ac:dyDescent="0.3">
      <c r="A247"/>
    </row>
    <row r="248" spans="1:1" hidden="1" x14ac:dyDescent="0.3">
      <c r="A248"/>
    </row>
    <row r="249" spans="1:1" hidden="1" x14ac:dyDescent="0.3">
      <c r="A249"/>
    </row>
    <row r="250" spans="1:1" hidden="1" x14ac:dyDescent="0.3">
      <c r="A250"/>
    </row>
    <row r="251" spans="1:1" hidden="1" x14ac:dyDescent="0.3">
      <c r="A251"/>
    </row>
    <row r="252" spans="1:1" hidden="1" x14ac:dyDescent="0.3">
      <c r="A252"/>
    </row>
    <row r="253" spans="1:1" hidden="1" x14ac:dyDescent="0.3">
      <c r="A253"/>
    </row>
    <row r="254" spans="1:1" hidden="1" x14ac:dyDescent="0.3">
      <c r="A254"/>
    </row>
    <row r="255" spans="1:1" hidden="1" x14ac:dyDescent="0.3">
      <c r="A255"/>
    </row>
    <row r="256" spans="1:1" hidden="1" x14ac:dyDescent="0.3">
      <c r="A256"/>
    </row>
    <row r="257" spans="1:1" hidden="1" x14ac:dyDescent="0.3">
      <c r="A257"/>
    </row>
    <row r="258" spans="1:1" hidden="1" x14ac:dyDescent="0.3">
      <c r="A258"/>
    </row>
    <row r="259" spans="1:1" hidden="1" x14ac:dyDescent="0.3">
      <c r="A259"/>
    </row>
    <row r="260" spans="1:1" hidden="1" x14ac:dyDescent="0.3">
      <c r="A260"/>
    </row>
    <row r="261" spans="1:1" hidden="1" x14ac:dyDescent="0.3">
      <c r="A261"/>
    </row>
    <row r="262" spans="1:1" hidden="1" x14ac:dyDescent="0.3">
      <c r="A262"/>
    </row>
    <row r="263" spans="1:1" hidden="1" x14ac:dyDescent="0.3">
      <c r="A263"/>
    </row>
    <row r="264" spans="1:1" hidden="1" x14ac:dyDescent="0.3">
      <c r="A264"/>
    </row>
    <row r="265" spans="1:1" hidden="1" x14ac:dyDescent="0.3">
      <c r="A265"/>
    </row>
    <row r="266" spans="1:1" hidden="1" x14ac:dyDescent="0.3">
      <c r="A266"/>
    </row>
    <row r="267" spans="1:1" hidden="1" x14ac:dyDescent="0.3">
      <c r="A267"/>
    </row>
    <row r="268" spans="1:1" hidden="1" x14ac:dyDescent="0.3">
      <c r="A268"/>
    </row>
    <row r="269" spans="1:1" hidden="1" x14ac:dyDescent="0.3">
      <c r="A269"/>
    </row>
    <row r="270" spans="1:1" hidden="1" x14ac:dyDescent="0.3">
      <c r="A270"/>
    </row>
    <row r="271" spans="1:1" hidden="1" x14ac:dyDescent="0.3">
      <c r="A271"/>
    </row>
    <row r="272" spans="1:1" hidden="1" x14ac:dyDescent="0.3">
      <c r="A272"/>
    </row>
    <row r="273" spans="1:1" hidden="1" x14ac:dyDescent="0.3">
      <c r="A273"/>
    </row>
    <row r="274" spans="1:1" hidden="1" x14ac:dyDescent="0.3">
      <c r="A274"/>
    </row>
    <row r="275" spans="1:1" hidden="1" x14ac:dyDescent="0.3">
      <c r="A275"/>
    </row>
    <row r="276" spans="1:1" hidden="1" x14ac:dyDescent="0.3">
      <c r="A276"/>
    </row>
    <row r="277" spans="1:1" hidden="1" x14ac:dyDescent="0.3">
      <c r="A277"/>
    </row>
    <row r="278" spans="1:1" hidden="1" x14ac:dyDescent="0.3">
      <c r="A278"/>
    </row>
    <row r="279" spans="1:1" hidden="1" x14ac:dyDescent="0.3">
      <c r="A279"/>
    </row>
    <row r="280" spans="1:1" hidden="1" x14ac:dyDescent="0.3">
      <c r="A280"/>
    </row>
    <row r="281" spans="1:1" hidden="1" x14ac:dyDescent="0.3">
      <c r="A281"/>
    </row>
    <row r="282" spans="1:1" hidden="1" x14ac:dyDescent="0.3">
      <c r="A282"/>
    </row>
    <row r="283" spans="1:1" hidden="1" x14ac:dyDescent="0.3">
      <c r="A283"/>
    </row>
    <row r="284" spans="1:1" hidden="1" x14ac:dyDescent="0.3">
      <c r="A284"/>
    </row>
    <row r="285" spans="1:1" hidden="1" x14ac:dyDescent="0.3">
      <c r="A285"/>
    </row>
    <row r="286" spans="1:1" hidden="1" x14ac:dyDescent="0.3">
      <c r="A286"/>
    </row>
    <row r="287" spans="1:1" hidden="1" x14ac:dyDescent="0.3">
      <c r="A287"/>
    </row>
    <row r="288" spans="1:1" hidden="1" x14ac:dyDescent="0.3">
      <c r="A288"/>
    </row>
    <row r="289" spans="1:1" hidden="1" x14ac:dyDescent="0.3">
      <c r="A289"/>
    </row>
    <row r="290" spans="1:1" hidden="1" x14ac:dyDescent="0.3">
      <c r="A290"/>
    </row>
    <row r="291" spans="1:1" hidden="1" x14ac:dyDescent="0.3">
      <c r="A291"/>
    </row>
    <row r="292" spans="1:1" hidden="1" x14ac:dyDescent="0.3">
      <c r="A292"/>
    </row>
    <row r="293" spans="1:1" hidden="1" x14ac:dyDescent="0.3">
      <c r="A293"/>
    </row>
    <row r="294" spans="1:1" hidden="1" x14ac:dyDescent="0.3">
      <c r="A294"/>
    </row>
    <row r="295" spans="1:1" hidden="1" x14ac:dyDescent="0.3">
      <c r="A295"/>
    </row>
    <row r="296" spans="1:1" hidden="1" x14ac:dyDescent="0.3">
      <c r="A296"/>
    </row>
    <row r="297" spans="1:1" hidden="1" x14ac:dyDescent="0.3">
      <c r="A297"/>
    </row>
    <row r="298" spans="1:1" hidden="1" x14ac:dyDescent="0.3">
      <c r="A298"/>
    </row>
    <row r="299" spans="1:1" hidden="1" x14ac:dyDescent="0.3">
      <c r="A299"/>
    </row>
    <row r="300" spans="1:1" hidden="1" x14ac:dyDescent="0.3">
      <c r="A300"/>
    </row>
    <row r="301" spans="1:1" hidden="1" x14ac:dyDescent="0.3">
      <c r="A301"/>
    </row>
    <row r="302" spans="1:1" hidden="1" x14ac:dyDescent="0.3">
      <c r="A302"/>
    </row>
    <row r="303" spans="1:1" hidden="1" x14ac:dyDescent="0.3">
      <c r="A303"/>
    </row>
    <row r="304" spans="1:1" hidden="1" x14ac:dyDescent="0.3">
      <c r="A304"/>
    </row>
    <row r="305" spans="1:1" hidden="1" x14ac:dyDescent="0.3">
      <c r="A305"/>
    </row>
    <row r="306" spans="1:1" hidden="1" x14ac:dyDescent="0.3">
      <c r="A306"/>
    </row>
    <row r="307" spans="1:1" hidden="1" x14ac:dyDescent="0.3">
      <c r="A307"/>
    </row>
    <row r="308" spans="1:1" hidden="1" x14ac:dyDescent="0.3">
      <c r="A308"/>
    </row>
    <row r="309" spans="1:1" hidden="1" x14ac:dyDescent="0.3">
      <c r="A309"/>
    </row>
    <row r="310" spans="1:1" hidden="1" x14ac:dyDescent="0.3">
      <c r="A310"/>
    </row>
    <row r="311" spans="1:1" hidden="1" x14ac:dyDescent="0.3">
      <c r="A311"/>
    </row>
    <row r="312" spans="1:1" hidden="1" x14ac:dyDescent="0.3">
      <c r="A312"/>
    </row>
    <row r="313" spans="1:1" hidden="1" x14ac:dyDescent="0.3">
      <c r="A313"/>
    </row>
    <row r="314" spans="1:1" hidden="1" x14ac:dyDescent="0.3">
      <c r="A314"/>
    </row>
    <row r="315" spans="1:1" hidden="1" x14ac:dyDescent="0.3">
      <c r="A315"/>
    </row>
    <row r="316" spans="1:1" hidden="1" x14ac:dyDescent="0.3">
      <c r="A316"/>
    </row>
    <row r="317" spans="1:1" hidden="1" x14ac:dyDescent="0.3">
      <c r="A317"/>
    </row>
    <row r="318" spans="1:1" hidden="1" x14ac:dyDescent="0.3">
      <c r="A318"/>
    </row>
    <row r="319" spans="1:1" hidden="1" x14ac:dyDescent="0.3">
      <c r="A319"/>
    </row>
    <row r="320" spans="1:1" hidden="1" x14ac:dyDescent="0.3">
      <c r="A320"/>
    </row>
    <row r="321" spans="1:1" hidden="1" x14ac:dyDescent="0.3">
      <c r="A321"/>
    </row>
    <row r="322" spans="1:1" hidden="1" x14ac:dyDescent="0.3">
      <c r="A322"/>
    </row>
    <row r="323" spans="1:1" hidden="1" x14ac:dyDescent="0.3">
      <c r="A323"/>
    </row>
    <row r="324" spans="1:1" hidden="1" x14ac:dyDescent="0.3">
      <c r="A324"/>
    </row>
    <row r="325" spans="1:1" hidden="1" x14ac:dyDescent="0.3">
      <c r="A325"/>
    </row>
    <row r="326" spans="1:1" hidden="1" x14ac:dyDescent="0.3">
      <c r="A326"/>
    </row>
    <row r="327" spans="1:1" hidden="1" x14ac:dyDescent="0.3">
      <c r="A327"/>
    </row>
    <row r="328" spans="1:1" hidden="1" x14ac:dyDescent="0.3">
      <c r="A328"/>
    </row>
    <row r="329" spans="1:1" hidden="1" x14ac:dyDescent="0.3">
      <c r="A329"/>
    </row>
    <row r="330" spans="1:1" hidden="1" x14ac:dyDescent="0.3">
      <c r="A330"/>
    </row>
    <row r="331" spans="1:1" hidden="1" x14ac:dyDescent="0.3">
      <c r="A331"/>
    </row>
    <row r="332" spans="1:1" hidden="1" x14ac:dyDescent="0.3">
      <c r="A332"/>
    </row>
    <row r="333" spans="1:1" hidden="1" x14ac:dyDescent="0.3">
      <c r="A333"/>
    </row>
    <row r="334" spans="1:1" hidden="1" x14ac:dyDescent="0.3">
      <c r="A334"/>
    </row>
    <row r="335" spans="1:1" hidden="1" x14ac:dyDescent="0.3">
      <c r="A335"/>
    </row>
    <row r="336" spans="1:1" hidden="1" x14ac:dyDescent="0.3">
      <c r="A336"/>
    </row>
    <row r="337" spans="1:1" hidden="1" x14ac:dyDescent="0.3">
      <c r="A337"/>
    </row>
    <row r="338" spans="1:1" hidden="1" x14ac:dyDescent="0.3">
      <c r="A338"/>
    </row>
    <row r="339" spans="1:1" hidden="1" x14ac:dyDescent="0.3">
      <c r="A339"/>
    </row>
    <row r="340" spans="1:1" hidden="1" x14ac:dyDescent="0.3">
      <c r="A340"/>
    </row>
    <row r="341" spans="1:1" hidden="1" x14ac:dyDescent="0.3">
      <c r="A341"/>
    </row>
    <row r="342" spans="1:1" hidden="1" x14ac:dyDescent="0.3">
      <c r="A342"/>
    </row>
    <row r="343" spans="1:1" hidden="1" x14ac:dyDescent="0.3">
      <c r="A343"/>
    </row>
    <row r="344" spans="1:1" hidden="1" x14ac:dyDescent="0.3">
      <c r="A344"/>
    </row>
    <row r="345" spans="1:1" hidden="1" x14ac:dyDescent="0.3">
      <c r="A345"/>
    </row>
    <row r="346" spans="1:1" hidden="1" x14ac:dyDescent="0.3">
      <c r="A346"/>
    </row>
    <row r="347" spans="1:1" hidden="1" x14ac:dyDescent="0.3">
      <c r="A347"/>
    </row>
    <row r="348" spans="1:1" hidden="1" x14ac:dyDescent="0.3">
      <c r="A348"/>
    </row>
    <row r="349" spans="1:1" hidden="1" x14ac:dyDescent="0.3">
      <c r="A349"/>
    </row>
    <row r="350" spans="1:1" hidden="1" x14ac:dyDescent="0.3">
      <c r="A350"/>
    </row>
    <row r="351" spans="1:1" hidden="1" x14ac:dyDescent="0.3">
      <c r="A351"/>
    </row>
    <row r="352" spans="1:1" hidden="1" x14ac:dyDescent="0.3">
      <c r="A352"/>
    </row>
    <row r="353" spans="1:1" hidden="1" x14ac:dyDescent="0.3">
      <c r="A353"/>
    </row>
    <row r="354" spans="1:1" hidden="1" x14ac:dyDescent="0.3">
      <c r="A354"/>
    </row>
    <row r="355" spans="1:1" hidden="1" x14ac:dyDescent="0.3">
      <c r="A355"/>
    </row>
    <row r="356" spans="1:1" hidden="1" x14ac:dyDescent="0.3">
      <c r="A356"/>
    </row>
    <row r="357" spans="1:1" hidden="1" x14ac:dyDescent="0.3">
      <c r="A357"/>
    </row>
    <row r="358" spans="1:1" hidden="1" x14ac:dyDescent="0.3">
      <c r="A358"/>
    </row>
    <row r="359" spans="1:1" hidden="1" x14ac:dyDescent="0.3">
      <c r="A359"/>
    </row>
    <row r="360" spans="1:1" hidden="1" x14ac:dyDescent="0.3">
      <c r="A360"/>
    </row>
    <row r="361" spans="1:1" hidden="1" x14ac:dyDescent="0.3">
      <c r="A361"/>
    </row>
    <row r="362" spans="1:1" hidden="1" x14ac:dyDescent="0.3">
      <c r="A362"/>
    </row>
    <row r="363" spans="1:1" hidden="1" x14ac:dyDescent="0.3">
      <c r="A363"/>
    </row>
    <row r="364" spans="1:1" hidden="1" x14ac:dyDescent="0.3">
      <c r="A364"/>
    </row>
    <row r="365" spans="1:1" hidden="1" x14ac:dyDescent="0.3">
      <c r="A365"/>
    </row>
    <row r="366" spans="1:1" hidden="1" x14ac:dyDescent="0.3">
      <c r="A366"/>
    </row>
    <row r="367" spans="1:1" hidden="1" x14ac:dyDescent="0.3">
      <c r="A367"/>
    </row>
    <row r="368" spans="1:1" hidden="1" x14ac:dyDescent="0.3">
      <c r="A368"/>
    </row>
    <row r="369" spans="1:1" hidden="1" x14ac:dyDescent="0.3">
      <c r="A369"/>
    </row>
    <row r="370" spans="1:1" hidden="1" x14ac:dyDescent="0.3">
      <c r="A370"/>
    </row>
    <row r="371" spans="1:1" hidden="1" x14ac:dyDescent="0.3">
      <c r="A371"/>
    </row>
    <row r="372" spans="1:1" hidden="1" x14ac:dyDescent="0.3">
      <c r="A372"/>
    </row>
    <row r="373" spans="1:1" hidden="1" x14ac:dyDescent="0.3">
      <c r="A373"/>
    </row>
    <row r="374" spans="1:1" hidden="1" x14ac:dyDescent="0.3">
      <c r="A374"/>
    </row>
    <row r="375" spans="1:1" hidden="1" x14ac:dyDescent="0.3">
      <c r="A375"/>
    </row>
    <row r="376" spans="1:1" hidden="1" x14ac:dyDescent="0.3">
      <c r="A376"/>
    </row>
    <row r="377" spans="1:1" hidden="1" x14ac:dyDescent="0.3">
      <c r="A377"/>
    </row>
    <row r="378" spans="1:1" hidden="1" x14ac:dyDescent="0.3">
      <c r="A378"/>
    </row>
    <row r="379" spans="1:1" hidden="1" x14ac:dyDescent="0.3">
      <c r="A379"/>
    </row>
    <row r="380" spans="1:1" hidden="1" x14ac:dyDescent="0.3">
      <c r="A380"/>
    </row>
    <row r="381" spans="1:1" hidden="1" x14ac:dyDescent="0.3">
      <c r="A381"/>
    </row>
    <row r="382" spans="1:1" hidden="1" x14ac:dyDescent="0.3">
      <c r="A382"/>
    </row>
    <row r="383" spans="1:1" hidden="1" x14ac:dyDescent="0.3">
      <c r="A383"/>
    </row>
    <row r="384" spans="1:1" hidden="1" x14ac:dyDescent="0.3">
      <c r="A384"/>
    </row>
    <row r="385" spans="1:1" hidden="1" x14ac:dyDescent="0.3">
      <c r="A385"/>
    </row>
    <row r="386" spans="1:1" hidden="1" x14ac:dyDescent="0.3">
      <c r="A386"/>
    </row>
    <row r="387" spans="1:1" hidden="1" x14ac:dyDescent="0.3">
      <c r="A387"/>
    </row>
    <row r="388" spans="1:1" hidden="1" x14ac:dyDescent="0.3">
      <c r="A388"/>
    </row>
    <row r="389" spans="1:1" hidden="1" x14ac:dyDescent="0.3">
      <c r="A389"/>
    </row>
    <row r="390" spans="1:1" hidden="1" x14ac:dyDescent="0.3">
      <c r="A390"/>
    </row>
    <row r="391" spans="1:1" hidden="1" x14ac:dyDescent="0.3">
      <c r="A391"/>
    </row>
    <row r="392" spans="1:1" hidden="1" x14ac:dyDescent="0.3">
      <c r="A392"/>
    </row>
    <row r="393" spans="1:1" hidden="1" x14ac:dyDescent="0.3">
      <c r="A393"/>
    </row>
    <row r="394" spans="1:1" hidden="1" x14ac:dyDescent="0.3">
      <c r="A394"/>
    </row>
    <row r="395" spans="1:1" hidden="1" x14ac:dyDescent="0.3">
      <c r="A395"/>
    </row>
    <row r="396" spans="1:1" hidden="1" x14ac:dyDescent="0.3">
      <c r="A396"/>
    </row>
    <row r="397" spans="1:1" hidden="1" x14ac:dyDescent="0.3">
      <c r="A397"/>
    </row>
    <row r="398" spans="1:1" hidden="1" x14ac:dyDescent="0.3">
      <c r="A398"/>
    </row>
    <row r="399" spans="1:1" hidden="1" x14ac:dyDescent="0.3">
      <c r="A399"/>
    </row>
    <row r="400" spans="1:1" hidden="1" x14ac:dyDescent="0.3">
      <c r="A400"/>
    </row>
    <row r="401" spans="1:1" hidden="1" x14ac:dyDescent="0.3">
      <c r="A401"/>
    </row>
    <row r="402" spans="1:1" hidden="1" x14ac:dyDescent="0.3">
      <c r="A402"/>
    </row>
    <row r="403" spans="1:1" hidden="1" x14ac:dyDescent="0.3">
      <c r="A403"/>
    </row>
    <row r="404" spans="1:1" hidden="1" x14ac:dyDescent="0.3">
      <c r="A404"/>
    </row>
    <row r="405" spans="1:1" hidden="1" x14ac:dyDescent="0.3">
      <c r="A405"/>
    </row>
    <row r="406" spans="1:1" hidden="1" x14ac:dyDescent="0.3">
      <c r="A406"/>
    </row>
    <row r="407" spans="1:1" hidden="1" x14ac:dyDescent="0.3">
      <c r="A407"/>
    </row>
    <row r="408" spans="1:1" hidden="1" x14ac:dyDescent="0.3">
      <c r="A408"/>
    </row>
    <row r="409" spans="1:1" hidden="1" x14ac:dyDescent="0.3">
      <c r="A409"/>
    </row>
    <row r="410" spans="1:1" hidden="1" x14ac:dyDescent="0.3">
      <c r="A410"/>
    </row>
    <row r="411" spans="1:1" hidden="1" x14ac:dyDescent="0.3">
      <c r="A411"/>
    </row>
    <row r="412" spans="1:1" hidden="1" x14ac:dyDescent="0.3">
      <c r="A412"/>
    </row>
    <row r="413" spans="1:1" hidden="1" x14ac:dyDescent="0.3">
      <c r="A413"/>
    </row>
    <row r="414" spans="1:1" hidden="1" x14ac:dyDescent="0.3">
      <c r="A414"/>
    </row>
    <row r="415" spans="1:1" hidden="1" x14ac:dyDescent="0.3">
      <c r="A415"/>
    </row>
    <row r="416" spans="1:1" hidden="1" x14ac:dyDescent="0.3">
      <c r="A416"/>
    </row>
    <row r="417" spans="1:1" hidden="1" x14ac:dyDescent="0.3">
      <c r="A417"/>
    </row>
    <row r="418" spans="1:1" hidden="1" x14ac:dyDescent="0.3">
      <c r="A418"/>
    </row>
    <row r="419" spans="1:1" hidden="1" x14ac:dyDescent="0.3">
      <c r="A419"/>
    </row>
    <row r="420" spans="1:1" hidden="1" x14ac:dyDescent="0.3">
      <c r="A420"/>
    </row>
    <row r="421" spans="1:1" hidden="1" x14ac:dyDescent="0.3">
      <c r="A421"/>
    </row>
    <row r="422" spans="1:1" hidden="1" x14ac:dyDescent="0.3">
      <c r="A422"/>
    </row>
    <row r="423" spans="1:1" hidden="1" x14ac:dyDescent="0.3">
      <c r="A423"/>
    </row>
    <row r="424" spans="1:1" hidden="1" x14ac:dyDescent="0.3">
      <c r="A424"/>
    </row>
    <row r="425" spans="1:1" hidden="1" x14ac:dyDescent="0.3">
      <c r="A425"/>
    </row>
    <row r="426" spans="1:1" hidden="1" x14ac:dyDescent="0.3">
      <c r="A426"/>
    </row>
    <row r="427" spans="1:1" hidden="1" x14ac:dyDescent="0.3">
      <c r="A427"/>
    </row>
    <row r="428" spans="1:1" hidden="1" x14ac:dyDescent="0.3">
      <c r="A428"/>
    </row>
    <row r="429" spans="1:1" hidden="1" x14ac:dyDescent="0.3">
      <c r="A429"/>
    </row>
    <row r="430" spans="1:1" hidden="1" x14ac:dyDescent="0.3">
      <c r="A430"/>
    </row>
    <row r="431" spans="1:1" hidden="1" x14ac:dyDescent="0.3">
      <c r="A431"/>
    </row>
    <row r="432" spans="1:1" hidden="1" x14ac:dyDescent="0.3">
      <c r="A432"/>
    </row>
    <row r="433" spans="1:1" hidden="1" x14ac:dyDescent="0.3">
      <c r="A433"/>
    </row>
    <row r="434" spans="1:1" hidden="1" x14ac:dyDescent="0.3">
      <c r="A434"/>
    </row>
    <row r="435" spans="1:1" hidden="1" x14ac:dyDescent="0.3">
      <c r="A435"/>
    </row>
    <row r="436" spans="1:1" hidden="1" x14ac:dyDescent="0.3">
      <c r="A436"/>
    </row>
    <row r="437" spans="1:1" hidden="1" x14ac:dyDescent="0.3">
      <c r="A437"/>
    </row>
    <row r="438" spans="1:1" hidden="1" x14ac:dyDescent="0.3">
      <c r="A438"/>
    </row>
    <row r="439" spans="1:1" hidden="1" x14ac:dyDescent="0.3">
      <c r="A439"/>
    </row>
    <row r="440" spans="1:1" hidden="1" x14ac:dyDescent="0.3">
      <c r="A440"/>
    </row>
    <row r="441" spans="1:1" hidden="1" x14ac:dyDescent="0.3">
      <c r="A441"/>
    </row>
    <row r="442" spans="1:1" hidden="1" x14ac:dyDescent="0.3">
      <c r="A442"/>
    </row>
    <row r="443" spans="1:1" hidden="1" x14ac:dyDescent="0.3">
      <c r="A443"/>
    </row>
    <row r="444" spans="1:1" hidden="1" x14ac:dyDescent="0.3">
      <c r="A444"/>
    </row>
    <row r="445" spans="1:1" hidden="1" x14ac:dyDescent="0.3">
      <c r="A445"/>
    </row>
    <row r="446" spans="1:1" hidden="1" x14ac:dyDescent="0.3">
      <c r="A446"/>
    </row>
    <row r="447" spans="1:1" hidden="1" x14ac:dyDescent="0.3">
      <c r="A447"/>
    </row>
    <row r="448" spans="1:1" hidden="1" x14ac:dyDescent="0.3">
      <c r="A448"/>
    </row>
    <row r="449" spans="1:1" hidden="1" x14ac:dyDescent="0.3">
      <c r="A449"/>
    </row>
    <row r="450" spans="1:1" hidden="1" x14ac:dyDescent="0.3">
      <c r="A450"/>
    </row>
    <row r="451" spans="1:1" hidden="1" x14ac:dyDescent="0.3">
      <c r="A451"/>
    </row>
    <row r="452" spans="1:1" hidden="1" x14ac:dyDescent="0.3">
      <c r="A452"/>
    </row>
    <row r="453" spans="1:1" hidden="1" x14ac:dyDescent="0.3">
      <c r="A453"/>
    </row>
    <row r="454" spans="1:1" hidden="1" x14ac:dyDescent="0.3">
      <c r="A454"/>
    </row>
    <row r="455" spans="1:1" hidden="1" x14ac:dyDescent="0.3">
      <c r="A455"/>
    </row>
    <row r="456" spans="1:1" hidden="1" x14ac:dyDescent="0.3">
      <c r="A456"/>
    </row>
    <row r="457" spans="1:1" hidden="1" x14ac:dyDescent="0.3">
      <c r="A457"/>
    </row>
    <row r="458" spans="1:1" hidden="1" x14ac:dyDescent="0.3">
      <c r="A458"/>
    </row>
    <row r="459" spans="1:1" hidden="1" x14ac:dyDescent="0.3">
      <c r="A459"/>
    </row>
    <row r="460" spans="1:1" hidden="1" x14ac:dyDescent="0.3">
      <c r="A460"/>
    </row>
    <row r="461" spans="1:1" hidden="1" x14ac:dyDescent="0.3">
      <c r="A461"/>
    </row>
    <row r="462" spans="1:1" hidden="1" x14ac:dyDescent="0.3">
      <c r="A462"/>
    </row>
    <row r="463" spans="1:1" hidden="1" x14ac:dyDescent="0.3">
      <c r="A463"/>
    </row>
    <row r="464" spans="1:1" hidden="1" x14ac:dyDescent="0.3">
      <c r="A464"/>
    </row>
    <row r="465" spans="1:1" hidden="1" x14ac:dyDescent="0.3">
      <c r="A465"/>
    </row>
    <row r="466" spans="1:1" hidden="1" x14ac:dyDescent="0.3">
      <c r="A466"/>
    </row>
    <row r="467" spans="1:1" hidden="1" x14ac:dyDescent="0.3">
      <c r="A467"/>
    </row>
    <row r="468" spans="1:1" hidden="1" x14ac:dyDescent="0.3">
      <c r="A468"/>
    </row>
    <row r="469" spans="1:1" hidden="1" x14ac:dyDescent="0.3">
      <c r="A469"/>
    </row>
    <row r="470" spans="1:1" hidden="1" x14ac:dyDescent="0.3">
      <c r="A470"/>
    </row>
    <row r="471" spans="1:1" hidden="1" x14ac:dyDescent="0.3">
      <c r="A471"/>
    </row>
    <row r="472" spans="1:1" hidden="1" x14ac:dyDescent="0.3">
      <c r="A472"/>
    </row>
    <row r="473" spans="1:1" hidden="1" x14ac:dyDescent="0.3">
      <c r="A473"/>
    </row>
    <row r="474" spans="1:1" hidden="1" x14ac:dyDescent="0.3">
      <c r="A474"/>
    </row>
    <row r="475" spans="1:1" hidden="1" x14ac:dyDescent="0.3">
      <c r="A475"/>
    </row>
    <row r="476" spans="1:1" hidden="1" x14ac:dyDescent="0.3">
      <c r="A476"/>
    </row>
    <row r="477" spans="1:1" hidden="1" x14ac:dyDescent="0.3">
      <c r="A477"/>
    </row>
    <row r="478" spans="1:1" hidden="1" x14ac:dyDescent="0.3">
      <c r="A478"/>
    </row>
    <row r="479" spans="1:1" hidden="1" x14ac:dyDescent="0.3">
      <c r="A479"/>
    </row>
    <row r="480" spans="1:1" hidden="1" x14ac:dyDescent="0.3">
      <c r="A480"/>
    </row>
    <row r="481" spans="1:1" hidden="1" x14ac:dyDescent="0.3">
      <c r="A481"/>
    </row>
    <row r="482" spans="1:1" hidden="1" x14ac:dyDescent="0.3">
      <c r="A482"/>
    </row>
    <row r="483" spans="1:1" hidden="1" x14ac:dyDescent="0.3">
      <c r="A483"/>
    </row>
    <row r="484" spans="1:1" hidden="1" x14ac:dyDescent="0.3">
      <c r="A484"/>
    </row>
    <row r="485" spans="1:1" hidden="1" x14ac:dyDescent="0.3">
      <c r="A485"/>
    </row>
    <row r="486" spans="1:1" hidden="1" x14ac:dyDescent="0.3">
      <c r="A486"/>
    </row>
    <row r="487" spans="1:1" hidden="1" x14ac:dyDescent="0.3">
      <c r="A487"/>
    </row>
    <row r="488" spans="1:1" hidden="1" x14ac:dyDescent="0.3">
      <c r="A488"/>
    </row>
    <row r="489" spans="1:1" hidden="1" x14ac:dyDescent="0.3">
      <c r="A489"/>
    </row>
    <row r="490" spans="1:1" hidden="1" x14ac:dyDescent="0.3">
      <c r="A490"/>
    </row>
    <row r="491" spans="1:1" hidden="1" x14ac:dyDescent="0.3">
      <c r="A491"/>
    </row>
    <row r="492" spans="1:1" hidden="1" x14ac:dyDescent="0.3">
      <c r="A492"/>
    </row>
    <row r="493" spans="1:1" hidden="1" x14ac:dyDescent="0.3">
      <c r="A493"/>
    </row>
    <row r="494" spans="1:1" hidden="1" x14ac:dyDescent="0.3">
      <c r="A494"/>
    </row>
    <row r="495" spans="1:1" hidden="1" x14ac:dyDescent="0.3">
      <c r="A495"/>
    </row>
    <row r="496" spans="1:1" hidden="1" x14ac:dyDescent="0.3">
      <c r="A496"/>
    </row>
    <row r="497" spans="1:1" hidden="1" x14ac:dyDescent="0.3">
      <c r="A497"/>
    </row>
    <row r="498" spans="1:1" hidden="1" x14ac:dyDescent="0.3">
      <c r="A498"/>
    </row>
    <row r="499" spans="1:1" hidden="1" x14ac:dyDescent="0.3">
      <c r="A499"/>
    </row>
    <row r="500" spans="1:1" hidden="1" x14ac:dyDescent="0.3">
      <c r="A500"/>
    </row>
    <row r="501" spans="1:1" hidden="1" x14ac:dyDescent="0.3">
      <c r="A501"/>
    </row>
    <row r="502" spans="1:1" hidden="1" x14ac:dyDescent="0.3">
      <c r="A502"/>
    </row>
    <row r="503" spans="1:1" hidden="1" x14ac:dyDescent="0.3">
      <c r="A503"/>
    </row>
    <row r="504" spans="1:1" hidden="1" x14ac:dyDescent="0.3">
      <c r="A504"/>
    </row>
    <row r="505" spans="1:1" hidden="1" x14ac:dyDescent="0.3">
      <c r="A505"/>
    </row>
    <row r="506" spans="1:1" hidden="1" x14ac:dyDescent="0.3">
      <c r="A506"/>
    </row>
    <row r="507" spans="1:1" hidden="1" x14ac:dyDescent="0.3">
      <c r="A507"/>
    </row>
    <row r="508" spans="1:1" hidden="1" x14ac:dyDescent="0.3">
      <c r="A508"/>
    </row>
    <row r="509" spans="1:1" hidden="1" x14ac:dyDescent="0.3">
      <c r="A509"/>
    </row>
    <row r="510" spans="1:1" hidden="1" x14ac:dyDescent="0.3">
      <c r="A510"/>
    </row>
    <row r="511" spans="1:1" hidden="1" x14ac:dyDescent="0.3">
      <c r="A511"/>
    </row>
    <row r="512" spans="1:1" hidden="1" x14ac:dyDescent="0.3">
      <c r="A512"/>
    </row>
    <row r="513" spans="1:1" hidden="1" x14ac:dyDescent="0.3">
      <c r="A513"/>
    </row>
    <row r="514" spans="1:1" hidden="1" x14ac:dyDescent="0.3">
      <c r="A514"/>
    </row>
    <row r="515" spans="1:1" hidden="1" x14ac:dyDescent="0.3">
      <c r="A515"/>
    </row>
    <row r="516" spans="1:1" hidden="1" x14ac:dyDescent="0.3">
      <c r="A516"/>
    </row>
    <row r="517" spans="1:1" hidden="1" x14ac:dyDescent="0.3">
      <c r="A517"/>
    </row>
    <row r="518" spans="1:1" hidden="1" x14ac:dyDescent="0.3">
      <c r="A518"/>
    </row>
    <row r="519" spans="1:1" hidden="1" x14ac:dyDescent="0.3">
      <c r="A519"/>
    </row>
    <row r="520" spans="1:1" hidden="1" x14ac:dyDescent="0.3">
      <c r="A520"/>
    </row>
    <row r="521" spans="1:1" hidden="1" x14ac:dyDescent="0.3">
      <c r="A521"/>
    </row>
    <row r="522" spans="1:1" hidden="1" x14ac:dyDescent="0.3">
      <c r="A522"/>
    </row>
    <row r="523" spans="1:1" hidden="1" x14ac:dyDescent="0.3">
      <c r="A523"/>
    </row>
    <row r="524" spans="1:1" hidden="1" x14ac:dyDescent="0.3">
      <c r="A524"/>
    </row>
    <row r="525" spans="1:1" hidden="1" x14ac:dyDescent="0.3">
      <c r="A525"/>
    </row>
    <row r="526" spans="1:1" hidden="1" x14ac:dyDescent="0.3">
      <c r="A526"/>
    </row>
    <row r="527" spans="1:1" hidden="1" x14ac:dyDescent="0.3">
      <c r="A527"/>
    </row>
    <row r="528" spans="1:1" hidden="1" x14ac:dyDescent="0.3">
      <c r="A528"/>
    </row>
    <row r="529" spans="1:1" hidden="1" x14ac:dyDescent="0.3">
      <c r="A529"/>
    </row>
    <row r="530" spans="1:1" hidden="1" x14ac:dyDescent="0.3">
      <c r="A530"/>
    </row>
    <row r="531" spans="1:1" hidden="1" x14ac:dyDescent="0.3">
      <c r="A531"/>
    </row>
    <row r="532" spans="1:1" hidden="1" x14ac:dyDescent="0.3">
      <c r="A532"/>
    </row>
    <row r="533" spans="1:1" hidden="1" x14ac:dyDescent="0.3">
      <c r="A533"/>
    </row>
    <row r="534" spans="1:1" hidden="1" x14ac:dyDescent="0.3">
      <c r="A534"/>
    </row>
    <row r="535" spans="1:1" hidden="1" x14ac:dyDescent="0.3">
      <c r="A535"/>
    </row>
    <row r="536" spans="1:1" hidden="1" x14ac:dyDescent="0.3">
      <c r="A536"/>
    </row>
    <row r="537" spans="1:1" hidden="1" x14ac:dyDescent="0.3">
      <c r="A537"/>
    </row>
    <row r="538" spans="1:1" hidden="1" x14ac:dyDescent="0.3">
      <c r="A538"/>
    </row>
    <row r="539" spans="1:1" hidden="1" x14ac:dyDescent="0.3">
      <c r="A539"/>
    </row>
    <row r="540" spans="1:1" hidden="1" x14ac:dyDescent="0.3">
      <c r="A540"/>
    </row>
    <row r="541" spans="1:1" hidden="1" x14ac:dyDescent="0.3">
      <c r="A541"/>
    </row>
    <row r="542" spans="1:1" hidden="1" x14ac:dyDescent="0.3">
      <c r="A542"/>
    </row>
    <row r="543" spans="1:1" hidden="1" x14ac:dyDescent="0.3">
      <c r="A543"/>
    </row>
    <row r="544" spans="1:1" hidden="1" x14ac:dyDescent="0.3">
      <c r="A544"/>
    </row>
    <row r="545" spans="1:1" hidden="1" x14ac:dyDescent="0.3">
      <c r="A545"/>
    </row>
    <row r="546" spans="1:1" hidden="1" x14ac:dyDescent="0.3">
      <c r="A546"/>
    </row>
    <row r="547" spans="1:1" hidden="1" x14ac:dyDescent="0.3">
      <c r="A547"/>
    </row>
    <row r="548" spans="1:1" hidden="1" x14ac:dyDescent="0.3">
      <c r="A548"/>
    </row>
    <row r="549" spans="1:1" hidden="1" x14ac:dyDescent="0.3">
      <c r="A549"/>
    </row>
    <row r="550" spans="1:1" hidden="1" x14ac:dyDescent="0.3">
      <c r="A550"/>
    </row>
    <row r="551" spans="1:1" hidden="1" x14ac:dyDescent="0.3">
      <c r="A551"/>
    </row>
    <row r="552" spans="1:1" hidden="1" x14ac:dyDescent="0.3">
      <c r="A552"/>
    </row>
    <row r="553" spans="1:1" hidden="1" x14ac:dyDescent="0.3">
      <c r="A553"/>
    </row>
    <row r="554" spans="1:1" hidden="1" x14ac:dyDescent="0.3">
      <c r="A554"/>
    </row>
    <row r="555" spans="1:1" hidden="1" x14ac:dyDescent="0.3">
      <c r="A555"/>
    </row>
    <row r="556" spans="1:1" hidden="1" x14ac:dyDescent="0.3">
      <c r="A556"/>
    </row>
    <row r="557" spans="1:1" hidden="1" x14ac:dyDescent="0.3">
      <c r="A557"/>
    </row>
    <row r="558" spans="1:1" hidden="1" x14ac:dyDescent="0.3">
      <c r="A558"/>
    </row>
    <row r="559" spans="1:1" hidden="1" x14ac:dyDescent="0.3">
      <c r="A559"/>
    </row>
    <row r="560" spans="1:1" hidden="1" x14ac:dyDescent="0.3">
      <c r="A560"/>
    </row>
    <row r="561" spans="1:1" hidden="1" x14ac:dyDescent="0.3">
      <c r="A561"/>
    </row>
    <row r="562" spans="1:1" hidden="1" x14ac:dyDescent="0.3">
      <c r="A562"/>
    </row>
    <row r="563" spans="1:1" hidden="1" x14ac:dyDescent="0.3">
      <c r="A563"/>
    </row>
    <row r="564" spans="1:1" hidden="1" x14ac:dyDescent="0.3">
      <c r="A564"/>
    </row>
    <row r="565" spans="1:1" hidden="1" x14ac:dyDescent="0.3">
      <c r="A565"/>
    </row>
    <row r="566" spans="1:1" hidden="1" x14ac:dyDescent="0.3">
      <c r="A566"/>
    </row>
    <row r="567" spans="1:1" hidden="1" x14ac:dyDescent="0.3">
      <c r="A567"/>
    </row>
    <row r="568" spans="1:1" hidden="1" x14ac:dyDescent="0.3">
      <c r="A568"/>
    </row>
    <row r="569" spans="1:1" hidden="1" x14ac:dyDescent="0.3">
      <c r="A569"/>
    </row>
    <row r="570" spans="1:1" hidden="1" x14ac:dyDescent="0.3">
      <c r="A570"/>
    </row>
    <row r="571" spans="1:1" hidden="1" x14ac:dyDescent="0.3">
      <c r="A571"/>
    </row>
    <row r="572" spans="1:1" hidden="1" x14ac:dyDescent="0.3">
      <c r="A572"/>
    </row>
    <row r="573" spans="1:1" hidden="1" x14ac:dyDescent="0.3">
      <c r="A573"/>
    </row>
    <row r="574" spans="1:1" hidden="1" x14ac:dyDescent="0.3">
      <c r="A574"/>
    </row>
    <row r="575" spans="1:1" hidden="1" x14ac:dyDescent="0.3">
      <c r="A575"/>
    </row>
    <row r="576" spans="1:1" hidden="1" x14ac:dyDescent="0.3">
      <c r="A576"/>
    </row>
    <row r="577" spans="1:1" hidden="1" x14ac:dyDescent="0.3">
      <c r="A577"/>
    </row>
    <row r="578" spans="1:1" hidden="1" x14ac:dyDescent="0.3">
      <c r="A578"/>
    </row>
    <row r="579" spans="1:1" hidden="1" x14ac:dyDescent="0.3">
      <c r="A579"/>
    </row>
    <row r="580" spans="1:1" hidden="1" x14ac:dyDescent="0.3">
      <c r="A580"/>
    </row>
    <row r="581" spans="1:1" hidden="1" x14ac:dyDescent="0.3">
      <c r="A581"/>
    </row>
    <row r="582" spans="1:1" hidden="1" x14ac:dyDescent="0.3">
      <c r="A582"/>
    </row>
    <row r="583" spans="1:1" hidden="1" x14ac:dyDescent="0.3">
      <c r="A583"/>
    </row>
    <row r="584" spans="1:1" hidden="1" x14ac:dyDescent="0.3">
      <c r="A584"/>
    </row>
    <row r="585" spans="1:1" hidden="1" x14ac:dyDescent="0.3">
      <c r="A585"/>
    </row>
    <row r="586" spans="1:1" hidden="1" x14ac:dyDescent="0.3">
      <c r="A586"/>
    </row>
    <row r="587" spans="1:1" hidden="1" x14ac:dyDescent="0.3">
      <c r="A587"/>
    </row>
    <row r="588" spans="1:1" hidden="1" x14ac:dyDescent="0.3">
      <c r="A588"/>
    </row>
    <row r="589" spans="1:1" hidden="1" x14ac:dyDescent="0.3">
      <c r="A589"/>
    </row>
    <row r="590" spans="1:1" hidden="1" x14ac:dyDescent="0.3">
      <c r="A590"/>
    </row>
    <row r="591" spans="1:1" hidden="1" x14ac:dyDescent="0.3">
      <c r="A591"/>
    </row>
    <row r="592" spans="1:1" hidden="1" x14ac:dyDescent="0.3">
      <c r="A592"/>
    </row>
    <row r="593" spans="1:1" hidden="1" x14ac:dyDescent="0.3">
      <c r="A593"/>
    </row>
    <row r="594" spans="1:1" hidden="1" x14ac:dyDescent="0.3">
      <c r="A594"/>
    </row>
    <row r="595" spans="1:1" hidden="1" x14ac:dyDescent="0.3">
      <c r="A595"/>
    </row>
    <row r="596" spans="1:1" hidden="1" x14ac:dyDescent="0.3">
      <c r="A596"/>
    </row>
    <row r="597" spans="1:1" hidden="1" x14ac:dyDescent="0.3">
      <c r="A597"/>
    </row>
    <row r="598" spans="1:1" hidden="1" x14ac:dyDescent="0.3">
      <c r="A598"/>
    </row>
    <row r="599" spans="1:1" hidden="1" x14ac:dyDescent="0.3">
      <c r="A599"/>
    </row>
    <row r="600" spans="1:1" hidden="1" x14ac:dyDescent="0.3">
      <c r="A600"/>
    </row>
    <row r="601" spans="1:1" hidden="1" x14ac:dyDescent="0.3">
      <c r="A601"/>
    </row>
    <row r="602" spans="1:1" hidden="1" x14ac:dyDescent="0.3">
      <c r="A602"/>
    </row>
    <row r="603" spans="1:1" hidden="1" x14ac:dyDescent="0.3">
      <c r="A603"/>
    </row>
    <row r="604" spans="1:1" hidden="1" x14ac:dyDescent="0.3">
      <c r="A604"/>
    </row>
    <row r="605" spans="1:1" hidden="1" x14ac:dyDescent="0.3">
      <c r="A605"/>
    </row>
    <row r="606" spans="1:1" hidden="1" x14ac:dyDescent="0.3">
      <c r="A606"/>
    </row>
    <row r="607" spans="1:1" hidden="1" x14ac:dyDescent="0.3">
      <c r="A607"/>
    </row>
    <row r="608" spans="1:1" hidden="1" x14ac:dyDescent="0.3">
      <c r="A608"/>
    </row>
    <row r="609" spans="1:1" hidden="1" x14ac:dyDescent="0.3">
      <c r="A609"/>
    </row>
    <row r="610" spans="1:1" hidden="1" x14ac:dyDescent="0.3">
      <c r="A610"/>
    </row>
    <row r="611" spans="1:1" hidden="1" x14ac:dyDescent="0.3">
      <c r="A611"/>
    </row>
    <row r="612" spans="1:1" hidden="1" x14ac:dyDescent="0.3">
      <c r="A612"/>
    </row>
    <row r="613" spans="1:1" hidden="1" x14ac:dyDescent="0.3">
      <c r="A613"/>
    </row>
    <row r="614" spans="1:1" hidden="1" x14ac:dyDescent="0.3">
      <c r="A614"/>
    </row>
    <row r="615" spans="1:1" hidden="1" x14ac:dyDescent="0.3">
      <c r="A615"/>
    </row>
    <row r="616" spans="1:1" hidden="1" x14ac:dyDescent="0.3">
      <c r="A616"/>
    </row>
    <row r="617" spans="1:1" hidden="1" x14ac:dyDescent="0.3">
      <c r="A617"/>
    </row>
    <row r="618" spans="1:1" hidden="1" x14ac:dyDescent="0.3">
      <c r="A618"/>
    </row>
    <row r="619" spans="1:1" hidden="1" x14ac:dyDescent="0.3">
      <c r="A619"/>
    </row>
    <row r="620" spans="1:1" hidden="1" x14ac:dyDescent="0.3">
      <c r="A620"/>
    </row>
    <row r="621" spans="1:1" hidden="1" x14ac:dyDescent="0.3">
      <c r="A621"/>
    </row>
    <row r="622" spans="1:1" hidden="1" x14ac:dyDescent="0.3">
      <c r="A622"/>
    </row>
    <row r="623" spans="1:1" hidden="1" x14ac:dyDescent="0.3">
      <c r="A623"/>
    </row>
    <row r="624" spans="1:1" hidden="1" x14ac:dyDescent="0.3">
      <c r="A624"/>
    </row>
    <row r="625" spans="1:1" hidden="1" x14ac:dyDescent="0.3">
      <c r="A625"/>
    </row>
    <row r="626" spans="1:1" hidden="1" x14ac:dyDescent="0.3">
      <c r="A626"/>
    </row>
    <row r="627" spans="1:1" hidden="1" x14ac:dyDescent="0.3">
      <c r="A627"/>
    </row>
    <row r="628" spans="1:1" hidden="1" x14ac:dyDescent="0.3">
      <c r="A628"/>
    </row>
    <row r="629" spans="1:1" hidden="1" x14ac:dyDescent="0.3">
      <c r="A629"/>
    </row>
    <row r="630" spans="1:1" hidden="1" x14ac:dyDescent="0.3">
      <c r="A630"/>
    </row>
    <row r="631" spans="1:1" hidden="1" x14ac:dyDescent="0.3">
      <c r="A631"/>
    </row>
    <row r="632" spans="1:1" hidden="1" x14ac:dyDescent="0.3">
      <c r="A632"/>
    </row>
    <row r="633" spans="1:1" hidden="1" x14ac:dyDescent="0.3">
      <c r="A633"/>
    </row>
    <row r="634" spans="1:1" hidden="1" x14ac:dyDescent="0.3">
      <c r="A634"/>
    </row>
    <row r="635" spans="1:1" hidden="1" x14ac:dyDescent="0.3">
      <c r="A635"/>
    </row>
    <row r="636" spans="1:1" hidden="1" x14ac:dyDescent="0.3">
      <c r="A636"/>
    </row>
    <row r="637" spans="1:1" hidden="1" x14ac:dyDescent="0.3">
      <c r="A637"/>
    </row>
    <row r="638" spans="1:1" hidden="1" x14ac:dyDescent="0.3">
      <c r="A638"/>
    </row>
    <row r="639" spans="1:1" hidden="1" x14ac:dyDescent="0.3">
      <c r="A639"/>
    </row>
    <row r="640" spans="1:1" hidden="1" x14ac:dyDescent="0.3">
      <c r="A640"/>
    </row>
    <row r="641" spans="1:1" hidden="1" x14ac:dyDescent="0.3">
      <c r="A641"/>
    </row>
    <row r="642" spans="1:1" hidden="1" x14ac:dyDescent="0.3">
      <c r="A642"/>
    </row>
    <row r="643" spans="1:1" hidden="1" x14ac:dyDescent="0.3">
      <c r="A643"/>
    </row>
    <row r="644" spans="1:1" hidden="1" x14ac:dyDescent="0.3">
      <c r="A644"/>
    </row>
    <row r="645" spans="1:1" hidden="1" x14ac:dyDescent="0.3">
      <c r="A645"/>
    </row>
    <row r="646" spans="1:1" hidden="1" x14ac:dyDescent="0.3">
      <c r="A646"/>
    </row>
    <row r="647" spans="1:1" hidden="1" x14ac:dyDescent="0.3">
      <c r="A647"/>
    </row>
    <row r="648" spans="1:1" hidden="1" x14ac:dyDescent="0.3">
      <c r="A648"/>
    </row>
    <row r="649" spans="1:1" hidden="1" x14ac:dyDescent="0.3">
      <c r="A649"/>
    </row>
    <row r="650" spans="1:1" hidden="1" x14ac:dyDescent="0.3">
      <c r="A650"/>
    </row>
    <row r="651" spans="1:1" hidden="1" x14ac:dyDescent="0.3">
      <c r="A651"/>
    </row>
    <row r="652" spans="1:1" hidden="1" x14ac:dyDescent="0.3">
      <c r="A652"/>
    </row>
    <row r="653" spans="1:1" hidden="1" x14ac:dyDescent="0.3">
      <c r="A653"/>
    </row>
    <row r="654" spans="1:1" hidden="1" x14ac:dyDescent="0.3">
      <c r="A654"/>
    </row>
    <row r="655" spans="1:1" hidden="1" x14ac:dyDescent="0.3">
      <c r="A655"/>
    </row>
    <row r="656" spans="1:1" hidden="1" x14ac:dyDescent="0.3">
      <c r="A656"/>
    </row>
    <row r="657" spans="1:1" hidden="1" x14ac:dyDescent="0.3">
      <c r="A657"/>
    </row>
    <row r="658" spans="1:1" hidden="1" x14ac:dyDescent="0.3">
      <c r="A658"/>
    </row>
    <row r="659" spans="1:1" hidden="1" x14ac:dyDescent="0.3">
      <c r="A659"/>
    </row>
    <row r="660" spans="1:1" hidden="1" x14ac:dyDescent="0.3">
      <c r="A660"/>
    </row>
    <row r="661" spans="1:1" hidden="1" x14ac:dyDescent="0.3">
      <c r="A661"/>
    </row>
    <row r="662" spans="1:1" hidden="1" x14ac:dyDescent="0.3">
      <c r="A662"/>
    </row>
    <row r="663" spans="1:1" hidden="1" x14ac:dyDescent="0.3">
      <c r="A663"/>
    </row>
    <row r="664" spans="1:1" hidden="1" x14ac:dyDescent="0.3">
      <c r="A664"/>
    </row>
    <row r="665" spans="1:1" hidden="1" x14ac:dyDescent="0.3">
      <c r="A665"/>
    </row>
    <row r="666" spans="1:1" hidden="1" x14ac:dyDescent="0.3">
      <c r="A666"/>
    </row>
    <row r="667" spans="1:1" hidden="1" x14ac:dyDescent="0.3">
      <c r="A667"/>
    </row>
    <row r="668" spans="1:1" hidden="1" x14ac:dyDescent="0.3">
      <c r="A668"/>
    </row>
    <row r="669" spans="1:1" hidden="1" x14ac:dyDescent="0.3">
      <c r="A669"/>
    </row>
    <row r="670" spans="1:1" hidden="1" x14ac:dyDescent="0.3">
      <c r="A670"/>
    </row>
    <row r="671" spans="1:1" hidden="1" x14ac:dyDescent="0.3">
      <c r="A671"/>
    </row>
    <row r="672" spans="1:1" hidden="1" x14ac:dyDescent="0.3">
      <c r="A672"/>
    </row>
    <row r="673" spans="1:1" hidden="1" x14ac:dyDescent="0.3">
      <c r="A673"/>
    </row>
    <row r="674" spans="1:1" hidden="1" x14ac:dyDescent="0.3">
      <c r="A674"/>
    </row>
    <row r="675" spans="1:1" hidden="1" x14ac:dyDescent="0.3">
      <c r="A675"/>
    </row>
    <row r="676" spans="1:1" hidden="1" x14ac:dyDescent="0.3">
      <c r="A676"/>
    </row>
    <row r="677" spans="1:1" hidden="1" x14ac:dyDescent="0.3">
      <c r="A677"/>
    </row>
    <row r="678" spans="1:1" hidden="1" x14ac:dyDescent="0.3">
      <c r="A678"/>
    </row>
    <row r="679" spans="1:1" hidden="1" x14ac:dyDescent="0.3">
      <c r="A679"/>
    </row>
    <row r="680" spans="1:1" hidden="1" x14ac:dyDescent="0.3">
      <c r="A680"/>
    </row>
    <row r="681" spans="1:1" hidden="1" x14ac:dyDescent="0.3">
      <c r="A681"/>
    </row>
    <row r="682" spans="1:1" hidden="1" x14ac:dyDescent="0.3">
      <c r="A682"/>
    </row>
    <row r="683" spans="1:1" hidden="1" x14ac:dyDescent="0.3">
      <c r="A683"/>
    </row>
    <row r="684" spans="1:1" hidden="1" x14ac:dyDescent="0.3">
      <c r="A684"/>
    </row>
    <row r="685" spans="1:1" hidden="1" x14ac:dyDescent="0.3">
      <c r="A685"/>
    </row>
    <row r="686" spans="1:1" hidden="1" x14ac:dyDescent="0.3">
      <c r="A686"/>
    </row>
    <row r="687" spans="1:1" hidden="1" x14ac:dyDescent="0.3">
      <c r="A687"/>
    </row>
    <row r="688" spans="1:1" hidden="1" x14ac:dyDescent="0.3">
      <c r="A688"/>
    </row>
    <row r="689" spans="1:1" hidden="1" x14ac:dyDescent="0.3">
      <c r="A689"/>
    </row>
    <row r="690" spans="1:1" hidden="1" x14ac:dyDescent="0.3">
      <c r="A690"/>
    </row>
    <row r="691" spans="1:1" hidden="1" x14ac:dyDescent="0.3">
      <c r="A691"/>
    </row>
    <row r="692" spans="1:1" hidden="1" x14ac:dyDescent="0.3">
      <c r="A692"/>
    </row>
    <row r="693" spans="1:1" hidden="1" x14ac:dyDescent="0.3">
      <c r="A693"/>
    </row>
    <row r="694" spans="1:1" hidden="1" x14ac:dyDescent="0.3">
      <c r="A694"/>
    </row>
    <row r="695" spans="1:1" hidden="1" x14ac:dyDescent="0.3">
      <c r="A695"/>
    </row>
    <row r="696" spans="1:1" hidden="1" x14ac:dyDescent="0.3">
      <c r="A696"/>
    </row>
    <row r="697" spans="1:1" hidden="1" x14ac:dyDescent="0.3">
      <c r="A697"/>
    </row>
    <row r="698" spans="1:1" hidden="1" x14ac:dyDescent="0.3">
      <c r="A698"/>
    </row>
    <row r="699" spans="1:1" hidden="1" x14ac:dyDescent="0.3">
      <c r="A699"/>
    </row>
    <row r="700" spans="1:1" hidden="1" x14ac:dyDescent="0.3">
      <c r="A700"/>
    </row>
    <row r="701" spans="1:1" hidden="1" x14ac:dyDescent="0.3">
      <c r="A701"/>
    </row>
    <row r="702" spans="1:1" hidden="1" x14ac:dyDescent="0.3">
      <c r="A702"/>
    </row>
    <row r="703" spans="1:1" hidden="1" x14ac:dyDescent="0.3">
      <c r="A703"/>
    </row>
    <row r="704" spans="1:1" hidden="1" x14ac:dyDescent="0.3">
      <c r="A704"/>
    </row>
    <row r="705" spans="1:1" hidden="1" x14ac:dyDescent="0.3">
      <c r="A705"/>
    </row>
    <row r="706" spans="1:1" hidden="1" x14ac:dyDescent="0.3">
      <c r="A706"/>
    </row>
    <row r="707" spans="1:1" hidden="1" x14ac:dyDescent="0.3">
      <c r="A707"/>
    </row>
    <row r="708" spans="1:1" hidden="1" x14ac:dyDescent="0.3">
      <c r="A708"/>
    </row>
    <row r="709" spans="1:1" hidden="1" x14ac:dyDescent="0.3">
      <c r="A709"/>
    </row>
    <row r="710" spans="1:1" hidden="1" x14ac:dyDescent="0.3">
      <c r="A710"/>
    </row>
    <row r="711" spans="1:1" hidden="1" x14ac:dyDescent="0.3">
      <c r="A711"/>
    </row>
    <row r="712" spans="1:1" hidden="1" x14ac:dyDescent="0.3">
      <c r="A712"/>
    </row>
    <row r="713" spans="1:1" hidden="1" x14ac:dyDescent="0.3">
      <c r="A713"/>
    </row>
    <row r="714" spans="1:1" hidden="1" x14ac:dyDescent="0.3">
      <c r="A714"/>
    </row>
    <row r="715" spans="1:1" hidden="1" x14ac:dyDescent="0.3">
      <c r="A715"/>
    </row>
    <row r="716" spans="1:1" hidden="1" x14ac:dyDescent="0.3">
      <c r="A716"/>
    </row>
    <row r="717" spans="1:1" hidden="1" x14ac:dyDescent="0.3">
      <c r="A717"/>
    </row>
    <row r="718" spans="1:1" hidden="1" x14ac:dyDescent="0.3">
      <c r="A718"/>
    </row>
    <row r="719" spans="1:1" hidden="1" x14ac:dyDescent="0.3">
      <c r="A719"/>
    </row>
    <row r="720" spans="1:1" hidden="1" x14ac:dyDescent="0.3">
      <c r="A720"/>
    </row>
    <row r="721" spans="1:1" hidden="1" x14ac:dyDescent="0.3">
      <c r="A721"/>
    </row>
    <row r="722" spans="1:1" hidden="1" x14ac:dyDescent="0.3">
      <c r="A722"/>
    </row>
    <row r="723" spans="1:1" hidden="1" x14ac:dyDescent="0.3">
      <c r="A723"/>
    </row>
    <row r="724" spans="1:1" hidden="1" x14ac:dyDescent="0.3">
      <c r="A724"/>
    </row>
    <row r="725" spans="1:1" hidden="1" x14ac:dyDescent="0.3">
      <c r="A725"/>
    </row>
    <row r="726" spans="1:1" hidden="1" x14ac:dyDescent="0.3">
      <c r="A726"/>
    </row>
    <row r="727" spans="1:1" hidden="1" x14ac:dyDescent="0.3">
      <c r="A727"/>
    </row>
    <row r="728" spans="1:1" hidden="1" x14ac:dyDescent="0.3">
      <c r="A728"/>
    </row>
    <row r="729" spans="1:1" hidden="1" x14ac:dyDescent="0.3">
      <c r="A729"/>
    </row>
    <row r="730" spans="1:1" hidden="1" x14ac:dyDescent="0.3">
      <c r="A730"/>
    </row>
    <row r="731" spans="1:1" hidden="1" x14ac:dyDescent="0.3">
      <c r="A731"/>
    </row>
    <row r="732" spans="1:1" hidden="1" x14ac:dyDescent="0.3">
      <c r="A732"/>
    </row>
    <row r="733" spans="1:1" hidden="1" x14ac:dyDescent="0.3">
      <c r="A733"/>
    </row>
    <row r="734" spans="1:1" hidden="1" x14ac:dyDescent="0.3">
      <c r="A734"/>
    </row>
    <row r="735" spans="1:1" hidden="1" x14ac:dyDescent="0.3">
      <c r="A735"/>
    </row>
    <row r="736" spans="1:1" hidden="1" x14ac:dyDescent="0.3">
      <c r="A736"/>
    </row>
    <row r="737" spans="1:1" hidden="1" x14ac:dyDescent="0.3">
      <c r="A737"/>
    </row>
    <row r="738" spans="1:1" hidden="1" x14ac:dyDescent="0.3">
      <c r="A738"/>
    </row>
    <row r="739" spans="1:1" hidden="1" x14ac:dyDescent="0.3"/>
  </sheetData>
  <sortState xmlns:xlrd2="http://schemas.microsoft.com/office/spreadsheetml/2017/richdata2" ref="A2:A738">
    <sortCondition ref="A2:A738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38"/>
  <sheetViews>
    <sheetView workbookViewId="0">
      <selection activeCell="B1" sqref="B1"/>
    </sheetView>
  </sheetViews>
  <sheetFormatPr defaultColWidth="8.88671875" defaultRowHeight="14.4" x14ac:dyDescent="0.3"/>
  <cols>
    <col min="1" max="1" width="8" style="31" bestFit="1" customWidth="1"/>
    <col min="2" max="2" width="36.33203125" style="31" customWidth="1"/>
    <col min="3" max="3" width="13.44140625" style="31" bestFit="1" customWidth="1"/>
    <col min="4" max="4" width="15.44140625" style="31" bestFit="1" customWidth="1"/>
    <col min="5" max="5" width="10.5546875" style="31" customWidth="1"/>
    <col min="6" max="6" width="9" style="31" bestFit="1" customWidth="1"/>
    <col min="7" max="7" width="8.88671875" style="31"/>
    <col min="8" max="8" width="12.44140625" style="31" customWidth="1"/>
    <col min="9" max="9" width="11.6640625" style="31" customWidth="1"/>
    <col min="10" max="10" width="10.109375" style="31" bestFit="1" customWidth="1"/>
    <col min="11" max="11" width="10" style="31" bestFit="1" customWidth="1"/>
    <col min="12" max="12" width="11.88671875" style="31" customWidth="1"/>
    <col min="13" max="16384" width="8.88671875" style="31"/>
  </cols>
  <sheetData>
    <row r="1" spans="1:12" ht="43.2" x14ac:dyDescent="0.3">
      <c r="A1" s="27" t="s">
        <v>183</v>
      </c>
      <c r="B1" s="27" t="s">
        <v>0</v>
      </c>
      <c r="C1" s="27" t="s">
        <v>4</v>
      </c>
      <c r="D1" s="32" t="s">
        <v>3</v>
      </c>
      <c r="E1" s="33" t="s">
        <v>184</v>
      </c>
      <c r="F1" s="27" t="s">
        <v>1</v>
      </c>
      <c r="G1" s="27" t="s">
        <v>185</v>
      </c>
      <c r="H1" s="27" t="s">
        <v>5</v>
      </c>
      <c r="I1" s="27" t="s">
        <v>186</v>
      </c>
      <c r="J1" s="34" t="s">
        <v>6</v>
      </c>
      <c r="K1" s="34" t="s">
        <v>261</v>
      </c>
      <c r="L1" s="27" t="s">
        <v>262</v>
      </c>
    </row>
    <row r="2" spans="1:12" x14ac:dyDescent="0.3">
      <c r="A2" s="28">
        <v>1034</v>
      </c>
      <c r="B2" s="30" t="s">
        <v>210</v>
      </c>
      <c r="C2" s="28" t="s">
        <v>211</v>
      </c>
      <c r="D2" s="35">
        <v>62405530006540</v>
      </c>
      <c r="E2" s="36">
        <v>44543</v>
      </c>
      <c r="F2" s="28">
        <v>1</v>
      </c>
      <c r="G2" s="30" t="s">
        <v>13</v>
      </c>
      <c r="H2" s="28" t="s">
        <v>10</v>
      </c>
      <c r="I2" s="28">
        <v>120</v>
      </c>
      <c r="J2" s="37">
        <v>7271.57</v>
      </c>
      <c r="K2" s="37">
        <v>5889.9717000000001</v>
      </c>
      <c r="L2" s="37">
        <f>J2-K2</f>
        <v>1381.5982999999997</v>
      </c>
    </row>
    <row r="3" spans="1:12" x14ac:dyDescent="0.3">
      <c r="A3" s="28">
        <v>1034</v>
      </c>
      <c r="B3" s="30" t="s">
        <v>210</v>
      </c>
      <c r="C3" s="28" t="s">
        <v>211</v>
      </c>
      <c r="D3" s="35">
        <v>62405530006540</v>
      </c>
      <c r="E3" s="36">
        <v>44574</v>
      </c>
      <c r="F3" s="28">
        <v>2</v>
      </c>
      <c r="G3" s="30" t="s">
        <v>13</v>
      </c>
      <c r="H3" s="28" t="s">
        <v>10</v>
      </c>
      <c r="I3" s="28">
        <v>120</v>
      </c>
      <c r="J3" s="37">
        <v>7490.91</v>
      </c>
      <c r="K3" s="37">
        <v>6067.6370999999999</v>
      </c>
      <c r="L3" s="37">
        <f t="shared" ref="L3:L66" si="0">J3-K3</f>
        <v>1423.2728999999999</v>
      </c>
    </row>
    <row r="4" spans="1:12" x14ac:dyDescent="0.3">
      <c r="A4" s="28">
        <v>1061</v>
      </c>
      <c r="B4" s="30" t="s">
        <v>198</v>
      </c>
      <c r="C4" s="28" t="s">
        <v>199</v>
      </c>
      <c r="D4" s="35">
        <v>12109904290315</v>
      </c>
      <c r="E4" s="36">
        <v>44533</v>
      </c>
      <c r="F4" s="28">
        <v>1</v>
      </c>
      <c r="G4" s="30" t="s">
        <v>13</v>
      </c>
      <c r="H4" s="28" t="s">
        <v>10</v>
      </c>
      <c r="I4" s="28">
        <v>30</v>
      </c>
      <c r="J4" s="37">
        <v>3288.69</v>
      </c>
      <c r="K4" s="37">
        <v>2630.9520000000002</v>
      </c>
      <c r="L4" s="37">
        <f t="shared" si="0"/>
        <v>657.73799999999983</v>
      </c>
    </row>
    <row r="5" spans="1:12" x14ac:dyDescent="0.3">
      <c r="A5" s="28">
        <v>1109</v>
      </c>
      <c r="B5" s="30" t="s">
        <v>208</v>
      </c>
      <c r="C5" s="28" t="s">
        <v>209</v>
      </c>
      <c r="D5" s="35">
        <v>12109903150320</v>
      </c>
      <c r="E5" s="36">
        <v>44540</v>
      </c>
      <c r="F5" s="28">
        <v>2</v>
      </c>
      <c r="G5" s="30" t="s">
        <v>13</v>
      </c>
      <c r="H5" s="28" t="s">
        <v>10</v>
      </c>
      <c r="I5" s="28">
        <v>30</v>
      </c>
      <c r="J5" s="37">
        <v>3073.8</v>
      </c>
      <c r="K5" s="37">
        <v>2581.9920000000002</v>
      </c>
      <c r="L5" s="37">
        <f t="shared" si="0"/>
        <v>491.80799999999999</v>
      </c>
    </row>
    <row r="6" spans="1:12" x14ac:dyDescent="0.3">
      <c r="A6" s="28">
        <v>1199</v>
      </c>
      <c r="B6" s="30" t="s">
        <v>208</v>
      </c>
      <c r="C6" s="28" t="s">
        <v>209</v>
      </c>
      <c r="D6" s="35">
        <v>12109903150320</v>
      </c>
      <c r="E6" s="36">
        <v>44575</v>
      </c>
      <c r="F6" s="28">
        <v>0</v>
      </c>
      <c r="G6" s="30" t="s">
        <v>13</v>
      </c>
      <c r="H6" s="28" t="s">
        <v>9</v>
      </c>
      <c r="I6" s="28">
        <v>30</v>
      </c>
      <c r="J6" s="37">
        <v>3080.36</v>
      </c>
      <c r="K6" s="37">
        <v>2587.5023999999999</v>
      </c>
      <c r="L6" s="37">
        <f t="shared" si="0"/>
        <v>492.85760000000028</v>
      </c>
    </row>
    <row r="7" spans="1:12" x14ac:dyDescent="0.3">
      <c r="A7" s="28">
        <v>1221</v>
      </c>
      <c r="B7" s="30" t="s">
        <v>204</v>
      </c>
      <c r="C7" s="28" t="s">
        <v>205</v>
      </c>
      <c r="D7" s="35">
        <v>62405525006540</v>
      </c>
      <c r="E7" s="36">
        <v>44568</v>
      </c>
      <c r="F7" s="28">
        <v>4</v>
      </c>
      <c r="G7" s="30" t="s">
        <v>13</v>
      </c>
      <c r="H7" s="28" t="s">
        <v>10</v>
      </c>
      <c r="I7" s="28">
        <v>60</v>
      </c>
      <c r="J7" s="37">
        <v>8049.63</v>
      </c>
      <c r="K7" s="37">
        <v>6600.6966000000002</v>
      </c>
      <c r="L7" s="37">
        <f t="shared" si="0"/>
        <v>1448.9333999999999</v>
      </c>
    </row>
    <row r="8" spans="1:12" x14ac:dyDescent="0.3">
      <c r="A8" s="28">
        <v>1243</v>
      </c>
      <c r="B8" s="30" t="s">
        <v>202</v>
      </c>
      <c r="C8" s="28" t="s">
        <v>203</v>
      </c>
      <c r="D8" s="35">
        <v>12109903390320</v>
      </c>
      <c r="E8" s="36">
        <v>44558</v>
      </c>
      <c r="F8" s="28">
        <v>6</v>
      </c>
      <c r="G8" s="30" t="s">
        <v>13</v>
      </c>
      <c r="H8" s="28" t="s">
        <v>10</v>
      </c>
      <c r="I8" s="28">
        <v>30</v>
      </c>
      <c r="J8" s="37">
        <v>2992.97</v>
      </c>
      <c r="K8" s="37">
        <v>2484.1651000000002</v>
      </c>
      <c r="L8" s="37">
        <f t="shared" si="0"/>
        <v>508.80489999999963</v>
      </c>
    </row>
    <row r="9" spans="1:12" x14ac:dyDescent="0.3">
      <c r="A9" s="28">
        <v>1281</v>
      </c>
      <c r="B9" s="30" t="s">
        <v>194</v>
      </c>
      <c r="C9" s="28" t="s">
        <v>195</v>
      </c>
      <c r="D9" s="35">
        <v>62405525006540</v>
      </c>
      <c r="E9" s="36">
        <v>44585</v>
      </c>
      <c r="F9" s="28">
        <v>3</v>
      </c>
      <c r="G9" s="30" t="s">
        <v>2</v>
      </c>
      <c r="H9" s="28" t="s">
        <v>10</v>
      </c>
      <c r="I9" s="28">
        <v>60</v>
      </c>
      <c r="J9" s="37">
        <v>182.08</v>
      </c>
      <c r="K9" s="37">
        <v>138.38080000000002</v>
      </c>
      <c r="L9" s="37">
        <f t="shared" si="0"/>
        <v>43.69919999999999</v>
      </c>
    </row>
    <row r="10" spans="1:12" x14ac:dyDescent="0.3">
      <c r="A10" s="28">
        <v>1303</v>
      </c>
      <c r="B10" s="30" t="s">
        <v>196</v>
      </c>
      <c r="C10" s="28" t="s">
        <v>197</v>
      </c>
      <c r="D10" s="35">
        <v>12109902300320</v>
      </c>
      <c r="E10" s="36">
        <v>44545</v>
      </c>
      <c r="F10" s="28">
        <v>0</v>
      </c>
      <c r="G10" s="30" t="s">
        <v>2</v>
      </c>
      <c r="H10" s="28" t="s">
        <v>9</v>
      </c>
      <c r="I10" s="28">
        <v>30</v>
      </c>
      <c r="J10" s="37">
        <v>420.04</v>
      </c>
      <c r="K10" s="37">
        <v>340.23240000000004</v>
      </c>
      <c r="L10" s="37">
        <f t="shared" si="0"/>
        <v>79.807599999999979</v>
      </c>
    </row>
    <row r="11" spans="1:12" x14ac:dyDescent="0.3">
      <c r="A11" s="28">
        <v>1303</v>
      </c>
      <c r="B11" s="30" t="s">
        <v>196</v>
      </c>
      <c r="C11" s="28" t="s">
        <v>197</v>
      </c>
      <c r="D11" s="35">
        <v>12109902300320</v>
      </c>
      <c r="E11" s="36">
        <v>44585</v>
      </c>
      <c r="F11" s="28">
        <v>0</v>
      </c>
      <c r="G11" s="30" t="s">
        <v>2</v>
      </c>
      <c r="H11" s="28" t="s">
        <v>9</v>
      </c>
      <c r="I11" s="28">
        <v>30</v>
      </c>
      <c r="J11" s="37">
        <v>420.04</v>
      </c>
      <c r="K11" s="37">
        <v>340.23240000000004</v>
      </c>
      <c r="L11" s="37">
        <f t="shared" si="0"/>
        <v>79.807599999999979</v>
      </c>
    </row>
    <row r="12" spans="1:12" x14ac:dyDescent="0.3">
      <c r="A12" s="28">
        <v>1440</v>
      </c>
      <c r="B12" s="30" t="s">
        <v>200</v>
      </c>
      <c r="C12" s="28" t="s">
        <v>201</v>
      </c>
      <c r="D12" s="35">
        <v>12103060100330</v>
      </c>
      <c r="E12" s="36">
        <v>44560</v>
      </c>
      <c r="F12" s="28">
        <v>1</v>
      </c>
      <c r="G12" s="30" t="s">
        <v>13</v>
      </c>
      <c r="H12" s="28" t="s">
        <v>10</v>
      </c>
      <c r="I12" s="28">
        <v>60</v>
      </c>
      <c r="J12" s="37">
        <v>1681.56</v>
      </c>
      <c r="K12" s="37">
        <v>1311.6168</v>
      </c>
      <c r="L12" s="37">
        <f t="shared" si="0"/>
        <v>369.94319999999993</v>
      </c>
    </row>
    <row r="13" spans="1:12" x14ac:dyDescent="0.3">
      <c r="A13" s="28">
        <v>1590</v>
      </c>
      <c r="B13" s="30" t="s">
        <v>192</v>
      </c>
      <c r="C13" s="28" t="s">
        <v>193</v>
      </c>
      <c r="D13" s="35">
        <v>12109903240330</v>
      </c>
      <c r="E13" s="36">
        <v>44575</v>
      </c>
      <c r="F13" s="28">
        <v>0</v>
      </c>
      <c r="G13" s="30" t="s">
        <v>13</v>
      </c>
      <c r="H13" s="28" t="s">
        <v>9</v>
      </c>
      <c r="I13" s="28">
        <v>7</v>
      </c>
      <c r="J13" s="37">
        <v>810.44</v>
      </c>
      <c r="K13" s="37">
        <v>656.45640000000003</v>
      </c>
      <c r="L13" s="37">
        <f t="shared" si="0"/>
        <v>153.98360000000002</v>
      </c>
    </row>
    <row r="14" spans="1:12" x14ac:dyDescent="0.3">
      <c r="A14" s="28">
        <v>1592</v>
      </c>
      <c r="B14" s="30" t="s">
        <v>204</v>
      </c>
      <c r="C14" s="28" t="s">
        <v>205</v>
      </c>
      <c r="D14" s="35">
        <v>62405525006540</v>
      </c>
      <c r="E14" s="36">
        <v>44565</v>
      </c>
      <c r="F14" s="28">
        <v>7</v>
      </c>
      <c r="G14" s="30" t="s">
        <v>13</v>
      </c>
      <c r="H14" s="28" t="s">
        <v>10</v>
      </c>
      <c r="I14" s="28">
        <v>60</v>
      </c>
      <c r="J14" s="37">
        <v>7989.49</v>
      </c>
      <c r="K14" s="37">
        <v>6551.3818000000001</v>
      </c>
      <c r="L14" s="37">
        <f t="shared" si="0"/>
        <v>1438.1081999999997</v>
      </c>
    </row>
    <row r="15" spans="1:12" x14ac:dyDescent="0.3">
      <c r="A15" s="28">
        <v>1688</v>
      </c>
      <c r="B15" s="30" t="s">
        <v>204</v>
      </c>
      <c r="C15" s="28" t="s">
        <v>205</v>
      </c>
      <c r="D15" s="35">
        <v>62405525006540</v>
      </c>
      <c r="E15" s="36">
        <v>44537</v>
      </c>
      <c r="F15" s="28">
        <v>9</v>
      </c>
      <c r="G15" s="30" t="s">
        <v>13</v>
      </c>
      <c r="H15" s="28" t="s">
        <v>10</v>
      </c>
      <c r="I15" s="28">
        <v>60</v>
      </c>
      <c r="J15" s="37">
        <v>7746.23</v>
      </c>
      <c r="K15" s="37">
        <v>6351.9085999999998</v>
      </c>
      <c r="L15" s="37">
        <f t="shared" si="0"/>
        <v>1394.3213999999998</v>
      </c>
    </row>
    <row r="16" spans="1:12" x14ac:dyDescent="0.3">
      <c r="A16" s="28">
        <v>1688</v>
      </c>
      <c r="B16" s="30" t="s">
        <v>204</v>
      </c>
      <c r="C16" s="28" t="s">
        <v>205</v>
      </c>
      <c r="D16" s="35">
        <v>62405525006540</v>
      </c>
      <c r="E16" s="36">
        <v>44560</v>
      </c>
      <c r="F16" s="28">
        <v>10</v>
      </c>
      <c r="G16" s="30" t="s">
        <v>13</v>
      </c>
      <c r="H16" s="28" t="s">
        <v>10</v>
      </c>
      <c r="I16" s="28">
        <v>60</v>
      </c>
      <c r="J16" s="37">
        <v>7746.23</v>
      </c>
      <c r="K16" s="37">
        <v>6351.9085999999998</v>
      </c>
      <c r="L16" s="37">
        <f t="shared" si="0"/>
        <v>1394.3213999999998</v>
      </c>
    </row>
    <row r="17" spans="1:12" x14ac:dyDescent="0.3">
      <c r="A17" s="28">
        <v>1785</v>
      </c>
      <c r="B17" s="30" t="s">
        <v>194</v>
      </c>
      <c r="C17" s="28" t="s">
        <v>195</v>
      </c>
      <c r="D17" s="35">
        <v>62405525006540</v>
      </c>
      <c r="E17" s="36">
        <v>44588</v>
      </c>
      <c r="F17" s="28">
        <v>9</v>
      </c>
      <c r="G17" s="30" t="s">
        <v>2</v>
      </c>
      <c r="H17" s="28" t="s">
        <v>10</v>
      </c>
      <c r="I17" s="28">
        <v>60</v>
      </c>
      <c r="J17" s="37">
        <v>182.08</v>
      </c>
      <c r="K17" s="37">
        <v>138.38080000000002</v>
      </c>
      <c r="L17" s="37">
        <f t="shared" si="0"/>
        <v>43.69919999999999</v>
      </c>
    </row>
    <row r="18" spans="1:12" x14ac:dyDescent="0.3">
      <c r="A18" s="28">
        <v>1811</v>
      </c>
      <c r="B18" s="30" t="s">
        <v>192</v>
      </c>
      <c r="C18" s="28" t="s">
        <v>193</v>
      </c>
      <c r="D18" s="35">
        <v>12109903240330</v>
      </c>
      <c r="E18" s="36">
        <v>44581</v>
      </c>
      <c r="F18" s="28">
        <v>6</v>
      </c>
      <c r="G18" s="30" t="s">
        <v>13</v>
      </c>
      <c r="H18" s="28" t="s">
        <v>10</v>
      </c>
      <c r="I18" s="28">
        <v>30</v>
      </c>
      <c r="J18" s="37">
        <v>3146.55</v>
      </c>
      <c r="K18" s="37">
        <v>2548.7055000000005</v>
      </c>
      <c r="L18" s="37">
        <f t="shared" si="0"/>
        <v>597.8444999999997</v>
      </c>
    </row>
    <row r="19" spans="1:12" x14ac:dyDescent="0.3">
      <c r="A19" s="28">
        <v>1819</v>
      </c>
      <c r="B19" s="30" t="s">
        <v>200</v>
      </c>
      <c r="C19" s="28" t="s">
        <v>201</v>
      </c>
      <c r="D19" s="35">
        <v>12103060100330</v>
      </c>
      <c r="E19" s="36">
        <v>44535</v>
      </c>
      <c r="F19" s="28">
        <v>0</v>
      </c>
      <c r="G19" s="30" t="s">
        <v>13</v>
      </c>
      <c r="H19" s="28" t="s">
        <v>9</v>
      </c>
      <c r="I19" s="28">
        <v>60</v>
      </c>
      <c r="J19" s="37">
        <v>1681.56</v>
      </c>
      <c r="K19" s="37">
        <v>1311.6168</v>
      </c>
      <c r="L19" s="37">
        <f t="shared" si="0"/>
        <v>369.94319999999993</v>
      </c>
    </row>
    <row r="20" spans="1:12" x14ac:dyDescent="0.3">
      <c r="A20" s="28">
        <v>1819</v>
      </c>
      <c r="B20" s="30" t="s">
        <v>200</v>
      </c>
      <c r="C20" s="28" t="s">
        <v>201</v>
      </c>
      <c r="D20" s="35">
        <v>12103060100330</v>
      </c>
      <c r="E20" s="36">
        <v>44557</v>
      </c>
      <c r="F20" s="28">
        <v>2</v>
      </c>
      <c r="G20" s="30" t="s">
        <v>13</v>
      </c>
      <c r="H20" s="28" t="s">
        <v>10</v>
      </c>
      <c r="I20" s="28">
        <v>60</v>
      </c>
      <c r="J20" s="37">
        <v>1681.56</v>
      </c>
      <c r="K20" s="37">
        <v>1311.6168</v>
      </c>
      <c r="L20" s="37">
        <f t="shared" si="0"/>
        <v>369.94319999999993</v>
      </c>
    </row>
    <row r="21" spans="1:12" x14ac:dyDescent="0.3">
      <c r="A21" s="28">
        <v>1889</v>
      </c>
      <c r="B21" s="30" t="s">
        <v>198</v>
      </c>
      <c r="C21" s="28" t="s">
        <v>199</v>
      </c>
      <c r="D21" s="35">
        <v>12109904290315</v>
      </c>
      <c r="E21" s="36">
        <v>44547</v>
      </c>
      <c r="F21" s="28">
        <v>1</v>
      </c>
      <c r="G21" s="30" t="s">
        <v>13</v>
      </c>
      <c r="H21" s="28" t="s">
        <v>10</v>
      </c>
      <c r="I21" s="28">
        <v>30</v>
      </c>
      <c r="J21" s="37">
        <v>3288.69</v>
      </c>
      <c r="K21" s="37">
        <v>2630.9520000000002</v>
      </c>
      <c r="L21" s="37">
        <f t="shared" si="0"/>
        <v>657.73799999999983</v>
      </c>
    </row>
    <row r="22" spans="1:12" x14ac:dyDescent="0.3">
      <c r="A22" s="28">
        <v>1904</v>
      </c>
      <c r="B22" s="30" t="s">
        <v>208</v>
      </c>
      <c r="C22" s="28" t="s">
        <v>209</v>
      </c>
      <c r="D22" s="35">
        <v>12109903150320</v>
      </c>
      <c r="E22" s="36">
        <v>44579</v>
      </c>
      <c r="F22" s="28">
        <v>3</v>
      </c>
      <c r="G22" s="30" t="s">
        <v>13</v>
      </c>
      <c r="H22" s="28" t="s">
        <v>10</v>
      </c>
      <c r="I22" s="28">
        <v>30</v>
      </c>
      <c r="J22" s="37">
        <v>3082.9</v>
      </c>
      <c r="K22" s="37">
        <v>2589.636</v>
      </c>
      <c r="L22" s="37">
        <f t="shared" si="0"/>
        <v>493.26400000000012</v>
      </c>
    </row>
    <row r="23" spans="1:12" x14ac:dyDescent="0.3">
      <c r="A23" s="28">
        <v>1962</v>
      </c>
      <c r="B23" s="30" t="s">
        <v>202</v>
      </c>
      <c r="C23" s="28" t="s">
        <v>203</v>
      </c>
      <c r="D23" s="35">
        <v>12109903390320</v>
      </c>
      <c r="E23" s="36">
        <v>44570</v>
      </c>
      <c r="F23" s="28">
        <v>1</v>
      </c>
      <c r="G23" s="30" t="s">
        <v>13</v>
      </c>
      <c r="H23" s="28" t="s">
        <v>10</v>
      </c>
      <c r="I23" s="28">
        <v>30</v>
      </c>
      <c r="J23" s="37">
        <v>2992.97</v>
      </c>
      <c r="K23" s="37">
        <v>2484.1651000000002</v>
      </c>
      <c r="L23" s="37">
        <f t="shared" si="0"/>
        <v>508.80489999999963</v>
      </c>
    </row>
    <row r="24" spans="1:12" x14ac:dyDescent="0.3">
      <c r="A24" s="28">
        <v>2292</v>
      </c>
      <c r="B24" s="30" t="s">
        <v>196</v>
      </c>
      <c r="C24" s="28" t="s">
        <v>197</v>
      </c>
      <c r="D24" s="35">
        <v>12109902300320</v>
      </c>
      <c r="E24" s="36">
        <v>44554</v>
      </c>
      <c r="F24" s="28">
        <v>2</v>
      </c>
      <c r="G24" s="30" t="s">
        <v>2</v>
      </c>
      <c r="H24" s="28" t="s">
        <v>10</v>
      </c>
      <c r="I24" s="28">
        <v>30</v>
      </c>
      <c r="J24" s="37">
        <v>420.04</v>
      </c>
      <c r="K24" s="37">
        <v>340.23240000000004</v>
      </c>
      <c r="L24" s="37">
        <f t="shared" si="0"/>
        <v>79.807599999999979</v>
      </c>
    </row>
    <row r="25" spans="1:12" x14ac:dyDescent="0.3">
      <c r="A25" s="28">
        <v>2292</v>
      </c>
      <c r="B25" s="30" t="s">
        <v>196</v>
      </c>
      <c r="C25" s="28" t="s">
        <v>197</v>
      </c>
      <c r="D25" s="35">
        <v>12109902300320</v>
      </c>
      <c r="E25" s="36">
        <v>44587</v>
      </c>
      <c r="F25" s="28">
        <v>0</v>
      </c>
      <c r="G25" s="30" t="s">
        <v>2</v>
      </c>
      <c r="H25" s="28" t="s">
        <v>9</v>
      </c>
      <c r="I25" s="28">
        <v>30</v>
      </c>
      <c r="J25" s="37">
        <v>420.04</v>
      </c>
      <c r="K25" s="37">
        <v>340.23240000000004</v>
      </c>
      <c r="L25" s="37">
        <f t="shared" si="0"/>
        <v>79.807599999999979</v>
      </c>
    </row>
    <row r="26" spans="1:12" x14ac:dyDescent="0.3">
      <c r="A26" s="28">
        <v>2365</v>
      </c>
      <c r="B26" s="30" t="s">
        <v>192</v>
      </c>
      <c r="C26" s="28" t="s">
        <v>193</v>
      </c>
      <c r="D26" s="35">
        <v>12109903240330</v>
      </c>
      <c r="E26" s="36">
        <v>44546</v>
      </c>
      <c r="F26" s="28">
        <v>4</v>
      </c>
      <c r="G26" s="30" t="s">
        <v>13</v>
      </c>
      <c r="H26" s="28" t="s">
        <v>10</v>
      </c>
      <c r="I26" s="28">
        <v>30</v>
      </c>
      <c r="J26" s="37">
        <v>3156.55</v>
      </c>
      <c r="K26" s="37">
        <v>2556.8055000000004</v>
      </c>
      <c r="L26" s="37">
        <f t="shared" si="0"/>
        <v>599.74449999999979</v>
      </c>
    </row>
    <row r="27" spans="1:12" x14ac:dyDescent="0.3">
      <c r="A27" s="28">
        <v>2367</v>
      </c>
      <c r="B27" s="30" t="s">
        <v>198</v>
      </c>
      <c r="C27" s="28" t="s">
        <v>199</v>
      </c>
      <c r="D27" s="35">
        <v>12109904290315</v>
      </c>
      <c r="E27" s="36">
        <v>44551</v>
      </c>
      <c r="F27" s="28">
        <v>1</v>
      </c>
      <c r="G27" s="30" t="s">
        <v>13</v>
      </c>
      <c r="H27" s="28" t="s">
        <v>10</v>
      </c>
      <c r="I27" s="28">
        <v>30</v>
      </c>
      <c r="J27" s="37">
        <v>3288.69</v>
      </c>
      <c r="K27" s="37">
        <v>2630.9520000000002</v>
      </c>
      <c r="L27" s="37">
        <f t="shared" si="0"/>
        <v>657.73799999999983</v>
      </c>
    </row>
    <row r="28" spans="1:12" x14ac:dyDescent="0.3">
      <c r="A28" s="28">
        <v>2774</v>
      </c>
      <c r="B28" s="30" t="s">
        <v>194</v>
      </c>
      <c r="C28" s="28" t="s">
        <v>195</v>
      </c>
      <c r="D28" s="35">
        <v>62405525006540</v>
      </c>
      <c r="E28" s="36">
        <v>44565</v>
      </c>
      <c r="F28" s="28">
        <v>10</v>
      </c>
      <c r="G28" s="30" t="s">
        <v>2</v>
      </c>
      <c r="H28" s="28" t="s">
        <v>10</v>
      </c>
      <c r="I28" s="28">
        <v>60</v>
      </c>
      <c r="J28" s="37">
        <v>182.08</v>
      </c>
      <c r="K28" s="37">
        <v>138.38080000000002</v>
      </c>
      <c r="L28" s="37">
        <f t="shared" si="0"/>
        <v>43.69919999999999</v>
      </c>
    </row>
    <row r="29" spans="1:12" x14ac:dyDescent="0.3">
      <c r="A29" s="28">
        <v>2980</v>
      </c>
      <c r="B29" s="30" t="s">
        <v>192</v>
      </c>
      <c r="C29" s="28" t="s">
        <v>193</v>
      </c>
      <c r="D29" s="35">
        <v>12109903240330</v>
      </c>
      <c r="E29" s="36">
        <v>44552</v>
      </c>
      <c r="F29" s="28">
        <v>9</v>
      </c>
      <c r="G29" s="30" t="s">
        <v>13</v>
      </c>
      <c r="H29" s="28" t="s">
        <v>10</v>
      </c>
      <c r="I29" s="28">
        <v>7</v>
      </c>
      <c r="J29" s="37">
        <v>839.91</v>
      </c>
      <c r="K29" s="37">
        <v>680.32709999999997</v>
      </c>
      <c r="L29" s="37">
        <f t="shared" si="0"/>
        <v>159.5829</v>
      </c>
    </row>
    <row r="30" spans="1:12" x14ac:dyDescent="0.3">
      <c r="A30" s="28">
        <v>3218</v>
      </c>
      <c r="B30" s="30" t="s">
        <v>192</v>
      </c>
      <c r="C30" s="28" t="s">
        <v>193</v>
      </c>
      <c r="D30" s="35">
        <v>12109903240330</v>
      </c>
      <c r="E30" s="36">
        <v>44546</v>
      </c>
      <c r="F30" s="28">
        <v>0</v>
      </c>
      <c r="G30" s="30" t="s">
        <v>13</v>
      </c>
      <c r="H30" s="28" t="s">
        <v>9</v>
      </c>
      <c r="I30" s="28">
        <v>30</v>
      </c>
      <c r="J30" s="37">
        <v>3166.37</v>
      </c>
      <c r="K30" s="37">
        <v>2564.7597000000001</v>
      </c>
      <c r="L30" s="37">
        <f t="shared" si="0"/>
        <v>601.61029999999982</v>
      </c>
    </row>
    <row r="31" spans="1:12" x14ac:dyDescent="0.3">
      <c r="A31" s="28">
        <v>3665</v>
      </c>
      <c r="B31" s="30" t="s">
        <v>202</v>
      </c>
      <c r="C31" s="28" t="s">
        <v>203</v>
      </c>
      <c r="D31" s="35">
        <v>12109903390320</v>
      </c>
      <c r="E31" s="36">
        <v>44566</v>
      </c>
      <c r="F31" s="28">
        <v>3</v>
      </c>
      <c r="G31" s="30" t="s">
        <v>13</v>
      </c>
      <c r="H31" s="28" t="s">
        <v>10</v>
      </c>
      <c r="I31" s="28">
        <v>30</v>
      </c>
      <c r="J31" s="37">
        <v>2992.97</v>
      </c>
      <c r="K31" s="37">
        <v>2484.1651000000002</v>
      </c>
      <c r="L31" s="37">
        <f t="shared" si="0"/>
        <v>508.80489999999963</v>
      </c>
    </row>
    <row r="32" spans="1:12" x14ac:dyDescent="0.3">
      <c r="A32" s="28">
        <v>3792</v>
      </c>
      <c r="B32" s="30" t="s">
        <v>198</v>
      </c>
      <c r="C32" s="28" t="s">
        <v>199</v>
      </c>
      <c r="D32" s="35">
        <v>12109904290315</v>
      </c>
      <c r="E32" s="36">
        <v>44567</v>
      </c>
      <c r="F32" s="28">
        <v>2</v>
      </c>
      <c r="G32" s="30" t="s">
        <v>13</v>
      </c>
      <c r="H32" s="28" t="s">
        <v>10</v>
      </c>
      <c r="I32" s="28">
        <v>30</v>
      </c>
      <c r="J32" s="37">
        <v>3288.69</v>
      </c>
      <c r="K32" s="37">
        <v>2630.9520000000002</v>
      </c>
      <c r="L32" s="37">
        <f t="shared" si="0"/>
        <v>657.73799999999983</v>
      </c>
    </row>
    <row r="33" spans="1:12" x14ac:dyDescent="0.3">
      <c r="A33" s="28">
        <v>3937</v>
      </c>
      <c r="B33" s="30" t="s">
        <v>208</v>
      </c>
      <c r="C33" s="28" t="s">
        <v>209</v>
      </c>
      <c r="D33" s="35">
        <v>12109903150320</v>
      </c>
      <c r="E33" s="36">
        <v>44543</v>
      </c>
      <c r="F33" s="28">
        <v>0</v>
      </c>
      <c r="G33" s="30" t="s">
        <v>13</v>
      </c>
      <c r="H33" s="28" t="s">
        <v>9</v>
      </c>
      <c r="I33" s="28">
        <v>30</v>
      </c>
      <c r="J33" s="37">
        <v>3083.39</v>
      </c>
      <c r="K33" s="37">
        <v>2590.0475999999999</v>
      </c>
      <c r="L33" s="37">
        <f t="shared" si="0"/>
        <v>493.3424</v>
      </c>
    </row>
    <row r="34" spans="1:12" x14ac:dyDescent="0.3">
      <c r="A34" s="28">
        <v>3959</v>
      </c>
      <c r="B34" s="30" t="s">
        <v>208</v>
      </c>
      <c r="C34" s="28" t="s">
        <v>209</v>
      </c>
      <c r="D34" s="35">
        <v>12109903150320</v>
      </c>
      <c r="E34" s="36">
        <v>44564</v>
      </c>
      <c r="F34" s="28">
        <v>1</v>
      </c>
      <c r="G34" s="30" t="s">
        <v>13</v>
      </c>
      <c r="H34" s="28" t="s">
        <v>10</v>
      </c>
      <c r="I34" s="28">
        <v>30</v>
      </c>
      <c r="J34" s="37">
        <v>3074.95</v>
      </c>
      <c r="K34" s="37">
        <v>2582.9579999999996</v>
      </c>
      <c r="L34" s="37">
        <f t="shared" si="0"/>
        <v>491.99200000000019</v>
      </c>
    </row>
    <row r="35" spans="1:12" x14ac:dyDescent="0.3">
      <c r="A35" s="28">
        <v>3982</v>
      </c>
      <c r="B35" s="30" t="s">
        <v>194</v>
      </c>
      <c r="C35" s="28" t="s">
        <v>195</v>
      </c>
      <c r="D35" s="35">
        <v>62405525006540</v>
      </c>
      <c r="E35" s="36">
        <v>44580</v>
      </c>
      <c r="F35" s="28">
        <v>1</v>
      </c>
      <c r="G35" s="30" t="s">
        <v>2</v>
      </c>
      <c r="H35" s="28" t="s">
        <v>10</v>
      </c>
      <c r="I35" s="28">
        <v>60</v>
      </c>
      <c r="J35" s="37">
        <v>182.08</v>
      </c>
      <c r="K35" s="37">
        <v>138.38080000000002</v>
      </c>
      <c r="L35" s="37">
        <f t="shared" si="0"/>
        <v>43.69919999999999</v>
      </c>
    </row>
    <row r="36" spans="1:12" x14ac:dyDescent="0.3">
      <c r="A36" s="28">
        <v>4250</v>
      </c>
      <c r="B36" s="30" t="s">
        <v>187</v>
      </c>
      <c r="C36" s="28" t="s">
        <v>188</v>
      </c>
      <c r="D36" s="35">
        <v>62404070000330</v>
      </c>
      <c r="E36" s="36">
        <v>44537</v>
      </c>
      <c r="F36" s="28">
        <v>8</v>
      </c>
      <c r="G36" s="30" t="s">
        <v>13</v>
      </c>
      <c r="H36" s="28" t="s">
        <v>10</v>
      </c>
      <c r="I36" s="28">
        <v>30</v>
      </c>
      <c r="J36" s="37">
        <v>7364.51</v>
      </c>
      <c r="K36" s="37">
        <v>5817.9629000000004</v>
      </c>
      <c r="L36" s="37">
        <f t="shared" si="0"/>
        <v>1546.5470999999998</v>
      </c>
    </row>
    <row r="37" spans="1:12" x14ac:dyDescent="0.3">
      <c r="A37" s="28">
        <v>4250</v>
      </c>
      <c r="B37" s="30" t="s">
        <v>187</v>
      </c>
      <c r="C37" s="28" t="s">
        <v>188</v>
      </c>
      <c r="D37" s="35">
        <v>62404070000330</v>
      </c>
      <c r="E37" s="36">
        <v>44561</v>
      </c>
      <c r="F37" s="28">
        <v>9</v>
      </c>
      <c r="G37" s="30" t="s">
        <v>13</v>
      </c>
      <c r="H37" s="28" t="s">
        <v>10</v>
      </c>
      <c r="I37" s="28">
        <v>30</v>
      </c>
      <c r="J37" s="37">
        <v>7364.51</v>
      </c>
      <c r="K37" s="37">
        <v>5817.9629000000004</v>
      </c>
      <c r="L37" s="37">
        <f t="shared" si="0"/>
        <v>1546.5470999999998</v>
      </c>
    </row>
    <row r="38" spans="1:12" x14ac:dyDescent="0.3">
      <c r="A38" s="28">
        <v>4418</v>
      </c>
      <c r="B38" s="30" t="s">
        <v>192</v>
      </c>
      <c r="C38" s="28" t="s">
        <v>193</v>
      </c>
      <c r="D38" s="35">
        <v>12109903240330</v>
      </c>
      <c r="E38" s="36">
        <v>44572</v>
      </c>
      <c r="F38" s="28">
        <v>1</v>
      </c>
      <c r="G38" s="30" t="s">
        <v>13</v>
      </c>
      <c r="H38" s="28" t="s">
        <v>10</v>
      </c>
      <c r="I38" s="28">
        <v>30</v>
      </c>
      <c r="J38" s="37">
        <v>1457.62</v>
      </c>
      <c r="K38" s="37">
        <v>1180.6722</v>
      </c>
      <c r="L38" s="37">
        <f t="shared" si="0"/>
        <v>276.94779999999992</v>
      </c>
    </row>
    <row r="39" spans="1:12" x14ac:dyDescent="0.3">
      <c r="A39" s="28">
        <v>4552</v>
      </c>
      <c r="B39" s="30" t="s">
        <v>192</v>
      </c>
      <c r="C39" s="28" t="s">
        <v>193</v>
      </c>
      <c r="D39" s="35">
        <v>12109903240330</v>
      </c>
      <c r="E39" s="36">
        <v>44592</v>
      </c>
      <c r="F39" s="28">
        <v>0</v>
      </c>
      <c r="G39" s="30" t="s">
        <v>13</v>
      </c>
      <c r="H39" s="28" t="s">
        <v>9</v>
      </c>
      <c r="I39" s="28">
        <v>30</v>
      </c>
      <c r="J39" s="37">
        <v>510.97</v>
      </c>
      <c r="K39" s="37">
        <v>413.88570000000004</v>
      </c>
      <c r="L39" s="37">
        <f t="shared" si="0"/>
        <v>97.084299999999985</v>
      </c>
    </row>
    <row r="40" spans="1:12" x14ac:dyDescent="0.3">
      <c r="A40" s="28">
        <v>4560</v>
      </c>
      <c r="B40" s="30" t="s">
        <v>206</v>
      </c>
      <c r="C40" s="28" t="s">
        <v>207</v>
      </c>
      <c r="D40" s="35">
        <v>12103015100320</v>
      </c>
      <c r="E40" s="36">
        <v>44550</v>
      </c>
      <c r="F40" s="28">
        <v>1</v>
      </c>
      <c r="G40" s="30" t="s">
        <v>13</v>
      </c>
      <c r="H40" s="28" t="s">
        <v>10</v>
      </c>
      <c r="I40" s="28">
        <v>30</v>
      </c>
      <c r="J40" s="37">
        <v>1857.43</v>
      </c>
      <c r="K40" s="37">
        <v>1578.8154999999999</v>
      </c>
      <c r="L40" s="37">
        <f t="shared" si="0"/>
        <v>278.61450000000013</v>
      </c>
    </row>
    <row r="41" spans="1:12" x14ac:dyDescent="0.3">
      <c r="A41" s="28">
        <v>4641</v>
      </c>
      <c r="B41" s="30" t="s">
        <v>206</v>
      </c>
      <c r="C41" s="28" t="s">
        <v>207</v>
      </c>
      <c r="D41" s="35">
        <v>12103015100320</v>
      </c>
      <c r="E41" s="36">
        <v>44575</v>
      </c>
      <c r="F41" s="28">
        <v>0</v>
      </c>
      <c r="G41" s="30" t="s">
        <v>13</v>
      </c>
      <c r="H41" s="28" t="s">
        <v>9</v>
      </c>
      <c r="I41" s="28">
        <v>30</v>
      </c>
      <c r="J41" s="37">
        <v>1857.43</v>
      </c>
      <c r="K41" s="37">
        <v>1578.8154999999999</v>
      </c>
      <c r="L41" s="37">
        <f t="shared" si="0"/>
        <v>278.61450000000013</v>
      </c>
    </row>
    <row r="42" spans="1:12" x14ac:dyDescent="0.3">
      <c r="A42" s="28">
        <v>4791</v>
      </c>
      <c r="B42" s="30" t="s">
        <v>208</v>
      </c>
      <c r="C42" s="28" t="s">
        <v>209</v>
      </c>
      <c r="D42" s="35">
        <v>12109903150320</v>
      </c>
      <c r="E42" s="36">
        <v>44538</v>
      </c>
      <c r="F42" s="28">
        <v>0</v>
      </c>
      <c r="G42" s="30" t="s">
        <v>13</v>
      </c>
      <c r="H42" s="28" t="s">
        <v>9</v>
      </c>
      <c r="I42" s="28">
        <v>30</v>
      </c>
      <c r="J42" s="37">
        <v>3080.39</v>
      </c>
      <c r="K42" s="37">
        <v>2587.5275999999999</v>
      </c>
      <c r="L42" s="37">
        <f t="shared" si="0"/>
        <v>492.86239999999998</v>
      </c>
    </row>
    <row r="43" spans="1:12" x14ac:dyDescent="0.3">
      <c r="A43" s="28">
        <v>4791</v>
      </c>
      <c r="B43" s="30" t="s">
        <v>208</v>
      </c>
      <c r="C43" s="28" t="s">
        <v>209</v>
      </c>
      <c r="D43" s="35">
        <v>12109903150320</v>
      </c>
      <c r="E43" s="36">
        <v>44569</v>
      </c>
      <c r="F43" s="28">
        <v>0</v>
      </c>
      <c r="G43" s="30" t="s">
        <v>13</v>
      </c>
      <c r="H43" s="28" t="s">
        <v>9</v>
      </c>
      <c r="I43" s="28">
        <v>30</v>
      </c>
      <c r="J43" s="37">
        <v>3080.39</v>
      </c>
      <c r="K43" s="37">
        <v>2587.5275999999999</v>
      </c>
      <c r="L43" s="37">
        <f t="shared" si="0"/>
        <v>492.86239999999998</v>
      </c>
    </row>
    <row r="44" spans="1:12" x14ac:dyDescent="0.3">
      <c r="A44" s="28">
        <v>4799</v>
      </c>
      <c r="B44" s="30" t="s">
        <v>198</v>
      </c>
      <c r="C44" s="28" t="s">
        <v>199</v>
      </c>
      <c r="D44" s="35">
        <v>12109904290315</v>
      </c>
      <c r="E44" s="36">
        <v>44588</v>
      </c>
      <c r="F44" s="28">
        <v>0</v>
      </c>
      <c r="G44" s="30" t="s">
        <v>13</v>
      </c>
      <c r="H44" s="28" t="s">
        <v>9</v>
      </c>
      <c r="I44" s="28">
        <v>30</v>
      </c>
      <c r="J44" s="37">
        <v>3288.69</v>
      </c>
      <c r="K44" s="37">
        <v>2630.9520000000002</v>
      </c>
      <c r="L44" s="37">
        <f t="shared" si="0"/>
        <v>657.73799999999983</v>
      </c>
    </row>
    <row r="45" spans="1:12" x14ac:dyDescent="0.3">
      <c r="A45" s="28">
        <v>4852</v>
      </c>
      <c r="B45" s="30" t="s">
        <v>202</v>
      </c>
      <c r="C45" s="28" t="s">
        <v>203</v>
      </c>
      <c r="D45" s="35">
        <v>12109903390320</v>
      </c>
      <c r="E45" s="36">
        <v>44539</v>
      </c>
      <c r="F45" s="28">
        <v>1</v>
      </c>
      <c r="G45" s="30" t="s">
        <v>13</v>
      </c>
      <c r="H45" s="28" t="s">
        <v>10</v>
      </c>
      <c r="I45" s="28">
        <v>30</v>
      </c>
      <c r="J45" s="37">
        <v>2992.97</v>
      </c>
      <c r="K45" s="37">
        <v>2484.1651000000002</v>
      </c>
      <c r="L45" s="37">
        <f t="shared" si="0"/>
        <v>508.80489999999963</v>
      </c>
    </row>
    <row r="46" spans="1:12" x14ac:dyDescent="0.3">
      <c r="A46" s="28">
        <v>4852</v>
      </c>
      <c r="B46" s="30" t="s">
        <v>202</v>
      </c>
      <c r="C46" s="28" t="s">
        <v>203</v>
      </c>
      <c r="D46" s="35">
        <v>12109903390320</v>
      </c>
      <c r="E46" s="36">
        <v>44563</v>
      </c>
      <c r="F46" s="28">
        <v>0</v>
      </c>
      <c r="G46" s="30" t="s">
        <v>13</v>
      </c>
      <c r="H46" s="28" t="s">
        <v>9</v>
      </c>
      <c r="I46" s="28">
        <v>30</v>
      </c>
      <c r="J46" s="37">
        <v>2992.97</v>
      </c>
      <c r="K46" s="37">
        <v>2484.1651000000002</v>
      </c>
      <c r="L46" s="37">
        <f t="shared" si="0"/>
        <v>508.80489999999963</v>
      </c>
    </row>
    <row r="47" spans="1:12" x14ac:dyDescent="0.3">
      <c r="A47" s="28">
        <v>4899</v>
      </c>
      <c r="B47" s="30" t="s">
        <v>192</v>
      </c>
      <c r="C47" s="28" t="s">
        <v>193</v>
      </c>
      <c r="D47" s="35">
        <v>12109903240330</v>
      </c>
      <c r="E47" s="36">
        <v>44548</v>
      </c>
      <c r="F47" s="28">
        <v>6</v>
      </c>
      <c r="G47" s="30" t="s">
        <v>13</v>
      </c>
      <c r="H47" s="28" t="s">
        <v>10</v>
      </c>
      <c r="I47" s="28">
        <v>30</v>
      </c>
      <c r="J47" s="37">
        <v>3151.55</v>
      </c>
      <c r="K47" s="37">
        <v>2552.7555000000002</v>
      </c>
      <c r="L47" s="37">
        <f t="shared" si="0"/>
        <v>598.79449999999997</v>
      </c>
    </row>
    <row r="48" spans="1:12" x14ac:dyDescent="0.3">
      <c r="A48" s="28">
        <v>5085</v>
      </c>
      <c r="B48" s="30" t="s">
        <v>208</v>
      </c>
      <c r="C48" s="28" t="s">
        <v>209</v>
      </c>
      <c r="D48" s="35">
        <v>12109903150320</v>
      </c>
      <c r="E48" s="36">
        <v>44536</v>
      </c>
      <c r="F48" s="28">
        <v>9</v>
      </c>
      <c r="G48" s="30" t="s">
        <v>13</v>
      </c>
      <c r="H48" s="28" t="s">
        <v>10</v>
      </c>
      <c r="I48" s="28">
        <v>30</v>
      </c>
      <c r="J48" s="37">
        <v>3058.32</v>
      </c>
      <c r="K48" s="37">
        <v>2568.9888000000001</v>
      </c>
      <c r="L48" s="37">
        <f t="shared" si="0"/>
        <v>489.33120000000008</v>
      </c>
    </row>
    <row r="49" spans="1:12" x14ac:dyDescent="0.3">
      <c r="A49" s="28">
        <v>5085</v>
      </c>
      <c r="B49" s="30" t="s">
        <v>208</v>
      </c>
      <c r="C49" s="28" t="s">
        <v>209</v>
      </c>
      <c r="D49" s="35">
        <v>12109903150320</v>
      </c>
      <c r="E49" s="36">
        <v>44567</v>
      </c>
      <c r="F49" s="28">
        <v>9</v>
      </c>
      <c r="G49" s="30" t="s">
        <v>13</v>
      </c>
      <c r="H49" s="28" t="s">
        <v>10</v>
      </c>
      <c r="I49" s="28">
        <v>30</v>
      </c>
      <c r="J49" s="37">
        <v>3058.32</v>
      </c>
      <c r="K49" s="37">
        <v>2568.9888000000001</v>
      </c>
      <c r="L49" s="37">
        <f t="shared" si="0"/>
        <v>489.33120000000008</v>
      </c>
    </row>
    <row r="50" spans="1:12" x14ac:dyDescent="0.3">
      <c r="A50" s="28">
        <v>5102</v>
      </c>
      <c r="B50" s="30" t="s">
        <v>202</v>
      </c>
      <c r="C50" s="28" t="s">
        <v>203</v>
      </c>
      <c r="D50" s="35">
        <v>12109903390320</v>
      </c>
      <c r="E50" s="36">
        <v>44564</v>
      </c>
      <c r="F50" s="28">
        <v>3</v>
      </c>
      <c r="G50" s="30" t="s">
        <v>13</v>
      </c>
      <c r="H50" s="28" t="s">
        <v>10</v>
      </c>
      <c r="I50" s="28">
        <v>30</v>
      </c>
      <c r="J50" s="37">
        <v>2992.97</v>
      </c>
      <c r="K50" s="37">
        <v>2484.1651000000002</v>
      </c>
      <c r="L50" s="37">
        <f t="shared" si="0"/>
        <v>508.80489999999963</v>
      </c>
    </row>
    <row r="51" spans="1:12" x14ac:dyDescent="0.3">
      <c r="A51" s="28">
        <v>5127</v>
      </c>
      <c r="B51" s="30" t="s">
        <v>206</v>
      </c>
      <c r="C51" s="28" t="s">
        <v>207</v>
      </c>
      <c r="D51" s="35">
        <v>12103015100320</v>
      </c>
      <c r="E51" s="36">
        <v>44559</v>
      </c>
      <c r="F51" s="28">
        <v>1</v>
      </c>
      <c r="G51" s="30" t="s">
        <v>13</v>
      </c>
      <c r="H51" s="28" t="s">
        <v>10</v>
      </c>
      <c r="I51" s="28">
        <v>30</v>
      </c>
      <c r="J51" s="37">
        <v>1857.43</v>
      </c>
      <c r="K51" s="37">
        <v>1578.8154999999999</v>
      </c>
      <c r="L51" s="37">
        <f t="shared" si="0"/>
        <v>278.61450000000013</v>
      </c>
    </row>
    <row r="52" spans="1:12" x14ac:dyDescent="0.3">
      <c r="A52" s="28">
        <v>5267</v>
      </c>
      <c r="B52" s="30" t="s">
        <v>187</v>
      </c>
      <c r="C52" s="28" t="s">
        <v>188</v>
      </c>
      <c r="D52" s="35">
        <v>62404070000330</v>
      </c>
      <c r="E52" s="36">
        <v>44540</v>
      </c>
      <c r="F52" s="28">
        <v>3</v>
      </c>
      <c r="G52" s="30" t="s">
        <v>13</v>
      </c>
      <c r="H52" s="28" t="s">
        <v>10</v>
      </c>
      <c r="I52" s="28">
        <v>30</v>
      </c>
      <c r="J52" s="37">
        <v>7364.51</v>
      </c>
      <c r="K52" s="37">
        <v>5817.9629000000004</v>
      </c>
      <c r="L52" s="37">
        <f t="shared" si="0"/>
        <v>1546.5470999999998</v>
      </c>
    </row>
    <row r="53" spans="1:12" x14ac:dyDescent="0.3">
      <c r="A53" s="28">
        <v>5267</v>
      </c>
      <c r="B53" s="30" t="s">
        <v>187</v>
      </c>
      <c r="C53" s="28" t="s">
        <v>188</v>
      </c>
      <c r="D53" s="35">
        <v>62404070000330</v>
      </c>
      <c r="E53" s="36">
        <v>44570</v>
      </c>
      <c r="F53" s="28">
        <v>2</v>
      </c>
      <c r="G53" s="30" t="s">
        <v>13</v>
      </c>
      <c r="H53" s="28" t="s">
        <v>10</v>
      </c>
      <c r="I53" s="28">
        <v>30</v>
      </c>
      <c r="J53" s="37">
        <v>7408.03</v>
      </c>
      <c r="K53" s="37">
        <v>5852.3437000000004</v>
      </c>
      <c r="L53" s="37">
        <f t="shared" si="0"/>
        <v>1555.6862999999994</v>
      </c>
    </row>
    <row r="54" spans="1:12" x14ac:dyDescent="0.3">
      <c r="A54" s="28">
        <v>5451</v>
      </c>
      <c r="B54" s="30" t="s">
        <v>198</v>
      </c>
      <c r="C54" s="28" t="s">
        <v>199</v>
      </c>
      <c r="D54" s="35">
        <v>12109904290315</v>
      </c>
      <c r="E54" s="36">
        <v>44582</v>
      </c>
      <c r="F54" s="28">
        <v>2</v>
      </c>
      <c r="G54" s="30" t="s">
        <v>13</v>
      </c>
      <c r="H54" s="28" t="s">
        <v>10</v>
      </c>
      <c r="I54" s="28">
        <v>30</v>
      </c>
      <c r="J54" s="37">
        <v>3288.69</v>
      </c>
      <c r="K54" s="37">
        <v>2630.9520000000002</v>
      </c>
      <c r="L54" s="37">
        <f t="shared" si="0"/>
        <v>657.73799999999983</v>
      </c>
    </row>
    <row r="55" spans="1:12" x14ac:dyDescent="0.3">
      <c r="A55" s="28">
        <v>5510</v>
      </c>
      <c r="B55" s="30" t="s">
        <v>206</v>
      </c>
      <c r="C55" s="28" t="s">
        <v>207</v>
      </c>
      <c r="D55" s="35">
        <v>12103015100320</v>
      </c>
      <c r="E55" s="36">
        <v>44558</v>
      </c>
      <c r="F55" s="28">
        <v>0</v>
      </c>
      <c r="G55" s="30" t="s">
        <v>13</v>
      </c>
      <c r="H55" s="28" t="s">
        <v>9</v>
      </c>
      <c r="I55" s="28">
        <v>30</v>
      </c>
      <c r="J55" s="37">
        <v>1857.43</v>
      </c>
      <c r="K55" s="37">
        <v>1578.8154999999999</v>
      </c>
      <c r="L55" s="37">
        <f t="shared" si="0"/>
        <v>278.61450000000013</v>
      </c>
    </row>
    <row r="56" spans="1:12" x14ac:dyDescent="0.3">
      <c r="A56" s="28">
        <v>5510</v>
      </c>
      <c r="B56" s="30" t="s">
        <v>206</v>
      </c>
      <c r="C56" s="28" t="s">
        <v>207</v>
      </c>
      <c r="D56" s="35">
        <v>12103015100320</v>
      </c>
      <c r="E56" s="36">
        <v>44589</v>
      </c>
      <c r="F56" s="28">
        <v>0</v>
      </c>
      <c r="G56" s="30" t="s">
        <v>13</v>
      </c>
      <c r="H56" s="28" t="s">
        <v>9</v>
      </c>
      <c r="I56" s="28">
        <v>30</v>
      </c>
      <c r="J56" s="37">
        <v>1857.43</v>
      </c>
      <c r="K56" s="37">
        <v>1578.8154999999999</v>
      </c>
      <c r="L56" s="37">
        <f t="shared" si="0"/>
        <v>278.61450000000013</v>
      </c>
    </row>
    <row r="57" spans="1:12" x14ac:dyDescent="0.3">
      <c r="A57" s="28">
        <v>5627</v>
      </c>
      <c r="B57" s="30" t="s">
        <v>202</v>
      </c>
      <c r="C57" s="28" t="s">
        <v>203</v>
      </c>
      <c r="D57" s="35">
        <v>12109903390320</v>
      </c>
      <c r="E57" s="36">
        <v>44559</v>
      </c>
      <c r="F57" s="28">
        <v>1</v>
      </c>
      <c r="G57" s="30" t="s">
        <v>13</v>
      </c>
      <c r="H57" s="28" t="s">
        <v>10</v>
      </c>
      <c r="I57" s="28">
        <v>30</v>
      </c>
      <c r="J57" s="37">
        <v>2992.97</v>
      </c>
      <c r="K57" s="37">
        <v>2484.1651000000002</v>
      </c>
      <c r="L57" s="37">
        <f t="shared" si="0"/>
        <v>508.80489999999963</v>
      </c>
    </row>
    <row r="58" spans="1:12" x14ac:dyDescent="0.3">
      <c r="A58" s="28">
        <v>5720</v>
      </c>
      <c r="B58" s="30" t="s">
        <v>204</v>
      </c>
      <c r="C58" s="28" t="s">
        <v>205</v>
      </c>
      <c r="D58" s="35">
        <v>62405525006540</v>
      </c>
      <c r="E58" s="36">
        <v>44567</v>
      </c>
      <c r="F58" s="28">
        <v>9</v>
      </c>
      <c r="G58" s="30" t="s">
        <v>13</v>
      </c>
      <c r="H58" s="28" t="s">
        <v>10</v>
      </c>
      <c r="I58" s="28">
        <v>60</v>
      </c>
      <c r="J58" s="37">
        <v>8019.49</v>
      </c>
      <c r="K58" s="37">
        <v>6575.9818000000005</v>
      </c>
      <c r="L58" s="37">
        <f t="shared" si="0"/>
        <v>1443.5081999999993</v>
      </c>
    </row>
    <row r="59" spans="1:12" x14ac:dyDescent="0.3">
      <c r="A59" s="28">
        <v>5782</v>
      </c>
      <c r="B59" s="30" t="s">
        <v>206</v>
      </c>
      <c r="C59" s="28" t="s">
        <v>207</v>
      </c>
      <c r="D59" s="35">
        <v>12103015100320</v>
      </c>
      <c r="E59" s="36">
        <v>44545</v>
      </c>
      <c r="F59" s="28">
        <v>1</v>
      </c>
      <c r="G59" s="30" t="s">
        <v>13</v>
      </c>
      <c r="H59" s="28" t="s">
        <v>10</v>
      </c>
      <c r="I59" s="28">
        <v>30</v>
      </c>
      <c r="J59" s="37">
        <v>1857.43</v>
      </c>
      <c r="K59" s="37">
        <v>1578.8154999999999</v>
      </c>
      <c r="L59" s="37">
        <f t="shared" si="0"/>
        <v>278.61450000000013</v>
      </c>
    </row>
    <row r="60" spans="1:12" x14ac:dyDescent="0.3">
      <c r="A60" s="28">
        <v>5782</v>
      </c>
      <c r="B60" s="30" t="s">
        <v>206</v>
      </c>
      <c r="C60" s="28" t="s">
        <v>207</v>
      </c>
      <c r="D60" s="35">
        <v>12103015100320</v>
      </c>
      <c r="E60" s="36">
        <v>44559</v>
      </c>
      <c r="F60" s="28">
        <v>1</v>
      </c>
      <c r="G60" s="30" t="s">
        <v>13</v>
      </c>
      <c r="H60" s="28" t="s">
        <v>10</v>
      </c>
      <c r="I60" s="28">
        <v>30</v>
      </c>
      <c r="J60" s="37">
        <v>1857.43</v>
      </c>
      <c r="K60" s="37">
        <v>1578.8154999999999</v>
      </c>
      <c r="L60" s="37">
        <f t="shared" si="0"/>
        <v>278.61450000000013</v>
      </c>
    </row>
    <row r="61" spans="1:12" x14ac:dyDescent="0.3">
      <c r="A61" s="28">
        <v>5912</v>
      </c>
      <c r="B61" s="30" t="s">
        <v>202</v>
      </c>
      <c r="C61" s="28" t="s">
        <v>203</v>
      </c>
      <c r="D61" s="35">
        <v>12109903390320</v>
      </c>
      <c r="E61" s="36">
        <v>44540</v>
      </c>
      <c r="F61" s="28">
        <v>2</v>
      </c>
      <c r="G61" s="30" t="s">
        <v>13</v>
      </c>
      <c r="H61" s="28" t="s">
        <v>10</v>
      </c>
      <c r="I61" s="28">
        <v>30</v>
      </c>
      <c r="J61" s="37">
        <v>2992.97</v>
      </c>
      <c r="K61" s="37">
        <v>2484.1651000000002</v>
      </c>
      <c r="L61" s="37">
        <f t="shared" si="0"/>
        <v>508.80489999999963</v>
      </c>
    </row>
    <row r="62" spans="1:12" x14ac:dyDescent="0.3">
      <c r="A62" s="28">
        <v>5912</v>
      </c>
      <c r="B62" s="30" t="s">
        <v>202</v>
      </c>
      <c r="C62" s="28" t="s">
        <v>203</v>
      </c>
      <c r="D62" s="35">
        <v>12109903390320</v>
      </c>
      <c r="E62" s="36">
        <v>44569</v>
      </c>
      <c r="F62" s="28">
        <v>3</v>
      </c>
      <c r="G62" s="30" t="s">
        <v>13</v>
      </c>
      <c r="H62" s="28" t="s">
        <v>10</v>
      </c>
      <c r="I62" s="28">
        <v>30</v>
      </c>
      <c r="J62" s="37">
        <v>2992.97</v>
      </c>
      <c r="K62" s="37">
        <v>2484.1651000000002</v>
      </c>
      <c r="L62" s="37">
        <f t="shared" si="0"/>
        <v>508.80489999999963</v>
      </c>
    </row>
    <row r="63" spans="1:12" x14ac:dyDescent="0.3">
      <c r="A63" s="28">
        <v>5964</v>
      </c>
      <c r="B63" s="30" t="s">
        <v>192</v>
      </c>
      <c r="C63" s="28" t="s">
        <v>193</v>
      </c>
      <c r="D63" s="35">
        <v>12109903240330</v>
      </c>
      <c r="E63" s="36">
        <v>44575</v>
      </c>
      <c r="F63" s="28">
        <v>0</v>
      </c>
      <c r="G63" s="30" t="s">
        <v>13</v>
      </c>
      <c r="H63" s="28" t="s">
        <v>9</v>
      </c>
      <c r="I63" s="28">
        <v>7</v>
      </c>
      <c r="J63" s="37">
        <v>810.44</v>
      </c>
      <c r="K63" s="37">
        <v>656.45640000000003</v>
      </c>
      <c r="L63" s="37">
        <f t="shared" si="0"/>
        <v>153.98360000000002</v>
      </c>
    </row>
    <row r="64" spans="1:12" x14ac:dyDescent="0.3">
      <c r="A64" s="28">
        <v>6091</v>
      </c>
      <c r="B64" s="30" t="s">
        <v>204</v>
      </c>
      <c r="C64" s="28" t="s">
        <v>205</v>
      </c>
      <c r="D64" s="35">
        <v>62405525006540</v>
      </c>
      <c r="E64" s="36">
        <v>44543</v>
      </c>
      <c r="F64" s="28">
        <v>8</v>
      </c>
      <c r="G64" s="30" t="s">
        <v>13</v>
      </c>
      <c r="H64" s="28" t="s">
        <v>10</v>
      </c>
      <c r="I64" s="28">
        <v>60</v>
      </c>
      <c r="J64" s="37">
        <v>8019.49</v>
      </c>
      <c r="K64" s="37">
        <v>6575.9818000000005</v>
      </c>
      <c r="L64" s="37">
        <f t="shared" si="0"/>
        <v>1443.5081999999993</v>
      </c>
    </row>
    <row r="65" spans="1:12" x14ac:dyDescent="0.3">
      <c r="A65" s="28">
        <v>6268</v>
      </c>
      <c r="B65" s="30" t="s">
        <v>189</v>
      </c>
      <c r="C65" s="28" t="s">
        <v>190</v>
      </c>
      <c r="D65" s="35">
        <v>62404070000320</v>
      </c>
      <c r="E65" s="36">
        <v>44550</v>
      </c>
      <c r="F65" s="28">
        <v>0</v>
      </c>
      <c r="G65" s="30" t="s">
        <v>13</v>
      </c>
      <c r="H65" s="28" t="s">
        <v>9</v>
      </c>
      <c r="I65" s="28">
        <v>30</v>
      </c>
      <c r="J65" s="37">
        <v>7543.43</v>
      </c>
      <c r="K65" s="37">
        <v>6034.7440000000006</v>
      </c>
      <c r="L65" s="37">
        <f t="shared" si="0"/>
        <v>1508.6859999999997</v>
      </c>
    </row>
    <row r="66" spans="1:12" x14ac:dyDescent="0.3">
      <c r="A66" s="28">
        <v>6308</v>
      </c>
      <c r="B66" s="30" t="s">
        <v>192</v>
      </c>
      <c r="C66" s="28" t="s">
        <v>193</v>
      </c>
      <c r="D66" s="35">
        <v>12109903240330</v>
      </c>
      <c r="E66" s="36">
        <v>44560</v>
      </c>
      <c r="F66" s="28">
        <v>2</v>
      </c>
      <c r="G66" s="30" t="s">
        <v>13</v>
      </c>
      <c r="H66" s="28" t="s">
        <v>10</v>
      </c>
      <c r="I66" s="28">
        <v>30</v>
      </c>
      <c r="J66" s="37">
        <v>3146.55</v>
      </c>
      <c r="K66" s="37">
        <v>2548.7055000000005</v>
      </c>
      <c r="L66" s="37">
        <f t="shared" si="0"/>
        <v>597.8444999999997</v>
      </c>
    </row>
    <row r="67" spans="1:12" x14ac:dyDescent="0.3">
      <c r="A67" s="28">
        <v>6308</v>
      </c>
      <c r="B67" s="30" t="s">
        <v>192</v>
      </c>
      <c r="C67" s="28" t="s">
        <v>193</v>
      </c>
      <c r="D67" s="35">
        <v>12109903240330</v>
      </c>
      <c r="E67" s="36">
        <v>44590</v>
      </c>
      <c r="F67" s="28">
        <v>1</v>
      </c>
      <c r="G67" s="30" t="s">
        <v>13</v>
      </c>
      <c r="H67" s="28" t="s">
        <v>10</v>
      </c>
      <c r="I67" s="28">
        <v>30</v>
      </c>
      <c r="J67" s="37">
        <v>3146.55</v>
      </c>
      <c r="K67" s="37">
        <v>2548.7055000000005</v>
      </c>
      <c r="L67" s="37">
        <f t="shared" ref="L67:L130" si="1">J67-K67</f>
        <v>597.8444999999997</v>
      </c>
    </row>
    <row r="68" spans="1:12" x14ac:dyDescent="0.3">
      <c r="A68" s="28">
        <v>6396</v>
      </c>
      <c r="B68" s="30" t="s">
        <v>208</v>
      </c>
      <c r="C68" s="28" t="s">
        <v>209</v>
      </c>
      <c r="D68" s="35">
        <v>12109903150320</v>
      </c>
      <c r="E68" s="36">
        <v>44563</v>
      </c>
      <c r="F68" s="28">
        <v>1</v>
      </c>
      <c r="G68" s="30" t="s">
        <v>13</v>
      </c>
      <c r="H68" s="28" t="s">
        <v>10</v>
      </c>
      <c r="I68" s="28">
        <v>30</v>
      </c>
      <c r="J68" s="37">
        <v>3073.8</v>
      </c>
      <c r="K68" s="37">
        <v>2581.9920000000002</v>
      </c>
      <c r="L68" s="37">
        <f t="shared" si="1"/>
        <v>491.80799999999999</v>
      </c>
    </row>
    <row r="69" spans="1:12" x14ac:dyDescent="0.3">
      <c r="A69" s="28">
        <v>6435</v>
      </c>
      <c r="B69" s="30" t="s">
        <v>212</v>
      </c>
      <c r="C69" s="28" t="s">
        <v>213</v>
      </c>
      <c r="D69" s="35">
        <v>12109902300320</v>
      </c>
      <c r="E69" s="36">
        <v>44537</v>
      </c>
      <c r="F69" s="28">
        <v>0</v>
      </c>
      <c r="G69" s="30" t="s">
        <v>13</v>
      </c>
      <c r="H69" s="28" t="s">
        <v>9</v>
      </c>
      <c r="I69" s="28">
        <v>10</v>
      </c>
      <c r="J69" s="37">
        <v>116.42</v>
      </c>
      <c r="K69" s="37">
        <v>90.807600000000008</v>
      </c>
      <c r="L69" s="37">
        <f t="shared" si="1"/>
        <v>25.612399999999994</v>
      </c>
    </row>
    <row r="70" spans="1:12" x14ac:dyDescent="0.3">
      <c r="A70" s="28">
        <v>6825</v>
      </c>
      <c r="B70" s="30" t="s">
        <v>192</v>
      </c>
      <c r="C70" s="28" t="s">
        <v>193</v>
      </c>
      <c r="D70" s="35">
        <v>12109903240330</v>
      </c>
      <c r="E70" s="36">
        <v>44567</v>
      </c>
      <c r="F70" s="28">
        <v>8</v>
      </c>
      <c r="G70" s="30" t="s">
        <v>13</v>
      </c>
      <c r="H70" s="28" t="s">
        <v>10</v>
      </c>
      <c r="I70" s="28">
        <v>30</v>
      </c>
      <c r="J70" s="37">
        <v>3170.07</v>
      </c>
      <c r="K70" s="37">
        <v>2567.7567000000004</v>
      </c>
      <c r="L70" s="37">
        <f t="shared" si="1"/>
        <v>602.3132999999998</v>
      </c>
    </row>
    <row r="71" spans="1:12" x14ac:dyDescent="0.3">
      <c r="A71" s="28">
        <v>6978</v>
      </c>
      <c r="B71" s="30" t="s">
        <v>202</v>
      </c>
      <c r="C71" s="28" t="s">
        <v>203</v>
      </c>
      <c r="D71" s="35">
        <v>12109903390320</v>
      </c>
      <c r="E71" s="36">
        <v>44573</v>
      </c>
      <c r="F71" s="28">
        <v>0</v>
      </c>
      <c r="G71" s="30" t="s">
        <v>13</v>
      </c>
      <c r="H71" s="28" t="s">
        <v>9</v>
      </c>
      <c r="I71" s="28">
        <v>30</v>
      </c>
      <c r="J71" s="37">
        <v>2992.97</v>
      </c>
      <c r="K71" s="37">
        <v>2484.1651000000002</v>
      </c>
      <c r="L71" s="37">
        <f t="shared" si="1"/>
        <v>508.80489999999963</v>
      </c>
    </row>
    <row r="72" spans="1:12" x14ac:dyDescent="0.3">
      <c r="A72" s="28">
        <v>7082</v>
      </c>
      <c r="B72" s="30" t="s">
        <v>200</v>
      </c>
      <c r="C72" s="28" t="s">
        <v>201</v>
      </c>
      <c r="D72" s="35">
        <v>12103060100330</v>
      </c>
      <c r="E72" s="36">
        <v>44544</v>
      </c>
      <c r="F72" s="28">
        <v>0</v>
      </c>
      <c r="G72" s="30" t="s">
        <v>13</v>
      </c>
      <c r="H72" s="28" t="s">
        <v>9</v>
      </c>
      <c r="I72" s="28">
        <v>60</v>
      </c>
      <c r="J72" s="37">
        <v>1681.56</v>
      </c>
      <c r="K72" s="37">
        <v>1311.6168</v>
      </c>
      <c r="L72" s="37">
        <f t="shared" si="1"/>
        <v>369.94319999999993</v>
      </c>
    </row>
    <row r="73" spans="1:12" x14ac:dyDescent="0.3">
      <c r="A73" s="28">
        <v>7082</v>
      </c>
      <c r="B73" s="30" t="s">
        <v>200</v>
      </c>
      <c r="C73" s="28" t="s">
        <v>201</v>
      </c>
      <c r="D73" s="35">
        <v>12103060100330</v>
      </c>
      <c r="E73" s="36">
        <v>44584</v>
      </c>
      <c r="F73" s="28">
        <v>1</v>
      </c>
      <c r="G73" s="30" t="s">
        <v>13</v>
      </c>
      <c r="H73" s="28" t="s">
        <v>10</v>
      </c>
      <c r="I73" s="28">
        <v>60</v>
      </c>
      <c r="J73" s="37">
        <v>1681.56</v>
      </c>
      <c r="K73" s="37">
        <v>1311.6168</v>
      </c>
      <c r="L73" s="37">
        <f t="shared" si="1"/>
        <v>369.94319999999993</v>
      </c>
    </row>
    <row r="74" spans="1:12" x14ac:dyDescent="0.3">
      <c r="A74" s="28">
        <v>7120</v>
      </c>
      <c r="B74" s="30" t="s">
        <v>192</v>
      </c>
      <c r="C74" s="28" t="s">
        <v>193</v>
      </c>
      <c r="D74" s="35">
        <v>12109903240330</v>
      </c>
      <c r="E74" s="36">
        <v>44578</v>
      </c>
      <c r="F74" s="28">
        <v>0</v>
      </c>
      <c r="G74" s="30" t="s">
        <v>13</v>
      </c>
      <c r="H74" s="28" t="s">
        <v>9</v>
      </c>
      <c r="I74" s="28">
        <v>30</v>
      </c>
      <c r="J74" s="37">
        <v>1248.31</v>
      </c>
      <c r="K74" s="37">
        <v>1011.1311000000001</v>
      </c>
      <c r="L74" s="37">
        <f t="shared" si="1"/>
        <v>237.17889999999989</v>
      </c>
    </row>
    <row r="75" spans="1:12" x14ac:dyDescent="0.3">
      <c r="A75" s="28">
        <v>7139</v>
      </c>
      <c r="B75" s="30" t="s">
        <v>206</v>
      </c>
      <c r="C75" s="28" t="s">
        <v>207</v>
      </c>
      <c r="D75" s="35">
        <v>12103015100320</v>
      </c>
      <c r="E75" s="36">
        <v>44558</v>
      </c>
      <c r="F75" s="28">
        <v>3</v>
      </c>
      <c r="G75" s="30" t="s">
        <v>13</v>
      </c>
      <c r="H75" s="28" t="s">
        <v>10</v>
      </c>
      <c r="I75" s="28">
        <v>30</v>
      </c>
      <c r="J75" s="37">
        <v>1857.43</v>
      </c>
      <c r="K75" s="37">
        <v>1578.8154999999999</v>
      </c>
      <c r="L75" s="37">
        <f t="shared" si="1"/>
        <v>278.61450000000013</v>
      </c>
    </row>
    <row r="76" spans="1:12" x14ac:dyDescent="0.3">
      <c r="A76" s="28">
        <v>7250</v>
      </c>
      <c r="B76" s="30" t="s">
        <v>208</v>
      </c>
      <c r="C76" s="28" t="s">
        <v>209</v>
      </c>
      <c r="D76" s="35">
        <v>12109903150320</v>
      </c>
      <c r="E76" s="36">
        <v>44551</v>
      </c>
      <c r="F76" s="28">
        <v>1</v>
      </c>
      <c r="G76" s="30" t="s">
        <v>13</v>
      </c>
      <c r="H76" s="28" t="s">
        <v>10</v>
      </c>
      <c r="I76" s="28">
        <v>30</v>
      </c>
      <c r="J76" s="37">
        <v>3083.39</v>
      </c>
      <c r="K76" s="37">
        <v>2590.0475999999999</v>
      </c>
      <c r="L76" s="37">
        <f t="shared" si="1"/>
        <v>493.3424</v>
      </c>
    </row>
    <row r="77" spans="1:12" x14ac:dyDescent="0.3">
      <c r="A77" s="28">
        <v>7252</v>
      </c>
      <c r="B77" s="30" t="s">
        <v>194</v>
      </c>
      <c r="C77" s="28" t="s">
        <v>195</v>
      </c>
      <c r="D77" s="35">
        <v>62405525006540</v>
      </c>
      <c r="E77" s="36">
        <v>44547</v>
      </c>
      <c r="F77" s="28">
        <v>0</v>
      </c>
      <c r="G77" s="30" t="s">
        <v>2</v>
      </c>
      <c r="H77" s="28" t="s">
        <v>9</v>
      </c>
      <c r="I77" s="28">
        <v>60</v>
      </c>
      <c r="J77" s="37">
        <v>182.08</v>
      </c>
      <c r="K77" s="37">
        <v>138.38080000000002</v>
      </c>
      <c r="L77" s="37">
        <f t="shared" si="1"/>
        <v>43.69919999999999</v>
      </c>
    </row>
    <row r="78" spans="1:12" x14ac:dyDescent="0.3">
      <c r="A78" s="28">
        <v>7260</v>
      </c>
      <c r="B78" s="30" t="s">
        <v>198</v>
      </c>
      <c r="C78" s="28" t="s">
        <v>199</v>
      </c>
      <c r="D78" s="35">
        <v>12109904290315</v>
      </c>
      <c r="E78" s="36">
        <v>44590</v>
      </c>
      <c r="F78" s="28">
        <v>1</v>
      </c>
      <c r="G78" s="30" t="s">
        <v>13</v>
      </c>
      <c r="H78" s="28" t="s">
        <v>10</v>
      </c>
      <c r="I78" s="28">
        <v>30</v>
      </c>
      <c r="J78" s="37">
        <v>3288.69</v>
      </c>
      <c r="K78" s="37">
        <v>2630.9520000000002</v>
      </c>
      <c r="L78" s="37">
        <f t="shared" si="1"/>
        <v>657.73799999999983</v>
      </c>
    </row>
    <row r="79" spans="1:12" x14ac:dyDescent="0.3">
      <c r="A79" s="28">
        <v>7504</v>
      </c>
      <c r="B79" s="30" t="s">
        <v>192</v>
      </c>
      <c r="C79" s="28" t="s">
        <v>193</v>
      </c>
      <c r="D79" s="35">
        <v>12109903240330</v>
      </c>
      <c r="E79" s="36">
        <v>44579</v>
      </c>
      <c r="F79" s="28">
        <v>0</v>
      </c>
      <c r="G79" s="30" t="s">
        <v>13</v>
      </c>
      <c r="H79" s="28" t="s">
        <v>9</v>
      </c>
      <c r="I79" s="28">
        <v>30</v>
      </c>
      <c r="J79" s="37">
        <v>1518.77</v>
      </c>
      <c r="K79" s="37">
        <v>1230.2037</v>
      </c>
      <c r="L79" s="37">
        <f t="shared" si="1"/>
        <v>288.56629999999996</v>
      </c>
    </row>
    <row r="80" spans="1:12" x14ac:dyDescent="0.3">
      <c r="A80" s="28">
        <v>7596</v>
      </c>
      <c r="B80" s="30" t="s">
        <v>196</v>
      </c>
      <c r="C80" s="28" t="s">
        <v>197</v>
      </c>
      <c r="D80" s="35">
        <v>12109902300320</v>
      </c>
      <c r="E80" s="36">
        <v>44539</v>
      </c>
      <c r="F80" s="28">
        <v>1</v>
      </c>
      <c r="G80" s="30" t="s">
        <v>2</v>
      </c>
      <c r="H80" s="28" t="s">
        <v>10</v>
      </c>
      <c r="I80" s="28">
        <v>30</v>
      </c>
      <c r="J80" s="37">
        <v>420.04</v>
      </c>
      <c r="K80" s="37">
        <v>340.23240000000004</v>
      </c>
      <c r="L80" s="37">
        <f t="shared" si="1"/>
        <v>79.807599999999979</v>
      </c>
    </row>
    <row r="81" spans="1:12" x14ac:dyDescent="0.3">
      <c r="A81" s="28">
        <v>7596</v>
      </c>
      <c r="B81" s="30" t="s">
        <v>196</v>
      </c>
      <c r="C81" s="28" t="s">
        <v>197</v>
      </c>
      <c r="D81" s="35">
        <v>12109902300320</v>
      </c>
      <c r="E81" s="36">
        <v>44574</v>
      </c>
      <c r="F81" s="28">
        <v>2</v>
      </c>
      <c r="G81" s="30" t="s">
        <v>2</v>
      </c>
      <c r="H81" s="28" t="s">
        <v>10</v>
      </c>
      <c r="I81" s="28">
        <v>30</v>
      </c>
      <c r="J81" s="37">
        <v>420.04</v>
      </c>
      <c r="K81" s="37">
        <v>340.23240000000004</v>
      </c>
      <c r="L81" s="37">
        <f t="shared" si="1"/>
        <v>79.807599999999979</v>
      </c>
    </row>
    <row r="82" spans="1:12" x14ac:dyDescent="0.3">
      <c r="A82" s="28">
        <v>7623</v>
      </c>
      <c r="B82" s="30" t="s">
        <v>210</v>
      </c>
      <c r="C82" s="28" t="s">
        <v>211</v>
      </c>
      <c r="D82" s="35">
        <v>62405530006540</v>
      </c>
      <c r="E82" s="36">
        <v>44564</v>
      </c>
      <c r="F82" s="28">
        <v>0</v>
      </c>
      <c r="G82" s="30" t="s">
        <v>13</v>
      </c>
      <c r="H82" s="28" t="s">
        <v>9</v>
      </c>
      <c r="I82" s="28">
        <v>120</v>
      </c>
      <c r="J82" s="37">
        <v>7624.23</v>
      </c>
      <c r="K82" s="37">
        <v>6175.6262999999999</v>
      </c>
      <c r="L82" s="37">
        <f t="shared" si="1"/>
        <v>1448.6036999999997</v>
      </c>
    </row>
    <row r="83" spans="1:12" x14ac:dyDescent="0.3">
      <c r="A83" s="28">
        <v>7631</v>
      </c>
      <c r="B83" s="30" t="s">
        <v>192</v>
      </c>
      <c r="C83" s="28" t="s">
        <v>193</v>
      </c>
      <c r="D83" s="35">
        <v>12109903240330</v>
      </c>
      <c r="E83" s="36">
        <v>44551</v>
      </c>
      <c r="F83" s="28">
        <v>4</v>
      </c>
      <c r="G83" s="30" t="s">
        <v>13</v>
      </c>
      <c r="H83" s="28" t="s">
        <v>10</v>
      </c>
      <c r="I83" s="28">
        <v>30</v>
      </c>
      <c r="J83" s="37">
        <v>315.16000000000003</v>
      </c>
      <c r="K83" s="37">
        <v>255.27960000000004</v>
      </c>
      <c r="L83" s="37">
        <f t="shared" si="1"/>
        <v>59.88039999999998</v>
      </c>
    </row>
    <row r="84" spans="1:12" x14ac:dyDescent="0.3">
      <c r="A84" s="28">
        <v>7631</v>
      </c>
      <c r="B84" s="30" t="s">
        <v>192</v>
      </c>
      <c r="C84" s="28" t="s">
        <v>193</v>
      </c>
      <c r="D84" s="35">
        <v>12109903240330</v>
      </c>
      <c r="E84" s="36">
        <v>44582</v>
      </c>
      <c r="F84" s="28">
        <v>4</v>
      </c>
      <c r="G84" s="30" t="s">
        <v>13</v>
      </c>
      <c r="H84" s="28" t="s">
        <v>10</v>
      </c>
      <c r="I84" s="28">
        <v>30</v>
      </c>
      <c r="J84" s="37">
        <v>315.76</v>
      </c>
      <c r="K84" s="37">
        <v>255.76560000000001</v>
      </c>
      <c r="L84" s="37">
        <f t="shared" si="1"/>
        <v>59.994399999999985</v>
      </c>
    </row>
    <row r="85" spans="1:12" x14ac:dyDescent="0.3">
      <c r="A85" s="28">
        <v>7677</v>
      </c>
      <c r="B85" s="30" t="s">
        <v>192</v>
      </c>
      <c r="C85" s="28" t="s">
        <v>193</v>
      </c>
      <c r="D85" s="35">
        <v>12109903240330</v>
      </c>
      <c r="E85" s="36">
        <v>44574</v>
      </c>
      <c r="F85" s="28">
        <v>0</v>
      </c>
      <c r="G85" s="30" t="s">
        <v>13</v>
      </c>
      <c r="H85" s="28" t="s">
        <v>9</v>
      </c>
      <c r="I85" s="28">
        <v>7</v>
      </c>
      <c r="J85" s="37">
        <v>839.91</v>
      </c>
      <c r="K85" s="37">
        <v>680.32709999999997</v>
      </c>
      <c r="L85" s="37">
        <f t="shared" si="1"/>
        <v>159.5829</v>
      </c>
    </row>
    <row r="86" spans="1:12" x14ac:dyDescent="0.3">
      <c r="A86" s="28">
        <v>7757</v>
      </c>
      <c r="B86" s="30" t="s">
        <v>204</v>
      </c>
      <c r="C86" s="28" t="s">
        <v>205</v>
      </c>
      <c r="D86" s="35">
        <v>62405525006540</v>
      </c>
      <c r="E86" s="36">
        <v>44553</v>
      </c>
      <c r="F86" s="28">
        <v>7</v>
      </c>
      <c r="G86" s="30" t="s">
        <v>13</v>
      </c>
      <c r="H86" s="28" t="s">
        <v>10</v>
      </c>
      <c r="I86" s="28">
        <v>60</v>
      </c>
      <c r="J86" s="37">
        <v>7562.51</v>
      </c>
      <c r="K86" s="37">
        <v>6201.2582000000002</v>
      </c>
      <c r="L86" s="37">
        <f t="shared" si="1"/>
        <v>1361.2518</v>
      </c>
    </row>
    <row r="87" spans="1:12" x14ac:dyDescent="0.3">
      <c r="A87" s="28">
        <v>7765</v>
      </c>
      <c r="B87" s="30" t="s">
        <v>208</v>
      </c>
      <c r="C87" s="28" t="s">
        <v>209</v>
      </c>
      <c r="D87" s="35">
        <v>12109903150320</v>
      </c>
      <c r="E87" s="36">
        <v>44534</v>
      </c>
      <c r="F87" s="28">
        <v>8</v>
      </c>
      <c r="G87" s="30" t="s">
        <v>13</v>
      </c>
      <c r="H87" s="28" t="s">
        <v>10</v>
      </c>
      <c r="I87" s="28">
        <v>30</v>
      </c>
      <c r="J87" s="37">
        <v>3058.32</v>
      </c>
      <c r="K87" s="37">
        <v>2568.9888000000001</v>
      </c>
      <c r="L87" s="37">
        <f t="shared" si="1"/>
        <v>489.33120000000008</v>
      </c>
    </row>
    <row r="88" spans="1:12" x14ac:dyDescent="0.3">
      <c r="A88" s="28">
        <v>7765</v>
      </c>
      <c r="B88" s="30" t="s">
        <v>208</v>
      </c>
      <c r="C88" s="28" t="s">
        <v>209</v>
      </c>
      <c r="D88" s="35">
        <v>12109903150320</v>
      </c>
      <c r="E88" s="36">
        <v>44565</v>
      </c>
      <c r="F88" s="28">
        <v>8</v>
      </c>
      <c r="G88" s="30" t="s">
        <v>13</v>
      </c>
      <c r="H88" s="28" t="s">
        <v>10</v>
      </c>
      <c r="I88" s="28">
        <v>30</v>
      </c>
      <c r="J88" s="37">
        <v>3058.32</v>
      </c>
      <c r="K88" s="37">
        <v>2568.9888000000001</v>
      </c>
      <c r="L88" s="37">
        <f t="shared" si="1"/>
        <v>489.33120000000008</v>
      </c>
    </row>
    <row r="89" spans="1:12" x14ac:dyDescent="0.3">
      <c r="A89" s="28">
        <v>7990</v>
      </c>
      <c r="B89" s="30" t="s">
        <v>208</v>
      </c>
      <c r="C89" s="28" t="s">
        <v>209</v>
      </c>
      <c r="D89" s="35">
        <v>12109903150320</v>
      </c>
      <c r="E89" s="36">
        <v>44568</v>
      </c>
      <c r="F89" s="28">
        <v>2</v>
      </c>
      <c r="G89" s="30" t="s">
        <v>13</v>
      </c>
      <c r="H89" s="28" t="s">
        <v>10</v>
      </c>
      <c r="I89" s="28">
        <v>30</v>
      </c>
      <c r="J89" s="37">
        <v>3058.32</v>
      </c>
      <c r="K89" s="37">
        <v>2568.9888000000001</v>
      </c>
      <c r="L89" s="37">
        <f t="shared" si="1"/>
        <v>489.33120000000008</v>
      </c>
    </row>
    <row r="90" spans="1:12" x14ac:dyDescent="0.3">
      <c r="A90" s="28">
        <v>7990</v>
      </c>
      <c r="B90" s="30" t="s">
        <v>208</v>
      </c>
      <c r="C90" s="28" t="s">
        <v>209</v>
      </c>
      <c r="D90" s="35">
        <v>12109903150320</v>
      </c>
      <c r="E90" s="36">
        <v>44592</v>
      </c>
      <c r="F90" s="28">
        <v>3</v>
      </c>
      <c r="G90" s="30" t="s">
        <v>13</v>
      </c>
      <c r="H90" s="28" t="s">
        <v>10</v>
      </c>
      <c r="I90" s="28">
        <v>30</v>
      </c>
      <c r="J90" s="37">
        <v>3058.32</v>
      </c>
      <c r="K90" s="37">
        <v>2568.9888000000001</v>
      </c>
      <c r="L90" s="37">
        <f t="shared" si="1"/>
        <v>489.33120000000008</v>
      </c>
    </row>
    <row r="91" spans="1:12" x14ac:dyDescent="0.3">
      <c r="A91" s="28">
        <v>7996</v>
      </c>
      <c r="B91" s="30" t="s">
        <v>210</v>
      </c>
      <c r="C91" s="28" t="s">
        <v>211</v>
      </c>
      <c r="D91" s="35">
        <v>62405530006540</v>
      </c>
      <c r="E91" s="36">
        <v>44536</v>
      </c>
      <c r="F91" s="28">
        <v>6</v>
      </c>
      <c r="G91" s="30" t="s">
        <v>13</v>
      </c>
      <c r="H91" s="28" t="s">
        <v>10</v>
      </c>
      <c r="I91" s="28">
        <v>120</v>
      </c>
      <c r="J91" s="37">
        <v>7402.19</v>
      </c>
      <c r="K91" s="37">
        <v>5995.7739000000001</v>
      </c>
      <c r="L91" s="37">
        <f t="shared" si="1"/>
        <v>1406.4160999999995</v>
      </c>
    </row>
    <row r="92" spans="1:12" x14ac:dyDescent="0.3">
      <c r="A92" s="28">
        <v>7996</v>
      </c>
      <c r="B92" s="30" t="s">
        <v>210</v>
      </c>
      <c r="C92" s="28" t="s">
        <v>211</v>
      </c>
      <c r="D92" s="35">
        <v>62405530006540</v>
      </c>
      <c r="E92" s="36">
        <v>44560</v>
      </c>
      <c r="F92" s="28">
        <v>7</v>
      </c>
      <c r="G92" s="30" t="s">
        <v>13</v>
      </c>
      <c r="H92" s="28" t="s">
        <v>10</v>
      </c>
      <c r="I92" s="28">
        <v>120</v>
      </c>
      <c r="J92" s="37">
        <v>7402.19</v>
      </c>
      <c r="K92" s="37">
        <v>5995.7739000000001</v>
      </c>
      <c r="L92" s="37">
        <f t="shared" si="1"/>
        <v>1406.4160999999995</v>
      </c>
    </row>
    <row r="93" spans="1:12" x14ac:dyDescent="0.3">
      <c r="A93" s="28">
        <v>8012</v>
      </c>
      <c r="B93" s="30" t="s">
        <v>200</v>
      </c>
      <c r="C93" s="28" t="s">
        <v>201</v>
      </c>
      <c r="D93" s="35">
        <v>12103060100330</v>
      </c>
      <c r="E93" s="36">
        <v>44536</v>
      </c>
      <c r="F93" s="28">
        <v>0</v>
      </c>
      <c r="G93" s="30" t="s">
        <v>13</v>
      </c>
      <c r="H93" s="28" t="s">
        <v>9</v>
      </c>
      <c r="I93" s="28">
        <v>60</v>
      </c>
      <c r="J93" s="37">
        <v>1681.56</v>
      </c>
      <c r="K93" s="37">
        <v>1311.6168</v>
      </c>
      <c r="L93" s="37">
        <f t="shared" si="1"/>
        <v>369.94319999999993</v>
      </c>
    </row>
    <row r="94" spans="1:12" x14ac:dyDescent="0.3">
      <c r="A94" s="28">
        <v>8012</v>
      </c>
      <c r="B94" s="30" t="s">
        <v>200</v>
      </c>
      <c r="C94" s="28" t="s">
        <v>201</v>
      </c>
      <c r="D94" s="35">
        <v>12103060100330</v>
      </c>
      <c r="E94" s="36">
        <v>44569</v>
      </c>
      <c r="F94" s="28">
        <v>2</v>
      </c>
      <c r="G94" s="30" t="s">
        <v>13</v>
      </c>
      <c r="H94" s="28" t="s">
        <v>10</v>
      </c>
      <c r="I94" s="28">
        <v>60</v>
      </c>
      <c r="J94" s="37">
        <v>1681.56</v>
      </c>
      <c r="K94" s="37">
        <v>1311.6168</v>
      </c>
      <c r="L94" s="37">
        <f t="shared" si="1"/>
        <v>369.94319999999993</v>
      </c>
    </row>
    <row r="95" spans="1:12" x14ac:dyDescent="0.3">
      <c r="A95" s="28">
        <v>8161</v>
      </c>
      <c r="B95" s="30" t="s">
        <v>198</v>
      </c>
      <c r="C95" s="28" t="s">
        <v>199</v>
      </c>
      <c r="D95" s="35">
        <v>12109904290315</v>
      </c>
      <c r="E95" s="36">
        <v>44588</v>
      </c>
      <c r="F95" s="28">
        <v>1</v>
      </c>
      <c r="G95" s="30" t="s">
        <v>13</v>
      </c>
      <c r="H95" s="28" t="s">
        <v>10</v>
      </c>
      <c r="I95" s="28">
        <v>30</v>
      </c>
      <c r="J95" s="37">
        <v>3288.69</v>
      </c>
      <c r="K95" s="37">
        <v>2630.9520000000002</v>
      </c>
      <c r="L95" s="37">
        <f t="shared" si="1"/>
        <v>657.73799999999983</v>
      </c>
    </row>
    <row r="96" spans="1:12" x14ac:dyDescent="0.3">
      <c r="A96" s="28">
        <v>8329</v>
      </c>
      <c r="B96" s="30" t="s">
        <v>208</v>
      </c>
      <c r="C96" s="28" t="s">
        <v>209</v>
      </c>
      <c r="D96" s="35">
        <v>12109903150320</v>
      </c>
      <c r="E96" s="36">
        <v>44567</v>
      </c>
      <c r="F96" s="28">
        <v>9</v>
      </c>
      <c r="G96" s="30" t="s">
        <v>13</v>
      </c>
      <c r="H96" s="28" t="s">
        <v>10</v>
      </c>
      <c r="I96" s="28">
        <v>30</v>
      </c>
      <c r="J96" s="37">
        <v>3058.32</v>
      </c>
      <c r="K96" s="37">
        <v>2568.9888000000001</v>
      </c>
      <c r="L96" s="37">
        <f t="shared" si="1"/>
        <v>489.33120000000008</v>
      </c>
    </row>
    <row r="97" spans="1:12" x14ac:dyDescent="0.3">
      <c r="A97" s="28">
        <v>8455</v>
      </c>
      <c r="B97" s="30" t="s">
        <v>206</v>
      </c>
      <c r="C97" s="28" t="s">
        <v>207</v>
      </c>
      <c r="D97" s="35">
        <v>12103015100320</v>
      </c>
      <c r="E97" s="36">
        <v>44553</v>
      </c>
      <c r="F97" s="28">
        <v>2</v>
      </c>
      <c r="G97" s="30" t="s">
        <v>13</v>
      </c>
      <c r="H97" s="28" t="s">
        <v>10</v>
      </c>
      <c r="I97" s="28">
        <v>30</v>
      </c>
      <c r="J97" s="37">
        <v>1857.43</v>
      </c>
      <c r="K97" s="37">
        <v>1578.8154999999999</v>
      </c>
      <c r="L97" s="37">
        <f t="shared" si="1"/>
        <v>278.61450000000013</v>
      </c>
    </row>
    <row r="98" spans="1:12" x14ac:dyDescent="0.3">
      <c r="A98" s="28">
        <v>8465</v>
      </c>
      <c r="B98" s="30" t="s">
        <v>202</v>
      </c>
      <c r="C98" s="28" t="s">
        <v>203</v>
      </c>
      <c r="D98" s="35">
        <v>12109903390320</v>
      </c>
      <c r="E98" s="36">
        <v>44586</v>
      </c>
      <c r="F98" s="28">
        <v>4</v>
      </c>
      <c r="G98" s="30" t="s">
        <v>13</v>
      </c>
      <c r="H98" s="28" t="s">
        <v>10</v>
      </c>
      <c r="I98" s="28">
        <v>30</v>
      </c>
      <c r="J98" s="37">
        <v>2986.27</v>
      </c>
      <c r="K98" s="37">
        <v>2478.6041</v>
      </c>
      <c r="L98" s="37">
        <f t="shared" si="1"/>
        <v>507.66589999999997</v>
      </c>
    </row>
    <row r="99" spans="1:12" x14ac:dyDescent="0.3">
      <c r="A99" s="28">
        <v>8469</v>
      </c>
      <c r="B99" s="30" t="s">
        <v>192</v>
      </c>
      <c r="C99" s="28" t="s">
        <v>193</v>
      </c>
      <c r="D99" s="35">
        <v>12109903240330</v>
      </c>
      <c r="E99" s="36">
        <v>44576</v>
      </c>
      <c r="F99" s="28">
        <v>0</v>
      </c>
      <c r="G99" s="30" t="s">
        <v>13</v>
      </c>
      <c r="H99" s="28" t="s">
        <v>9</v>
      </c>
      <c r="I99" s="28">
        <v>30</v>
      </c>
      <c r="J99" s="37">
        <v>3151.55</v>
      </c>
      <c r="K99" s="37">
        <v>2552.7555000000002</v>
      </c>
      <c r="L99" s="37">
        <f t="shared" si="1"/>
        <v>598.79449999999997</v>
      </c>
    </row>
    <row r="100" spans="1:12" x14ac:dyDescent="0.3">
      <c r="A100" s="28">
        <v>8487</v>
      </c>
      <c r="B100" s="30" t="s">
        <v>194</v>
      </c>
      <c r="C100" s="28" t="s">
        <v>195</v>
      </c>
      <c r="D100" s="35">
        <v>62405525006540</v>
      </c>
      <c r="E100" s="36">
        <v>44585</v>
      </c>
      <c r="F100" s="28">
        <v>0</v>
      </c>
      <c r="G100" s="30" t="s">
        <v>2</v>
      </c>
      <c r="H100" s="28" t="s">
        <v>9</v>
      </c>
      <c r="I100" s="28">
        <v>60</v>
      </c>
      <c r="J100" s="37">
        <v>182.08</v>
      </c>
      <c r="K100" s="37">
        <v>138.38080000000002</v>
      </c>
      <c r="L100" s="37">
        <f t="shared" si="1"/>
        <v>43.69919999999999</v>
      </c>
    </row>
    <row r="101" spans="1:12" x14ac:dyDescent="0.3">
      <c r="A101" s="28">
        <v>8549</v>
      </c>
      <c r="B101" s="30" t="s">
        <v>192</v>
      </c>
      <c r="C101" s="28" t="s">
        <v>193</v>
      </c>
      <c r="D101" s="35">
        <v>12109903240330</v>
      </c>
      <c r="E101" s="36">
        <v>44557</v>
      </c>
      <c r="F101" s="28">
        <v>4</v>
      </c>
      <c r="G101" s="30" t="s">
        <v>13</v>
      </c>
      <c r="H101" s="28" t="s">
        <v>10</v>
      </c>
      <c r="I101" s="28">
        <v>30</v>
      </c>
      <c r="J101" s="37">
        <v>3176.55</v>
      </c>
      <c r="K101" s="37">
        <v>2573.0055000000002</v>
      </c>
      <c r="L101" s="37">
        <f t="shared" si="1"/>
        <v>603.54449999999997</v>
      </c>
    </row>
    <row r="102" spans="1:12" x14ac:dyDescent="0.3">
      <c r="A102" s="28">
        <v>8552</v>
      </c>
      <c r="B102" s="30" t="s">
        <v>208</v>
      </c>
      <c r="C102" s="28" t="s">
        <v>209</v>
      </c>
      <c r="D102" s="35">
        <v>12109903150320</v>
      </c>
      <c r="E102" s="36">
        <v>44559</v>
      </c>
      <c r="F102" s="28">
        <v>6</v>
      </c>
      <c r="G102" s="30" t="s">
        <v>13</v>
      </c>
      <c r="H102" s="28" t="s">
        <v>10</v>
      </c>
      <c r="I102" s="28">
        <v>30</v>
      </c>
      <c r="J102" s="37">
        <v>3083.39</v>
      </c>
      <c r="K102" s="37">
        <v>2590.0475999999999</v>
      </c>
      <c r="L102" s="37">
        <f t="shared" si="1"/>
        <v>493.3424</v>
      </c>
    </row>
    <row r="103" spans="1:12" x14ac:dyDescent="0.3">
      <c r="A103" s="28">
        <v>8601</v>
      </c>
      <c r="B103" s="30" t="s">
        <v>198</v>
      </c>
      <c r="C103" s="28" t="s">
        <v>199</v>
      </c>
      <c r="D103" s="35">
        <v>12109904290315</v>
      </c>
      <c r="E103" s="36">
        <v>44545</v>
      </c>
      <c r="F103" s="28">
        <v>1</v>
      </c>
      <c r="G103" s="30" t="s">
        <v>13</v>
      </c>
      <c r="H103" s="28" t="s">
        <v>10</v>
      </c>
      <c r="I103" s="28">
        <v>30</v>
      </c>
      <c r="J103" s="37">
        <v>3288.69</v>
      </c>
      <c r="K103" s="37">
        <v>2630.9520000000002</v>
      </c>
      <c r="L103" s="37">
        <f t="shared" si="1"/>
        <v>657.73799999999983</v>
      </c>
    </row>
    <row r="104" spans="1:12" x14ac:dyDescent="0.3">
      <c r="A104" s="28">
        <v>8759</v>
      </c>
      <c r="B104" s="30" t="s">
        <v>200</v>
      </c>
      <c r="C104" s="28" t="s">
        <v>201</v>
      </c>
      <c r="D104" s="35">
        <v>12103060100330</v>
      </c>
      <c r="E104" s="36">
        <v>44590</v>
      </c>
      <c r="F104" s="28">
        <v>1</v>
      </c>
      <c r="G104" s="30" t="s">
        <v>13</v>
      </c>
      <c r="H104" s="28" t="s">
        <v>10</v>
      </c>
      <c r="I104" s="28">
        <v>60</v>
      </c>
      <c r="J104" s="37">
        <v>1681.56</v>
      </c>
      <c r="K104" s="37">
        <v>1311.6168</v>
      </c>
      <c r="L104" s="37">
        <f t="shared" si="1"/>
        <v>369.94319999999993</v>
      </c>
    </row>
    <row r="105" spans="1:12" x14ac:dyDescent="0.3">
      <c r="A105" s="28">
        <v>8773</v>
      </c>
      <c r="B105" s="30" t="s">
        <v>192</v>
      </c>
      <c r="C105" s="28" t="s">
        <v>193</v>
      </c>
      <c r="D105" s="35">
        <v>12109903240330</v>
      </c>
      <c r="E105" s="36">
        <v>44592</v>
      </c>
      <c r="F105" s="28">
        <v>0</v>
      </c>
      <c r="G105" s="30" t="s">
        <v>13</v>
      </c>
      <c r="H105" s="28" t="s">
        <v>9</v>
      </c>
      <c r="I105" s="28">
        <v>30</v>
      </c>
      <c r="J105" s="37">
        <v>510.97</v>
      </c>
      <c r="K105" s="37">
        <v>413.88570000000004</v>
      </c>
      <c r="L105" s="37">
        <f t="shared" si="1"/>
        <v>97.084299999999985</v>
      </c>
    </row>
    <row r="106" spans="1:12" x14ac:dyDescent="0.3">
      <c r="A106" s="28">
        <v>8787</v>
      </c>
      <c r="B106" s="30" t="s">
        <v>208</v>
      </c>
      <c r="C106" s="28" t="s">
        <v>209</v>
      </c>
      <c r="D106" s="35">
        <v>12109903150320</v>
      </c>
      <c r="E106" s="36">
        <v>44546</v>
      </c>
      <c r="F106" s="28">
        <v>0</v>
      </c>
      <c r="G106" s="30" t="s">
        <v>13</v>
      </c>
      <c r="H106" s="28" t="s">
        <v>9</v>
      </c>
      <c r="I106" s="28">
        <v>30</v>
      </c>
      <c r="J106" s="37">
        <v>3083.39</v>
      </c>
      <c r="K106" s="37">
        <v>2590.0475999999999</v>
      </c>
      <c r="L106" s="37">
        <f t="shared" si="1"/>
        <v>493.3424</v>
      </c>
    </row>
    <row r="107" spans="1:12" x14ac:dyDescent="0.3">
      <c r="A107" s="28">
        <v>8787</v>
      </c>
      <c r="B107" s="30" t="s">
        <v>208</v>
      </c>
      <c r="C107" s="28" t="s">
        <v>209</v>
      </c>
      <c r="D107" s="35">
        <v>12109903150320</v>
      </c>
      <c r="E107" s="36">
        <v>44578</v>
      </c>
      <c r="F107" s="28">
        <v>0</v>
      </c>
      <c r="G107" s="30" t="s">
        <v>13</v>
      </c>
      <c r="H107" s="28" t="s">
        <v>9</v>
      </c>
      <c r="I107" s="28">
        <v>30</v>
      </c>
      <c r="J107" s="37">
        <v>3083.39</v>
      </c>
      <c r="K107" s="37">
        <v>2590.0475999999999</v>
      </c>
      <c r="L107" s="37">
        <f t="shared" si="1"/>
        <v>493.3424</v>
      </c>
    </row>
    <row r="108" spans="1:12" x14ac:dyDescent="0.3">
      <c r="A108" s="28">
        <v>8894</v>
      </c>
      <c r="B108" s="30" t="s">
        <v>208</v>
      </c>
      <c r="C108" s="28" t="s">
        <v>209</v>
      </c>
      <c r="D108" s="35">
        <v>12109903150320</v>
      </c>
      <c r="E108" s="36">
        <v>44537</v>
      </c>
      <c r="F108" s="28">
        <v>2</v>
      </c>
      <c r="G108" s="30" t="s">
        <v>13</v>
      </c>
      <c r="H108" s="28" t="s">
        <v>10</v>
      </c>
      <c r="I108" s="28">
        <v>30</v>
      </c>
      <c r="J108" s="37">
        <v>3083.39</v>
      </c>
      <c r="K108" s="37">
        <v>2590.0475999999999</v>
      </c>
      <c r="L108" s="37">
        <f t="shared" si="1"/>
        <v>493.3424</v>
      </c>
    </row>
    <row r="109" spans="1:12" x14ac:dyDescent="0.3">
      <c r="A109" s="28">
        <v>8930</v>
      </c>
      <c r="B109" s="30" t="s">
        <v>189</v>
      </c>
      <c r="C109" s="28" t="s">
        <v>190</v>
      </c>
      <c r="D109" s="35">
        <v>62404070000320</v>
      </c>
      <c r="E109" s="36">
        <v>44562</v>
      </c>
      <c r="F109" s="28">
        <v>0</v>
      </c>
      <c r="G109" s="30" t="s">
        <v>13</v>
      </c>
      <c r="H109" s="28" t="s">
        <v>9</v>
      </c>
      <c r="I109" s="28">
        <v>30</v>
      </c>
      <c r="J109" s="37">
        <v>7998.97</v>
      </c>
      <c r="K109" s="37">
        <v>6399.1760000000004</v>
      </c>
      <c r="L109" s="37">
        <f t="shared" si="1"/>
        <v>1599.7939999999999</v>
      </c>
    </row>
    <row r="110" spans="1:12" x14ac:dyDescent="0.3">
      <c r="A110" s="28">
        <v>9015</v>
      </c>
      <c r="B110" s="30" t="s">
        <v>192</v>
      </c>
      <c r="C110" s="28" t="s">
        <v>193</v>
      </c>
      <c r="D110" s="35">
        <v>12109903240330</v>
      </c>
      <c r="E110" s="36">
        <v>44581</v>
      </c>
      <c r="F110" s="28">
        <v>2</v>
      </c>
      <c r="G110" s="30" t="s">
        <v>13</v>
      </c>
      <c r="H110" s="28" t="s">
        <v>10</v>
      </c>
      <c r="I110" s="28">
        <v>30</v>
      </c>
      <c r="J110" s="37">
        <v>606.26</v>
      </c>
      <c r="K110" s="37">
        <v>491.07060000000001</v>
      </c>
      <c r="L110" s="37">
        <f t="shared" si="1"/>
        <v>115.18939999999998</v>
      </c>
    </row>
    <row r="111" spans="1:12" x14ac:dyDescent="0.3">
      <c r="A111" s="28">
        <v>9042</v>
      </c>
      <c r="B111" s="30" t="s">
        <v>192</v>
      </c>
      <c r="C111" s="28" t="s">
        <v>193</v>
      </c>
      <c r="D111" s="35">
        <v>12109903240330</v>
      </c>
      <c r="E111" s="36">
        <v>44546</v>
      </c>
      <c r="F111" s="28">
        <v>1</v>
      </c>
      <c r="G111" s="30" t="s">
        <v>13</v>
      </c>
      <c r="H111" s="28" t="s">
        <v>10</v>
      </c>
      <c r="I111" s="28">
        <v>14</v>
      </c>
      <c r="J111" s="37">
        <v>1002.86</v>
      </c>
      <c r="K111" s="37">
        <v>812.31660000000011</v>
      </c>
      <c r="L111" s="37">
        <f t="shared" si="1"/>
        <v>190.54339999999991</v>
      </c>
    </row>
    <row r="112" spans="1:12" x14ac:dyDescent="0.3">
      <c r="A112" s="28">
        <v>9097</v>
      </c>
      <c r="B112" s="30" t="s">
        <v>202</v>
      </c>
      <c r="C112" s="28" t="s">
        <v>203</v>
      </c>
      <c r="D112" s="35">
        <v>12109903390320</v>
      </c>
      <c r="E112" s="36">
        <v>44538</v>
      </c>
      <c r="F112" s="28">
        <v>0</v>
      </c>
      <c r="G112" s="30" t="s">
        <v>13</v>
      </c>
      <c r="H112" s="28" t="s">
        <v>9</v>
      </c>
      <c r="I112" s="28">
        <v>30</v>
      </c>
      <c r="J112" s="37">
        <v>2992.97</v>
      </c>
      <c r="K112" s="37">
        <v>2484.1651000000002</v>
      </c>
      <c r="L112" s="37">
        <f t="shared" si="1"/>
        <v>508.80489999999963</v>
      </c>
    </row>
    <row r="113" spans="1:12" x14ac:dyDescent="0.3">
      <c r="A113" s="28">
        <v>9106</v>
      </c>
      <c r="B113" s="30" t="s">
        <v>202</v>
      </c>
      <c r="C113" s="28" t="s">
        <v>203</v>
      </c>
      <c r="D113" s="35">
        <v>12109903390320</v>
      </c>
      <c r="E113" s="36">
        <v>44569</v>
      </c>
      <c r="F113" s="28">
        <v>3</v>
      </c>
      <c r="G113" s="30" t="s">
        <v>13</v>
      </c>
      <c r="H113" s="28" t="s">
        <v>10</v>
      </c>
      <c r="I113" s="28">
        <v>30</v>
      </c>
      <c r="J113" s="37">
        <v>2992.97</v>
      </c>
      <c r="K113" s="37">
        <v>2484.1651000000002</v>
      </c>
      <c r="L113" s="37">
        <f t="shared" si="1"/>
        <v>508.80489999999963</v>
      </c>
    </row>
    <row r="114" spans="1:12" x14ac:dyDescent="0.3">
      <c r="A114" s="28">
        <v>9111</v>
      </c>
      <c r="B114" s="30" t="s">
        <v>192</v>
      </c>
      <c r="C114" s="28" t="s">
        <v>193</v>
      </c>
      <c r="D114" s="35">
        <v>12109903240330</v>
      </c>
      <c r="E114" s="36">
        <v>44537</v>
      </c>
      <c r="F114" s="28">
        <v>0</v>
      </c>
      <c r="G114" s="30" t="s">
        <v>13</v>
      </c>
      <c r="H114" s="28" t="s">
        <v>9</v>
      </c>
      <c r="I114" s="28">
        <v>3</v>
      </c>
      <c r="J114" s="37">
        <v>338.15</v>
      </c>
      <c r="K114" s="37">
        <v>273.9015</v>
      </c>
      <c r="L114" s="37">
        <f t="shared" si="1"/>
        <v>64.248499999999979</v>
      </c>
    </row>
    <row r="115" spans="1:12" x14ac:dyDescent="0.3">
      <c r="A115" s="28">
        <v>9166</v>
      </c>
      <c r="B115" s="30" t="s">
        <v>202</v>
      </c>
      <c r="C115" s="28" t="s">
        <v>203</v>
      </c>
      <c r="D115" s="35">
        <v>12109903390320</v>
      </c>
      <c r="E115" s="36">
        <v>44588</v>
      </c>
      <c r="F115" s="28">
        <v>1</v>
      </c>
      <c r="G115" s="30" t="s">
        <v>13</v>
      </c>
      <c r="H115" s="28" t="s">
        <v>10</v>
      </c>
      <c r="I115" s="28">
        <v>30</v>
      </c>
      <c r="J115" s="37">
        <v>2992.97</v>
      </c>
      <c r="K115" s="37">
        <v>2484.1651000000002</v>
      </c>
      <c r="L115" s="37">
        <f t="shared" si="1"/>
        <v>508.80489999999963</v>
      </c>
    </row>
    <row r="116" spans="1:12" x14ac:dyDescent="0.3">
      <c r="A116" s="28">
        <v>9188</v>
      </c>
      <c r="B116" s="30" t="s">
        <v>192</v>
      </c>
      <c r="C116" s="28" t="s">
        <v>193</v>
      </c>
      <c r="D116" s="35">
        <v>12109903240330</v>
      </c>
      <c r="E116" s="36">
        <v>44568</v>
      </c>
      <c r="F116" s="28">
        <v>9</v>
      </c>
      <c r="G116" s="30" t="s">
        <v>13</v>
      </c>
      <c r="H116" s="28" t="s">
        <v>10</v>
      </c>
      <c r="I116" s="28">
        <v>30</v>
      </c>
      <c r="J116" s="37">
        <v>498.31</v>
      </c>
      <c r="K116" s="37">
        <v>403.6311</v>
      </c>
      <c r="L116" s="37">
        <f t="shared" si="1"/>
        <v>94.678899999999999</v>
      </c>
    </row>
    <row r="117" spans="1:12" x14ac:dyDescent="0.3">
      <c r="A117" s="28">
        <v>9242</v>
      </c>
      <c r="B117" s="30" t="s">
        <v>192</v>
      </c>
      <c r="C117" s="28" t="s">
        <v>193</v>
      </c>
      <c r="D117" s="35">
        <v>12109903240330</v>
      </c>
      <c r="E117" s="36">
        <v>44536</v>
      </c>
      <c r="F117" s="28">
        <v>0</v>
      </c>
      <c r="G117" s="30" t="s">
        <v>13</v>
      </c>
      <c r="H117" s="28" t="s">
        <v>9</v>
      </c>
      <c r="I117" s="28">
        <v>30</v>
      </c>
      <c r="J117" s="37">
        <v>3176.55</v>
      </c>
      <c r="K117" s="37">
        <v>2573.0055000000002</v>
      </c>
      <c r="L117" s="37">
        <f t="shared" si="1"/>
        <v>603.54449999999997</v>
      </c>
    </row>
    <row r="118" spans="1:12" x14ac:dyDescent="0.3">
      <c r="A118" s="28">
        <v>9242</v>
      </c>
      <c r="B118" s="30" t="s">
        <v>192</v>
      </c>
      <c r="C118" s="28" t="s">
        <v>193</v>
      </c>
      <c r="D118" s="35">
        <v>12109903240330</v>
      </c>
      <c r="E118" s="36">
        <v>44567</v>
      </c>
      <c r="F118" s="28">
        <v>0</v>
      </c>
      <c r="G118" s="30" t="s">
        <v>13</v>
      </c>
      <c r="H118" s="28" t="s">
        <v>9</v>
      </c>
      <c r="I118" s="28">
        <v>30</v>
      </c>
      <c r="J118" s="37">
        <v>3176.55</v>
      </c>
      <c r="K118" s="37">
        <v>2573.0055000000002</v>
      </c>
      <c r="L118" s="37">
        <f t="shared" si="1"/>
        <v>603.54449999999997</v>
      </c>
    </row>
    <row r="119" spans="1:12" x14ac:dyDescent="0.3">
      <c r="A119" s="28">
        <v>9293</v>
      </c>
      <c r="B119" s="30" t="s">
        <v>208</v>
      </c>
      <c r="C119" s="28" t="s">
        <v>209</v>
      </c>
      <c r="D119" s="35">
        <v>12109903150320</v>
      </c>
      <c r="E119" s="36">
        <v>44532</v>
      </c>
      <c r="F119" s="28">
        <v>2</v>
      </c>
      <c r="G119" s="30" t="s">
        <v>13</v>
      </c>
      <c r="H119" s="28" t="s">
        <v>10</v>
      </c>
      <c r="I119" s="28">
        <v>30</v>
      </c>
      <c r="J119" s="37">
        <v>3083.39</v>
      </c>
      <c r="K119" s="37">
        <v>2590.0475999999999</v>
      </c>
      <c r="L119" s="37">
        <f t="shared" si="1"/>
        <v>493.3424</v>
      </c>
    </row>
    <row r="120" spans="1:12" x14ac:dyDescent="0.3">
      <c r="A120" s="28">
        <v>9303</v>
      </c>
      <c r="B120" s="30" t="s">
        <v>189</v>
      </c>
      <c r="C120" s="28" t="s">
        <v>190</v>
      </c>
      <c r="D120" s="35">
        <v>62404070000320</v>
      </c>
      <c r="E120" s="36">
        <v>44583</v>
      </c>
      <c r="F120" s="28">
        <v>0</v>
      </c>
      <c r="G120" s="30" t="s">
        <v>13</v>
      </c>
      <c r="H120" s="28" t="s">
        <v>9</v>
      </c>
      <c r="I120" s="28">
        <v>30</v>
      </c>
      <c r="J120" s="37">
        <v>5663.07</v>
      </c>
      <c r="K120" s="37">
        <v>4530.4560000000001</v>
      </c>
      <c r="L120" s="37">
        <f t="shared" si="1"/>
        <v>1132.6139999999996</v>
      </c>
    </row>
    <row r="121" spans="1:12" x14ac:dyDescent="0.3">
      <c r="A121" s="28">
        <v>9324</v>
      </c>
      <c r="B121" s="30" t="s">
        <v>206</v>
      </c>
      <c r="C121" s="28" t="s">
        <v>207</v>
      </c>
      <c r="D121" s="35">
        <v>12103015100320</v>
      </c>
      <c r="E121" s="36">
        <v>44562</v>
      </c>
      <c r="F121" s="28">
        <v>3</v>
      </c>
      <c r="G121" s="30" t="s">
        <v>13</v>
      </c>
      <c r="H121" s="28" t="s">
        <v>10</v>
      </c>
      <c r="I121" s="28">
        <v>30</v>
      </c>
      <c r="J121" s="37">
        <v>1857.43</v>
      </c>
      <c r="K121" s="37">
        <v>1578.8154999999999</v>
      </c>
      <c r="L121" s="37">
        <f t="shared" si="1"/>
        <v>278.61450000000013</v>
      </c>
    </row>
    <row r="122" spans="1:12" x14ac:dyDescent="0.3">
      <c r="A122" s="28">
        <v>9465</v>
      </c>
      <c r="B122" s="30" t="s">
        <v>198</v>
      </c>
      <c r="C122" s="28" t="s">
        <v>199</v>
      </c>
      <c r="D122" s="35">
        <v>12109904290315</v>
      </c>
      <c r="E122" s="36">
        <v>44552</v>
      </c>
      <c r="F122" s="28">
        <v>0</v>
      </c>
      <c r="G122" s="30" t="s">
        <v>13</v>
      </c>
      <c r="H122" s="28" t="s">
        <v>9</v>
      </c>
      <c r="I122" s="28">
        <v>30</v>
      </c>
      <c r="J122" s="37">
        <v>3288.69</v>
      </c>
      <c r="K122" s="37">
        <v>2630.9520000000002</v>
      </c>
      <c r="L122" s="37">
        <f t="shared" si="1"/>
        <v>657.73799999999983</v>
      </c>
    </row>
    <row r="123" spans="1:12" x14ac:dyDescent="0.3">
      <c r="A123" s="28">
        <v>9521</v>
      </c>
      <c r="B123" s="30" t="s">
        <v>194</v>
      </c>
      <c r="C123" s="28" t="s">
        <v>195</v>
      </c>
      <c r="D123" s="35">
        <v>62405525006540</v>
      </c>
      <c r="E123" s="36">
        <v>44552</v>
      </c>
      <c r="F123" s="28">
        <v>7</v>
      </c>
      <c r="G123" s="30" t="s">
        <v>2</v>
      </c>
      <c r="H123" s="28" t="s">
        <v>10</v>
      </c>
      <c r="I123" s="28">
        <v>60</v>
      </c>
      <c r="J123" s="37">
        <v>182.08</v>
      </c>
      <c r="K123" s="37">
        <v>138.38080000000002</v>
      </c>
      <c r="L123" s="37">
        <f t="shared" si="1"/>
        <v>43.69919999999999</v>
      </c>
    </row>
    <row r="124" spans="1:12" x14ac:dyDescent="0.3">
      <c r="A124" s="28">
        <v>9521</v>
      </c>
      <c r="B124" s="30" t="s">
        <v>194</v>
      </c>
      <c r="C124" s="28" t="s">
        <v>195</v>
      </c>
      <c r="D124" s="35">
        <v>62405525006540</v>
      </c>
      <c r="E124" s="36">
        <v>44588</v>
      </c>
      <c r="F124" s="28">
        <v>8</v>
      </c>
      <c r="G124" s="30" t="s">
        <v>2</v>
      </c>
      <c r="H124" s="28" t="s">
        <v>10</v>
      </c>
      <c r="I124" s="28">
        <v>60</v>
      </c>
      <c r="J124" s="37">
        <v>182.08</v>
      </c>
      <c r="K124" s="37">
        <v>138.38080000000002</v>
      </c>
      <c r="L124" s="37">
        <f t="shared" si="1"/>
        <v>43.69919999999999</v>
      </c>
    </row>
    <row r="125" spans="1:12" x14ac:dyDescent="0.3">
      <c r="A125" s="28">
        <v>9532</v>
      </c>
      <c r="B125" s="30" t="s">
        <v>210</v>
      </c>
      <c r="C125" s="28" t="s">
        <v>211</v>
      </c>
      <c r="D125" s="35">
        <v>62405530006540</v>
      </c>
      <c r="E125" s="36">
        <v>44557</v>
      </c>
      <c r="F125" s="28">
        <v>6</v>
      </c>
      <c r="G125" s="30" t="s">
        <v>13</v>
      </c>
      <c r="H125" s="28" t="s">
        <v>10</v>
      </c>
      <c r="I125" s="28">
        <v>120</v>
      </c>
      <c r="J125" s="37">
        <v>7302.3</v>
      </c>
      <c r="K125" s="37">
        <v>5914.8630000000003</v>
      </c>
      <c r="L125" s="37">
        <f t="shared" si="1"/>
        <v>1387.4369999999999</v>
      </c>
    </row>
    <row r="126" spans="1:12" x14ac:dyDescent="0.3">
      <c r="A126" s="28">
        <v>9532</v>
      </c>
      <c r="B126" s="30" t="s">
        <v>210</v>
      </c>
      <c r="C126" s="28" t="s">
        <v>211</v>
      </c>
      <c r="D126" s="35">
        <v>62405530006540</v>
      </c>
      <c r="E126" s="36">
        <v>44589</v>
      </c>
      <c r="F126" s="28">
        <v>7</v>
      </c>
      <c r="G126" s="30" t="s">
        <v>13</v>
      </c>
      <c r="H126" s="28" t="s">
        <v>10</v>
      </c>
      <c r="I126" s="28">
        <v>120</v>
      </c>
      <c r="J126" s="37">
        <v>7452.82</v>
      </c>
      <c r="K126" s="37">
        <v>6036.7842000000001</v>
      </c>
      <c r="L126" s="37">
        <f t="shared" si="1"/>
        <v>1416.0357999999997</v>
      </c>
    </row>
    <row r="127" spans="1:12" x14ac:dyDescent="0.3">
      <c r="A127" s="28">
        <v>9611</v>
      </c>
      <c r="B127" s="30" t="s">
        <v>192</v>
      </c>
      <c r="C127" s="28" t="s">
        <v>193</v>
      </c>
      <c r="D127" s="35">
        <v>12109903240330</v>
      </c>
      <c r="E127" s="36">
        <v>44537</v>
      </c>
      <c r="F127" s="28">
        <v>0</v>
      </c>
      <c r="G127" s="30" t="s">
        <v>13</v>
      </c>
      <c r="H127" s="28" t="s">
        <v>9</v>
      </c>
      <c r="I127" s="28">
        <v>3</v>
      </c>
      <c r="J127" s="37">
        <v>362.07</v>
      </c>
      <c r="K127" s="37">
        <v>293.27670000000001</v>
      </c>
      <c r="L127" s="37">
        <f t="shared" si="1"/>
        <v>68.793299999999988</v>
      </c>
    </row>
    <row r="128" spans="1:12" x14ac:dyDescent="0.3">
      <c r="A128" s="28">
        <v>9659</v>
      </c>
      <c r="B128" s="30" t="s">
        <v>192</v>
      </c>
      <c r="C128" s="28" t="s">
        <v>193</v>
      </c>
      <c r="D128" s="35">
        <v>12109903240330</v>
      </c>
      <c r="E128" s="36">
        <v>44547</v>
      </c>
      <c r="F128" s="28">
        <v>5</v>
      </c>
      <c r="G128" s="30" t="s">
        <v>13</v>
      </c>
      <c r="H128" s="28" t="s">
        <v>10</v>
      </c>
      <c r="I128" s="28">
        <v>30</v>
      </c>
      <c r="J128" s="37">
        <v>3176.55</v>
      </c>
      <c r="K128" s="37">
        <v>2573.0055000000002</v>
      </c>
      <c r="L128" s="37">
        <f t="shared" si="1"/>
        <v>603.54449999999997</v>
      </c>
    </row>
    <row r="129" spans="1:12" x14ac:dyDescent="0.3">
      <c r="A129" s="28">
        <v>9689</v>
      </c>
      <c r="B129" s="30" t="s">
        <v>204</v>
      </c>
      <c r="C129" s="28" t="s">
        <v>205</v>
      </c>
      <c r="D129" s="35">
        <v>62405525006540</v>
      </c>
      <c r="E129" s="36">
        <v>44543</v>
      </c>
      <c r="F129" s="28">
        <v>3</v>
      </c>
      <c r="G129" s="30" t="s">
        <v>13</v>
      </c>
      <c r="H129" s="28" t="s">
        <v>10</v>
      </c>
      <c r="I129" s="28">
        <v>60</v>
      </c>
      <c r="J129" s="37">
        <v>7477.33</v>
      </c>
      <c r="K129" s="37">
        <v>6131.4106000000002</v>
      </c>
      <c r="L129" s="37">
        <f t="shared" si="1"/>
        <v>1345.9193999999998</v>
      </c>
    </row>
    <row r="130" spans="1:12" x14ac:dyDescent="0.3">
      <c r="A130" s="28">
        <v>9855</v>
      </c>
      <c r="B130" s="30" t="s">
        <v>200</v>
      </c>
      <c r="C130" s="28" t="s">
        <v>201</v>
      </c>
      <c r="D130" s="35">
        <v>12103060100330</v>
      </c>
      <c r="E130" s="36">
        <v>44573</v>
      </c>
      <c r="F130" s="28">
        <v>1</v>
      </c>
      <c r="G130" s="30" t="s">
        <v>13</v>
      </c>
      <c r="H130" s="28" t="s">
        <v>10</v>
      </c>
      <c r="I130" s="28">
        <v>60</v>
      </c>
      <c r="J130" s="37">
        <v>1681.56</v>
      </c>
      <c r="K130" s="37">
        <v>1311.6168</v>
      </c>
      <c r="L130" s="37">
        <f t="shared" si="1"/>
        <v>369.94319999999993</v>
      </c>
    </row>
    <row r="131" spans="1:12" x14ac:dyDescent="0.3">
      <c r="A131" s="28">
        <v>9961</v>
      </c>
      <c r="B131" s="30" t="s">
        <v>202</v>
      </c>
      <c r="C131" s="28" t="s">
        <v>203</v>
      </c>
      <c r="D131" s="35">
        <v>12109903390320</v>
      </c>
      <c r="E131" s="36">
        <v>44551</v>
      </c>
      <c r="F131" s="28">
        <v>0</v>
      </c>
      <c r="G131" s="30" t="s">
        <v>13</v>
      </c>
      <c r="H131" s="28" t="s">
        <v>9</v>
      </c>
      <c r="I131" s="28">
        <v>30</v>
      </c>
      <c r="J131" s="37">
        <v>2992.97</v>
      </c>
      <c r="K131" s="37">
        <v>2484.1651000000002</v>
      </c>
      <c r="L131" s="37">
        <f t="shared" ref="L131:L194" si="2">J131-K131</f>
        <v>508.80489999999963</v>
      </c>
    </row>
    <row r="132" spans="1:12" x14ac:dyDescent="0.3">
      <c r="A132" s="28">
        <v>9961</v>
      </c>
      <c r="B132" s="30" t="s">
        <v>202</v>
      </c>
      <c r="C132" s="28" t="s">
        <v>203</v>
      </c>
      <c r="D132" s="35">
        <v>12109903390320</v>
      </c>
      <c r="E132" s="36">
        <v>44582</v>
      </c>
      <c r="F132" s="28">
        <v>0</v>
      </c>
      <c r="G132" s="30" t="s">
        <v>13</v>
      </c>
      <c r="H132" s="28" t="s">
        <v>9</v>
      </c>
      <c r="I132" s="28">
        <v>30</v>
      </c>
      <c r="J132" s="37">
        <v>2992.97</v>
      </c>
      <c r="K132" s="37">
        <v>2484.1651000000002</v>
      </c>
      <c r="L132" s="37">
        <f t="shared" si="2"/>
        <v>508.80489999999963</v>
      </c>
    </row>
    <row r="133" spans="1:12" x14ac:dyDescent="0.3">
      <c r="A133" s="29">
        <v>10345</v>
      </c>
      <c r="B133" s="31" t="s">
        <v>55</v>
      </c>
      <c r="C133" s="29" t="s">
        <v>56</v>
      </c>
      <c r="D133" s="38">
        <v>66603065107530</v>
      </c>
      <c r="E133" s="39">
        <v>44588</v>
      </c>
      <c r="F133" s="29">
        <v>2</v>
      </c>
      <c r="G133" s="31" t="s">
        <v>13</v>
      </c>
      <c r="H133" s="29" t="s">
        <v>10</v>
      </c>
      <c r="I133" s="29">
        <v>30</v>
      </c>
      <c r="J133" s="40">
        <v>5040.57</v>
      </c>
      <c r="K133" s="37">
        <v>4133.2673999999997</v>
      </c>
      <c r="L133" s="37">
        <f t="shared" si="2"/>
        <v>907.30259999999998</v>
      </c>
    </row>
    <row r="134" spans="1:12" x14ac:dyDescent="0.3">
      <c r="A134" s="29">
        <v>10743</v>
      </c>
      <c r="B134" s="31" t="s">
        <v>67</v>
      </c>
      <c r="C134" s="29" t="s">
        <v>134</v>
      </c>
      <c r="D134" s="38">
        <v>41550020100320</v>
      </c>
      <c r="E134" s="39">
        <v>44538</v>
      </c>
      <c r="F134" s="29">
        <v>0</v>
      </c>
      <c r="G134" s="31" t="s">
        <v>2</v>
      </c>
      <c r="H134" s="29" t="s">
        <v>9</v>
      </c>
      <c r="I134" s="29">
        <v>30</v>
      </c>
      <c r="J134" s="40">
        <v>1.99</v>
      </c>
      <c r="K134" s="37">
        <v>1.6318000000000001</v>
      </c>
      <c r="L134" s="37">
        <f t="shared" si="2"/>
        <v>0.35819999999999985</v>
      </c>
    </row>
    <row r="135" spans="1:12" x14ac:dyDescent="0.3">
      <c r="A135" s="29">
        <v>10743</v>
      </c>
      <c r="B135" s="31" t="s">
        <v>67</v>
      </c>
      <c r="C135" s="29" t="s">
        <v>68</v>
      </c>
      <c r="D135" s="38">
        <v>41550020100320</v>
      </c>
      <c r="E135" s="39">
        <v>44571</v>
      </c>
      <c r="F135" s="29">
        <v>1</v>
      </c>
      <c r="G135" s="31" t="s">
        <v>2</v>
      </c>
      <c r="H135" s="29" t="s">
        <v>10</v>
      </c>
      <c r="I135" s="29">
        <v>30</v>
      </c>
      <c r="J135" s="40">
        <v>5.65</v>
      </c>
      <c r="K135" s="37">
        <v>4.6330000000000009</v>
      </c>
      <c r="L135" s="37">
        <f t="shared" si="2"/>
        <v>1.0169999999999995</v>
      </c>
    </row>
    <row r="136" spans="1:12" x14ac:dyDescent="0.3">
      <c r="A136" s="29">
        <v>10832</v>
      </c>
      <c r="B136" s="31" t="s">
        <v>158</v>
      </c>
      <c r="C136" s="29" t="s">
        <v>159</v>
      </c>
      <c r="D136" s="38">
        <v>33200030057530</v>
      </c>
      <c r="E136" s="39">
        <v>44558</v>
      </c>
      <c r="F136" s="29">
        <v>11</v>
      </c>
      <c r="G136" s="31" t="s">
        <v>2</v>
      </c>
      <c r="H136" s="29" t="s">
        <v>10</v>
      </c>
      <c r="I136" s="29">
        <v>28</v>
      </c>
      <c r="J136" s="40">
        <v>8.5</v>
      </c>
      <c r="K136" s="37">
        <v>6.8000000000000007</v>
      </c>
      <c r="L136" s="37">
        <f t="shared" si="2"/>
        <v>1.6999999999999993</v>
      </c>
    </row>
    <row r="137" spans="1:12" x14ac:dyDescent="0.3">
      <c r="A137" s="29">
        <v>10832</v>
      </c>
      <c r="B137" s="31" t="s">
        <v>158</v>
      </c>
      <c r="C137" s="29" t="s">
        <v>159</v>
      </c>
      <c r="D137" s="38">
        <v>33200030057530</v>
      </c>
      <c r="E137" s="39">
        <v>44589</v>
      </c>
      <c r="F137" s="29">
        <v>11</v>
      </c>
      <c r="G137" s="31" t="s">
        <v>2</v>
      </c>
      <c r="H137" s="29" t="s">
        <v>10</v>
      </c>
      <c r="I137" s="29">
        <v>28</v>
      </c>
      <c r="J137" s="40">
        <v>8.5</v>
      </c>
      <c r="K137" s="37">
        <v>6.8000000000000007</v>
      </c>
      <c r="L137" s="37">
        <f t="shared" si="2"/>
        <v>1.6999999999999993</v>
      </c>
    </row>
    <row r="138" spans="1:12" x14ac:dyDescent="0.3">
      <c r="A138" s="29">
        <v>10946</v>
      </c>
      <c r="B138" s="31" t="s">
        <v>46</v>
      </c>
      <c r="C138" s="29" t="s">
        <v>48</v>
      </c>
      <c r="D138" s="38" t="s">
        <v>47</v>
      </c>
      <c r="E138" s="39">
        <v>44581</v>
      </c>
      <c r="F138" s="29">
        <v>5</v>
      </c>
      <c r="G138" s="31" t="s">
        <v>13</v>
      </c>
      <c r="H138" s="29" t="s">
        <v>10</v>
      </c>
      <c r="I138" s="29">
        <v>4</v>
      </c>
      <c r="J138" s="40">
        <v>13541.26</v>
      </c>
      <c r="K138" s="37">
        <v>10697.5954</v>
      </c>
      <c r="L138" s="37">
        <f t="shared" si="2"/>
        <v>2843.6646000000001</v>
      </c>
    </row>
    <row r="139" spans="1:12" x14ac:dyDescent="0.3">
      <c r="A139" s="29">
        <v>10956</v>
      </c>
      <c r="B139" s="31" t="s">
        <v>128</v>
      </c>
      <c r="C139" s="29" t="s">
        <v>130</v>
      </c>
      <c r="D139" s="38" t="s">
        <v>129</v>
      </c>
      <c r="E139" s="39">
        <v>44534</v>
      </c>
      <c r="F139" s="29">
        <v>1</v>
      </c>
      <c r="G139" s="31" t="s">
        <v>13</v>
      </c>
      <c r="H139" s="29" t="s">
        <v>10</v>
      </c>
      <c r="I139" s="29">
        <v>1</v>
      </c>
      <c r="J139" s="41">
        <v>3927.04</v>
      </c>
      <c r="K139" s="37">
        <v>2945.2799999999997</v>
      </c>
      <c r="L139" s="37">
        <f t="shared" si="2"/>
        <v>981.76000000000022</v>
      </c>
    </row>
    <row r="140" spans="1:12" x14ac:dyDescent="0.3">
      <c r="A140" s="29">
        <v>10956</v>
      </c>
      <c r="B140" s="31" t="s">
        <v>52</v>
      </c>
      <c r="C140" s="29" t="s">
        <v>54</v>
      </c>
      <c r="D140" s="38" t="s">
        <v>53</v>
      </c>
      <c r="E140" s="39">
        <v>44563</v>
      </c>
      <c r="F140" s="29">
        <v>2</v>
      </c>
      <c r="G140" s="31" t="s">
        <v>13</v>
      </c>
      <c r="H140" s="29" t="s">
        <v>10</v>
      </c>
      <c r="I140" s="29">
        <v>1</v>
      </c>
      <c r="J140" s="40">
        <v>5789.34</v>
      </c>
      <c r="K140" s="37">
        <v>4573.5786000000007</v>
      </c>
      <c r="L140" s="37">
        <f t="shared" si="2"/>
        <v>1215.7613999999994</v>
      </c>
    </row>
    <row r="141" spans="1:12" x14ac:dyDescent="0.3">
      <c r="A141" s="29">
        <v>11105</v>
      </c>
      <c r="B141" s="31" t="s">
        <v>161</v>
      </c>
      <c r="C141" s="29" t="s">
        <v>162</v>
      </c>
      <c r="D141" s="38">
        <v>49270060006520</v>
      </c>
      <c r="E141" s="39">
        <v>44544</v>
      </c>
      <c r="F141" s="29">
        <v>0</v>
      </c>
      <c r="G141" s="31" t="s">
        <v>2</v>
      </c>
      <c r="H141" s="29" t="s">
        <v>9</v>
      </c>
      <c r="I141" s="29">
        <v>60</v>
      </c>
      <c r="J141" s="40">
        <v>19</v>
      </c>
      <c r="K141" s="37">
        <v>15.959999999999999</v>
      </c>
      <c r="L141" s="37">
        <f t="shared" si="2"/>
        <v>3.0400000000000009</v>
      </c>
    </row>
    <row r="142" spans="1:12" x14ac:dyDescent="0.3">
      <c r="A142" s="29">
        <v>11105</v>
      </c>
      <c r="B142" s="31" t="s">
        <v>161</v>
      </c>
      <c r="C142" s="29" t="s">
        <v>162</v>
      </c>
      <c r="D142" s="38">
        <v>49270060006520</v>
      </c>
      <c r="E142" s="39">
        <v>44575</v>
      </c>
      <c r="F142" s="29">
        <v>0</v>
      </c>
      <c r="G142" s="31" t="s">
        <v>2</v>
      </c>
      <c r="H142" s="29" t="s">
        <v>9</v>
      </c>
      <c r="I142" s="29">
        <v>60</v>
      </c>
      <c r="J142" s="40">
        <v>19</v>
      </c>
      <c r="K142" s="37">
        <v>15.959999999999999</v>
      </c>
      <c r="L142" s="37">
        <f t="shared" si="2"/>
        <v>3.0400000000000009</v>
      </c>
    </row>
    <row r="143" spans="1:12" x14ac:dyDescent="0.3">
      <c r="A143" s="29">
        <v>11240</v>
      </c>
      <c r="B143" s="31" t="s">
        <v>142</v>
      </c>
      <c r="C143" s="29" t="s">
        <v>143</v>
      </c>
      <c r="D143" s="38">
        <v>85158020100320</v>
      </c>
      <c r="E143" s="39">
        <v>44533</v>
      </c>
      <c r="F143" s="29">
        <v>0</v>
      </c>
      <c r="G143" s="31" t="s">
        <v>2</v>
      </c>
      <c r="H143" s="29" t="s">
        <v>9</v>
      </c>
      <c r="I143" s="29">
        <v>30</v>
      </c>
      <c r="J143" s="40">
        <v>10.43</v>
      </c>
      <c r="K143" s="37">
        <v>8.3439999999999994</v>
      </c>
      <c r="L143" s="37">
        <f t="shared" si="2"/>
        <v>2.0860000000000003</v>
      </c>
    </row>
    <row r="144" spans="1:12" x14ac:dyDescent="0.3">
      <c r="A144" s="29">
        <v>11281</v>
      </c>
      <c r="B144" s="31" t="s">
        <v>65</v>
      </c>
      <c r="C144" s="29" t="s">
        <v>131</v>
      </c>
      <c r="D144" s="38">
        <v>2100020000110</v>
      </c>
      <c r="E144" s="39">
        <v>44560</v>
      </c>
      <c r="F144" s="29">
        <v>0</v>
      </c>
      <c r="G144" s="31" t="s">
        <v>2</v>
      </c>
      <c r="H144" s="29" t="s">
        <v>9</v>
      </c>
      <c r="I144" s="29">
        <v>20</v>
      </c>
      <c r="J144" s="40">
        <v>1.84</v>
      </c>
      <c r="K144" s="37">
        <v>1.4168000000000001</v>
      </c>
      <c r="L144" s="37">
        <f t="shared" si="2"/>
        <v>0.42320000000000002</v>
      </c>
    </row>
    <row r="145" spans="1:12" x14ac:dyDescent="0.3">
      <c r="A145" s="29">
        <v>11281</v>
      </c>
      <c r="B145" s="31" t="s">
        <v>65</v>
      </c>
      <c r="C145" s="29" t="s">
        <v>131</v>
      </c>
      <c r="D145" s="38">
        <v>2100020000110</v>
      </c>
      <c r="E145" s="39">
        <v>44590</v>
      </c>
      <c r="F145" s="29">
        <v>0</v>
      </c>
      <c r="G145" s="31" t="s">
        <v>2</v>
      </c>
      <c r="H145" s="29" t="s">
        <v>9</v>
      </c>
      <c r="I145" s="29">
        <v>20</v>
      </c>
      <c r="J145" s="40">
        <v>1.84</v>
      </c>
      <c r="K145" s="37">
        <v>1.4168000000000001</v>
      </c>
      <c r="L145" s="37">
        <f t="shared" si="2"/>
        <v>0.42320000000000002</v>
      </c>
    </row>
    <row r="146" spans="1:12" x14ac:dyDescent="0.3">
      <c r="A146" s="29">
        <v>11512</v>
      </c>
      <c r="B146" s="31" t="s">
        <v>65</v>
      </c>
      <c r="C146" s="29" t="s">
        <v>66</v>
      </c>
      <c r="D146" s="38">
        <v>2100020000110</v>
      </c>
      <c r="E146" s="39">
        <v>44551</v>
      </c>
      <c r="F146" s="29">
        <v>0</v>
      </c>
      <c r="G146" s="31" t="s">
        <v>2</v>
      </c>
      <c r="H146" s="29" t="s">
        <v>9</v>
      </c>
      <c r="I146" s="29">
        <v>15</v>
      </c>
      <c r="J146" s="40">
        <v>1.29</v>
      </c>
      <c r="K146" s="37">
        <v>0.99330000000000007</v>
      </c>
      <c r="L146" s="37">
        <f t="shared" si="2"/>
        <v>0.29669999999999996</v>
      </c>
    </row>
    <row r="147" spans="1:12" x14ac:dyDescent="0.3">
      <c r="A147" s="29">
        <v>11512</v>
      </c>
      <c r="B147" s="31" t="s">
        <v>65</v>
      </c>
      <c r="C147" s="29" t="s">
        <v>66</v>
      </c>
      <c r="D147" s="38">
        <v>2100020000110</v>
      </c>
      <c r="E147" s="39">
        <v>44581</v>
      </c>
      <c r="F147" s="29">
        <v>0</v>
      </c>
      <c r="G147" s="31" t="s">
        <v>2</v>
      </c>
      <c r="H147" s="29" t="s">
        <v>9</v>
      </c>
      <c r="I147" s="29">
        <v>15</v>
      </c>
      <c r="J147" s="40">
        <v>1.29</v>
      </c>
      <c r="K147" s="37">
        <v>0.99330000000000007</v>
      </c>
      <c r="L147" s="37">
        <f t="shared" si="2"/>
        <v>0.29669999999999996</v>
      </c>
    </row>
    <row r="148" spans="1:12" x14ac:dyDescent="0.3">
      <c r="A148" s="29">
        <v>11575</v>
      </c>
      <c r="B148" s="31" t="s">
        <v>73</v>
      </c>
      <c r="C148" s="29" t="s">
        <v>74</v>
      </c>
      <c r="D148" s="38">
        <v>37600040000303</v>
      </c>
      <c r="E148" s="39">
        <v>44569</v>
      </c>
      <c r="F148" s="29">
        <v>2</v>
      </c>
      <c r="G148" s="31" t="s">
        <v>2</v>
      </c>
      <c r="H148" s="29" t="s">
        <v>10</v>
      </c>
      <c r="I148" s="29">
        <v>30</v>
      </c>
      <c r="J148" s="40">
        <v>10.39</v>
      </c>
      <c r="K148" s="37">
        <v>8.7276000000000007</v>
      </c>
      <c r="L148" s="37">
        <f t="shared" si="2"/>
        <v>1.6623999999999999</v>
      </c>
    </row>
    <row r="149" spans="1:12" x14ac:dyDescent="0.3">
      <c r="A149" s="29">
        <v>11590</v>
      </c>
      <c r="B149" s="31" t="s">
        <v>49</v>
      </c>
      <c r="C149" s="29" t="s">
        <v>51</v>
      </c>
      <c r="D149" s="38" t="s">
        <v>50</v>
      </c>
      <c r="E149" s="39">
        <v>44557</v>
      </c>
      <c r="F149" s="29">
        <v>0</v>
      </c>
      <c r="G149" s="31" t="s">
        <v>13</v>
      </c>
      <c r="H149" s="29" t="s">
        <v>9</v>
      </c>
      <c r="I149" s="29">
        <v>1</v>
      </c>
      <c r="J149" s="41">
        <v>25549.19</v>
      </c>
      <c r="K149" s="37">
        <v>19417.384399999999</v>
      </c>
      <c r="L149" s="37">
        <f t="shared" si="2"/>
        <v>6131.8055999999997</v>
      </c>
    </row>
    <row r="150" spans="1:12" x14ac:dyDescent="0.3">
      <c r="A150" s="29">
        <v>11590</v>
      </c>
      <c r="B150" s="31" t="s">
        <v>49</v>
      </c>
      <c r="C150" s="29" t="s">
        <v>51</v>
      </c>
      <c r="D150" s="38" t="s">
        <v>50</v>
      </c>
      <c r="E150" s="39">
        <v>44586</v>
      </c>
      <c r="F150" s="29">
        <v>0</v>
      </c>
      <c r="G150" s="31" t="s">
        <v>13</v>
      </c>
      <c r="H150" s="29" t="s">
        <v>9</v>
      </c>
      <c r="I150" s="29">
        <v>1</v>
      </c>
      <c r="J150" s="41">
        <v>25549.19</v>
      </c>
      <c r="K150" s="37">
        <v>19417.384399999999</v>
      </c>
      <c r="L150" s="37">
        <f t="shared" si="2"/>
        <v>6131.8055999999997</v>
      </c>
    </row>
    <row r="151" spans="1:12" x14ac:dyDescent="0.3">
      <c r="A151" s="29">
        <v>11641</v>
      </c>
      <c r="B151" s="31" t="s">
        <v>168</v>
      </c>
      <c r="C151" s="29" t="s">
        <v>169</v>
      </c>
      <c r="D151" s="38">
        <v>58120080100305</v>
      </c>
      <c r="E151" s="39">
        <v>44589</v>
      </c>
      <c r="F151" s="29">
        <v>2</v>
      </c>
      <c r="G151" s="31" t="s">
        <v>2</v>
      </c>
      <c r="H151" s="29" t="s">
        <v>10</v>
      </c>
      <c r="I151" s="29">
        <v>60</v>
      </c>
      <c r="J151" s="40">
        <v>13.05</v>
      </c>
      <c r="K151" s="37">
        <v>10.701000000000001</v>
      </c>
      <c r="L151" s="37">
        <f t="shared" si="2"/>
        <v>2.3490000000000002</v>
      </c>
    </row>
    <row r="152" spans="1:12" x14ac:dyDescent="0.3">
      <c r="A152" s="29">
        <v>11641</v>
      </c>
      <c r="B152" s="31" t="s">
        <v>168</v>
      </c>
      <c r="C152" s="29" t="s">
        <v>169</v>
      </c>
      <c r="D152" s="38">
        <v>58120080100305</v>
      </c>
      <c r="E152" s="39">
        <v>44589</v>
      </c>
      <c r="F152" s="29">
        <v>2</v>
      </c>
      <c r="G152" s="31" t="s">
        <v>2</v>
      </c>
      <c r="H152" s="29" t="s">
        <v>10</v>
      </c>
      <c r="I152" s="29">
        <v>60</v>
      </c>
      <c r="J152" s="40">
        <v>13.05</v>
      </c>
      <c r="K152" s="37">
        <v>10.701000000000001</v>
      </c>
      <c r="L152" s="37">
        <f t="shared" si="2"/>
        <v>2.3490000000000002</v>
      </c>
    </row>
    <row r="153" spans="1:12" x14ac:dyDescent="0.3">
      <c r="A153" s="29">
        <v>11698</v>
      </c>
      <c r="B153" s="31" t="s">
        <v>144</v>
      </c>
      <c r="C153" s="29" t="s">
        <v>145</v>
      </c>
      <c r="D153" s="38">
        <v>75100050100303</v>
      </c>
      <c r="E153" s="39">
        <v>44546</v>
      </c>
      <c r="F153" s="29">
        <v>0</v>
      </c>
      <c r="G153" s="31" t="s">
        <v>2</v>
      </c>
      <c r="H153" s="29" t="s">
        <v>9</v>
      </c>
      <c r="I153" s="29">
        <v>12</v>
      </c>
      <c r="J153" s="40">
        <v>8.27</v>
      </c>
      <c r="K153" s="37">
        <v>6.2851999999999997</v>
      </c>
      <c r="L153" s="37">
        <f t="shared" si="2"/>
        <v>1.9847999999999999</v>
      </c>
    </row>
    <row r="154" spans="1:12" x14ac:dyDescent="0.3">
      <c r="A154" s="29">
        <v>11698</v>
      </c>
      <c r="B154" s="31" t="s">
        <v>144</v>
      </c>
      <c r="C154" s="29" t="s">
        <v>145</v>
      </c>
      <c r="D154" s="38">
        <v>75100050100303</v>
      </c>
      <c r="E154" s="39">
        <v>44577</v>
      </c>
      <c r="F154" s="29">
        <v>0</v>
      </c>
      <c r="G154" s="31" t="s">
        <v>2</v>
      </c>
      <c r="H154" s="29" t="s">
        <v>9</v>
      </c>
      <c r="I154" s="29">
        <v>12</v>
      </c>
      <c r="J154" s="40">
        <v>8.27</v>
      </c>
      <c r="K154" s="37">
        <v>6.2851999999999997</v>
      </c>
      <c r="L154" s="37">
        <f t="shared" si="2"/>
        <v>1.9847999999999999</v>
      </c>
    </row>
    <row r="155" spans="1:12" x14ac:dyDescent="0.3">
      <c r="A155" s="29">
        <v>11809</v>
      </c>
      <c r="B155" s="31" t="s">
        <v>152</v>
      </c>
      <c r="C155" s="29" t="s">
        <v>153</v>
      </c>
      <c r="D155" s="38">
        <v>36100030000310</v>
      </c>
      <c r="E155" s="39">
        <v>44540</v>
      </c>
      <c r="F155" s="29">
        <v>0</v>
      </c>
      <c r="G155" s="31" t="s">
        <v>2</v>
      </c>
      <c r="H155" s="29" t="s">
        <v>9</v>
      </c>
      <c r="I155" s="29">
        <v>30</v>
      </c>
      <c r="J155" s="40">
        <v>11</v>
      </c>
      <c r="K155" s="37">
        <v>8.58</v>
      </c>
      <c r="L155" s="37">
        <f t="shared" si="2"/>
        <v>2.42</v>
      </c>
    </row>
    <row r="156" spans="1:12" x14ac:dyDescent="0.3">
      <c r="A156" s="29">
        <v>11818</v>
      </c>
      <c r="B156" s="31" t="s">
        <v>59</v>
      </c>
      <c r="C156" s="29" t="s">
        <v>60</v>
      </c>
      <c r="D156" s="38">
        <v>33300007000320</v>
      </c>
      <c r="E156" s="39">
        <v>44553</v>
      </c>
      <c r="F156" s="29">
        <v>0</v>
      </c>
      <c r="G156" s="31" t="s">
        <v>2</v>
      </c>
      <c r="H156" s="29" t="s">
        <v>9</v>
      </c>
      <c r="I156" s="29">
        <v>60</v>
      </c>
      <c r="J156" s="40">
        <v>9.34</v>
      </c>
      <c r="K156" s="37">
        <v>7.8455999999999992</v>
      </c>
      <c r="L156" s="37">
        <f t="shared" si="2"/>
        <v>1.4944000000000006</v>
      </c>
    </row>
    <row r="157" spans="1:12" x14ac:dyDescent="0.3">
      <c r="A157" s="29">
        <v>11818</v>
      </c>
      <c r="B157" s="31" t="s">
        <v>59</v>
      </c>
      <c r="C157" s="29" t="s">
        <v>60</v>
      </c>
      <c r="D157" s="38">
        <v>33300007000320</v>
      </c>
      <c r="E157" s="39">
        <v>44584</v>
      </c>
      <c r="F157" s="29">
        <v>0</v>
      </c>
      <c r="G157" s="31" t="s">
        <v>2</v>
      </c>
      <c r="H157" s="29" t="s">
        <v>9</v>
      </c>
      <c r="I157" s="29">
        <v>60</v>
      </c>
      <c r="J157" s="40">
        <v>9.34</v>
      </c>
      <c r="K157" s="37">
        <v>7.8455999999999992</v>
      </c>
      <c r="L157" s="37">
        <f t="shared" si="2"/>
        <v>1.4944000000000006</v>
      </c>
    </row>
    <row r="158" spans="1:12" x14ac:dyDescent="0.3">
      <c r="A158" s="29">
        <v>11970</v>
      </c>
      <c r="B158" s="31" t="s">
        <v>155</v>
      </c>
      <c r="C158" s="29" t="s">
        <v>156</v>
      </c>
      <c r="D158" s="38">
        <v>27250050000350</v>
      </c>
      <c r="E158" s="39">
        <v>44550</v>
      </c>
      <c r="F158" s="29">
        <v>0</v>
      </c>
      <c r="G158" s="31" t="s">
        <v>2</v>
      </c>
      <c r="H158" s="29" t="s">
        <v>9</v>
      </c>
      <c r="I158" s="29">
        <v>60</v>
      </c>
      <c r="J158" s="40">
        <v>1.1399999999999999</v>
      </c>
      <c r="K158" s="37">
        <v>0.94620000000000004</v>
      </c>
      <c r="L158" s="37">
        <f t="shared" si="2"/>
        <v>0.19379999999999986</v>
      </c>
    </row>
    <row r="159" spans="1:12" x14ac:dyDescent="0.3">
      <c r="A159" s="29">
        <v>11970</v>
      </c>
      <c r="B159" s="31" t="s">
        <v>155</v>
      </c>
      <c r="C159" s="29" t="s">
        <v>156</v>
      </c>
      <c r="D159" s="38">
        <v>27250050000350</v>
      </c>
      <c r="E159" s="39">
        <v>44564</v>
      </c>
      <c r="F159" s="29">
        <v>0</v>
      </c>
      <c r="G159" s="31" t="s">
        <v>2</v>
      </c>
      <c r="H159" s="29" t="s">
        <v>9</v>
      </c>
      <c r="I159" s="29">
        <v>60</v>
      </c>
      <c r="J159" s="40">
        <v>1.1399999999999999</v>
      </c>
      <c r="K159" s="37">
        <v>0.94620000000000004</v>
      </c>
      <c r="L159" s="37">
        <f t="shared" si="2"/>
        <v>0.19379999999999986</v>
      </c>
    </row>
    <row r="160" spans="1:12" x14ac:dyDescent="0.3">
      <c r="A160" s="29">
        <v>11989</v>
      </c>
      <c r="B160" s="31" t="s">
        <v>121</v>
      </c>
      <c r="C160" s="29" t="s">
        <v>122</v>
      </c>
      <c r="D160" s="38">
        <v>21534940000320</v>
      </c>
      <c r="E160" s="39">
        <v>44558</v>
      </c>
      <c r="F160" s="29">
        <v>4</v>
      </c>
      <c r="G160" s="31" t="s">
        <v>13</v>
      </c>
      <c r="H160" s="29" t="s">
        <v>10</v>
      </c>
      <c r="I160" s="29">
        <v>60</v>
      </c>
      <c r="J160" s="41">
        <v>34070.949999999997</v>
      </c>
      <c r="K160" s="37">
        <v>26916.050499999998</v>
      </c>
      <c r="L160" s="37">
        <f t="shared" si="2"/>
        <v>7154.8994999999995</v>
      </c>
    </row>
    <row r="161" spans="1:12" x14ac:dyDescent="0.3">
      <c r="A161" s="29">
        <v>11989</v>
      </c>
      <c r="B161" s="31" t="s">
        <v>121</v>
      </c>
      <c r="C161" s="29" t="s">
        <v>122</v>
      </c>
      <c r="D161" s="38">
        <v>21534940000320</v>
      </c>
      <c r="E161" s="39">
        <v>44589</v>
      </c>
      <c r="F161" s="29">
        <v>4</v>
      </c>
      <c r="G161" s="31" t="s">
        <v>13</v>
      </c>
      <c r="H161" s="29" t="s">
        <v>10</v>
      </c>
      <c r="I161" s="29">
        <v>60</v>
      </c>
      <c r="J161" s="41">
        <v>34070.949999999997</v>
      </c>
      <c r="K161" s="37">
        <v>26916.050499999998</v>
      </c>
      <c r="L161" s="37">
        <f t="shared" si="2"/>
        <v>7154.8994999999995</v>
      </c>
    </row>
    <row r="162" spans="1:12" x14ac:dyDescent="0.3">
      <c r="A162" s="29">
        <v>12064</v>
      </c>
      <c r="B162" s="31" t="s">
        <v>170</v>
      </c>
      <c r="C162" s="29" t="s">
        <v>171</v>
      </c>
      <c r="D162" s="38">
        <v>36150080000330</v>
      </c>
      <c r="E162" s="39">
        <v>44538</v>
      </c>
      <c r="F162" s="29">
        <v>0</v>
      </c>
      <c r="G162" s="31" t="s">
        <v>2</v>
      </c>
      <c r="H162" s="29" t="s">
        <v>9</v>
      </c>
      <c r="I162" s="29">
        <v>90</v>
      </c>
      <c r="J162" s="40">
        <v>15.75</v>
      </c>
      <c r="K162" s="37">
        <v>13.387499999999999</v>
      </c>
      <c r="L162" s="37">
        <f t="shared" si="2"/>
        <v>2.3625000000000007</v>
      </c>
    </row>
    <row r="163" spans="1:12" x14ac:dyDescent="0.3">
      <c r="A163" s="29">
        <v>12121</v>
      </c>
      <c r="B163" s="31" t="s">
        <v>75</v>
      </c>
      <c r="C163" s="29" t="s">
        <v>76</v>
      </c>
      <c r="D163" s="38">
        <v>57200040100310</v>
      </c>
      <c r="E163" s="39">
        <v>44573</v>
      </c>
      <c r="F163" s="29">
        <v>0</v>
      </c>
      <c r="G163" s="31" t="s">
        <v>2</v>
      </c>
      <c r="H163" s="29" t="s">
        <v>9</v>
      </c>
      <c r="I163" s="29">
        <v>60</v>
      </c>
      <c r="J163" s="40">
        <v>19.39</v>
      </c>
      <c r="K163" s="37">
        <v>16.4815</v>
      </c>
      <c r="L163" s="37">
        <f t="shared" si="2"/>
        <v>2.9085000000000001</v>
      </c>
    </row>
    <row r="164" spans="1:12" x14ac:dyDescent="0.3">
      <c r="A164" s="29">
        <v>12308</v>
      </c>
      <c r="B164" s="31" t="s">
        <v>65</v>
      </c>
      <c r="C164" s="29" t="s">
        <v>132</v>
      </c>
      <c r="D164" s="38">
        <v>2100020000110</v>
      </c>
      <c r="E164" s="39">
        <v>44568</v>
      </c>
      <c r="F164" s="29">
        <v>0</v>
      </c>
      <c r="G164" s="31" t="s">
        <v>2</v>
      </c>
      <c r="H164" s="29" t="s">
        <v>9</v>
      </c>
      <c r="I164" s="29">
        <v>10</v>
      </c>
      <c r="J164" s="40">
        <v>1.3</v>
      </c>
      <c r="K164" s="37">
        <v>1.0010000000000001</v>
      </c>
      <c r="L164" s="37">
        <f t="shared" si="2"/>
        <v>0.29899999999999993</v>
      </c>
    </row>
    <row r="165" spans="1:12" x14ac:dyDescent="0.3">
      <c r="A165" s="29">
        <v>12337</v>
      </c>
      <c r="B165" s="31" t="s">
        <v>172</v>
      </c>
      <c r="C165" s="29" t="s">
        <v>173</v>
      </c>
      <c r="D165" s="38">
        <v>36150080000340</v>
      </c>
      <c r="E165" s="39">
        <v>44553</v>
      </c>
      <c r="F165" s="29">
        <v>1</v>
      </c>
      <c r="G165" s="31" t="s">
        <v>2</v>
      </c>
      <c r="H165" s="29" t="s">
        <v>10</v>
      </c>
      <c r="I165" s="29">
        <v>90</v>
      </c>
      <c r="J165" s="40">
        <v>28.39</v>
      </c>
      <c r="K165" s="37">
        <v>21.5764</v>
      </c>
      <c r="L165" s="37">
        <f t="shared" si="2"/>
        <v>6.813600000000001</v>
      </c>
    </row>
    <row r="166" spans="1:12" x14ac:dyDescent="0.3">
      <c r="A166" s="29">
        <v>12337</v>
      </c>
      <c r="B166" s="31" t="s">
        <v>172</v>
      </c>
      <c r="C166" s="29" t="s">
        <v>173</v>
      </c>
      <c r="D166" s="38">
        <v>36150080000340</v>
      </c>
      <c r="E166" s="39">
        <v>44553</v>
      </c>
      <c r="F166" s="29">
        <v>1</v>
      </c>
      <c r="G166" s="31" t="s">
        <v>2</v>
      </c>
      <c r="H166" s="29" t="s">
        <v>10</v>
      </c>
      <c r="I166" s="29">
        <v>90</v>
      </c>
      <c r="J166" s="40">
        <v>28.39</v>
      </c>
      <c r="K166" s="37">
        <v>21.5764</v>
      </c>
      <c r="L166" s="37">
        <f t="shared" si="2"/>
        <v>6.813600000000001</v>
      </c>
    </row>
    <row r="167" spans="1:12" x14ac:dyDescent="0.3">
      <c r="A167" s="29">
        <v>12378</v>
      </c>
      <c r="B167" s="31" t="s">
        <v>152</v>
      </c>
      <c r="C167" s="29" t="s">
        <v>153</v>
      </c>
      <c r="D167" s="38">
        <v>36100030000310</v>
      </c>
      <c r="E167" s="39">
        <v>44537</v>
      </c>
      <c r="F167" s="29">
        <v>0</v>
      </c>
      <c r="G167" s="31" t="s">
        <v>2</v>
      </c>
      <c r="H167" s="29" t="s">
        <v>9</v>
      </c>
      <c r="I167" s="29">
        <v>180</v>
      </c>
      <c r="J167" s="40">
        <v>29.5</v>
      </c>
      <c r="K167" s="37">
        <v>23.01</v>
      </c>
      <c r="L167" s="37">
        <f t="shared" si="2"/>
        <v>6.4899999999999984</v>
      </c>
    </row>
    <row r="168" spans="1:12" x14ac:dyDescent="0.3">
      <c r="A168" s="29">
        <v>12428</v>
      </c>
      <c r="B168" s="31" t="s">
        <v>75</v>
      </c>
      <c r="C168" s="29" t="s">
        <v>77</v>
      </c>
      <c r="D168" s="38">
        <v>57200040100310</v>
      </c>
      <c r="E168" s="39">
        <v>44571</v>
      </c>
      <c r="F168" s="29">
        <v>4</v>
      </c>
      <c r="G168" s="31" t="s">
        <v>2</v>
      </c>
      <c r="H168" s="29" t="s">
        <v>10</v>
      </c>
      <c r="I168" s="29">
        <v>100</v>
      </c>
      <c r="J168" s="40">
        <v>21.65</v>
      </c>
      <c r="K168" s="37">
        <v>18.4025</v>
      </c>
      <c r="L168" s="37">
        <f t="shared" si="2"/>
        <v>3.2474999999999987</v>
      </c>
    </row>
    <row r="169" spans="1:12" x14ac:dyDescent="0.3">
      <c r="A169" s="29">
        <v>12499</v>
      </c>
      <c r="B169" s="31" t="s">
        <v>152</v>
      </c>
      <c r="C169" s="29" t="s">
        <v>153</v>
      </c>
      <c r="D169" s="38">
        <v>36100030000310</v>
      </c>
      <c r="E169" s="39">
        <v>44544</v>
      </c>
      <c r="F169" s="29">
        <v>5</v>
      </c>
      <c r="G169" s="31" t="s">
        <v>2</v>
      </c>
      <c r="H169" s="29" t="s">
        <v>10</v>
      </c>
      <c r="I169" s="29">
        <v>28</v>
      </c>
      <c r="J169" s="40">
        <v>2.71</v>
      </c>
      <c r="K169" s="37">
        <v>2.1137999999999999</v>
      </c>
      <c r="L169" s="37">
        <f t="shared" si="2"/>
        <v>0.59620000000000006</v>
      </c>
    </row>
    <row r="170" spans="1:12" x14ac:dyDescent="0.3">
      <c r="A170" s="29">
        <v>12499</v>
      </c>
      <c r="B170" s="31" t="s">
        <v>152</v>
      </c>
      <c r="C170" s="29" t="s">
        <v>153</v>
      </c>
      <c r="D170" s="38">
        <v>36100030000310</v>
      </c>
      <c r="E170" s="39">
        <v>44544</v>
      </c>
      <c r="F170" s="29">
        <v>5</v>
      </c>
      <c r="G170" s="31" t="s">
        <v>2</v>
      </c>
      <c r="H170" s="29" t="s">
        <v>10</v>
      </c>
      <c r="I170" s="29">
        <v>28</v>
      </c>
      <c r="J170" s="40">
        <v>2.71</v>
      </c>
      <c r="K170" s="37">
        <v>2.1137999999999999</v>
      </c>
      <c r="L170" s="37">
        <f t="shared" si="2"/>
        <v>0.59620000000000006</v>
      </c>
    </row>
    <row r="171" spans="1:12" x14ac:dyDescent="0.3">
      <c r="A171" s="29">
        <v>12525</v>
      </c>
      <c r="B171" s="31" t="s">
        <v>144</v>
      </c>
      <c r="C171" s="29" t="s">
        <v>145</v>
      </c>
      <c r="D171" s="38">
        <v>75100050100303</v>
      </c>
      <c r="E171" s="39">
        <v>44550</v>
      </c>
      <c r="F171" s="29">
        <v>0</v>
      </c>
      <c r="G171" s="31" t="s">
        <v>2</v>
      </c>
      <c r="H171" s="29" t="s">
        <v>9</v>
      </c>
      <c r="I171" s="29">
        <v>30</v>
      </c>
      <c r="J171" s="40">
        <v>2.5299999999999998</v>
      </c>
      <c r="K171" s="37">
        <v>1.9227999999999998</v>
      </c>
      <c r="L171" s="37">
        <f t="shared" si="2"/>
        <v>0.60719999999999996</v>
      </c>
    </row>
    <row r="172" spans="1:12" x14ac:dyDescent="0.3">
      <c r="A172" s="29">
        <v>12525</v>
      </c>
      <c r="B172" s="31" t="s">
        <v>144</v>
      </c>
      <c r="C172" s="29" t="s">
        <v>145</v>
      </c>
      <c r="D172" s="38">
        <v>75100050100303</v>
      </c>
      <c r="E172" s="39">
        <v>44581</v>
      </c>
      <c r="F172" s="29">
        <v>0</v>
      </c>
      <c r="G172" s="31" t="s">
        <v>2</v>
      </c>
      <c r="H172" s="29" t="s">
        <v>9</v>
      </c>
      <c r="I172" s="29">
        <v>30</v>
      </c>
      <c r="J172" s="40">
        <v>2.5299999999999998</v>
      </c>
      <c r="K172" s="37">
        <v>1.9227999999999998</v>
      </c>
      <c r="L172" s="37">
        <f t="shared" si="2"/>
        <v>0.60719999999999996</v>
      </c>
    </row>
    <row r="173" spans="1:12" x14ac:dyDescent="0.3">
      <c r="A173" s="29">
        <v>12576</v>
      </c>
      <c r="B173" s="31" t="s">
        <v>137</v>
      </c>
      <c r="C173" s="29" t="s">
        <v>138</v>
      </c>
      <c r="D173" s="38">
        <v>58160020100320</v>
      </c>
      <c r="E173" s="39">
        <v>44533</v>
      </c>
      <c r="F173" s="29">
        <v>6</v>
      </c>
      <c r="G173" s="31" t="s">
        <v>2</v>
      </c>
      <c r="H173" s="29" t="s">
        <v>10</v>
      </c>
      <c r="I173" s="29">
        <v>28</v>
      </c>
      <c r="J173" s="40">
        <v>3</v>
      </c>
      <c r="K173" s="37">
        <v>2.34</v>
      </c>
      <c r="L173" s="37">
        <f t="shared" si="2"/>
        <v>0.66000000000000014</v>
      </c>
    </row>
    <row r="174" spans="1:12" x14ac:dyDescent="0.3">
      <c r="A174" s="29">
        <v>12587</v>
      </c>
      <c r="B174" s="31" t="s">
        <v>67</v>
      </c>
      <c r="C174" s="29" t="s">
        <v>68</v>
      </c>
      <c r="D174" s="38">
        <v>41550020100320</v>
      </c>
      <c r="E174" s="39">
        <v>44557</v>
      </c>
      <c r="F174" s="29">
        <v>1</v>
      </c>
      <c r="G174" s="31" t="s">
        <v>2</v>
      </c>
      <c r="H174" s="29" t="s">
        <v>10</v>
      </c>
      <c r="I174" s="29">
        <v>27</v>
      </c>
      <c r="J174" s="40">
        <v>2.09</v>
      </c>
      <c r="K174" s="37">
        <v>1.7138</v>
      </c>
      <c r="L174" s="37">
        <f t="shared" si="2"/>
        <v>0.37619999999999987</v>
      </c>
    </row>
    <row r="175" spans="1:12" x14ac:dyDescent="0.3">
      <c r="A175" s="29">
        <v>12587</v>
      </c>
      <c r="B175" s="31" t="s">
        <v>67</v>
      </c>
      <c r="C175" s="29" t="s">
        <v>68</v>
      </c>
      <c r="D175" s="38">
        <v>41550020100320</v>
      </c>
      <c r="E175" s="39">
        <v>44588</v>
      </c>
      <c r="F175" s="29">
        <v>1</v>
      </c>
      <c r="G175" s="31" t="s">
        <v>2</v>
      </c>
      <c r="H175" s="29" t="s">
        <v>10</v>
      </c>
      <c r="I175" s="29">
        <v>27</v>
      </c>
      <c r="J175" s="40">
        <v>2.09</v>
      </c>
      <c r="K175" s="37">
        <v>1.7138</v>
      </c>
      <c r="L175" s="37">
        <f t="shared" si="2"/>
        <v>0.37619999999999987</v>
      </c>
    </row>
    <row r="176" spans="1:12" x14ac:dyDescent="0.3">
      <c r="A176" s="29">
        <v>12611</v>
      </c>
      <c r="B176" s="31" t="s">
        <v>155</v>
      </c>
      <c r="C176" s="29" t="s">
        <v>156</v>
      </c>
      <c r="D176" s="38">
        <v>27250050000350</v>
      </c>
      <c r="E176" s="39">
        <v>44539</v>
      </c>
      <c r="F176" s="29">
        <v>0</v>
      </c>
      <c r="G176" s="31" t="s">
        <v>2</v>
      </c>
      <c r="H176" s="29" t="s">
        <v>9</v>
      </c>
      <c r="I176" s="29">
        <v>180</v>
      </c>
      <c r="J176" s="40">
        <v>4.8600000000000003</v>
      </c>
      <c r="K176" s="37">
        <v>4.0338000000000003</v>
      </c>
      <c r="L176" s="37">
        <f t="shared" si="2"/>
        <v>0.82620000000000005</v>
      </c>
    </row>
    <row r="177" spans="1:12" x14ac:dyDescent="0.3">
      <c r="A177" s="29">
        <v>12753</v>
      </c>
      <c r="B177" s="31" t="s">
        <v>67</v>
      </c>
      <c r="C177" s="29" t="s">
        <v>134</v>
      </c>
      <c r="D177" s="38">
        <v>41550020100320</v>
      </c>
      <c r="E177" s="39">
        <v>44532</v>
      </c>
      <c r="F177" s="29">
        <v>0</v>
      </c>
      <c r="G177" s="31" t="s">
        <v>2</v>
      </c>
      <c r="H177" s="29" t="s">
        <v>9</v>
      </c>
      <c r="I177" s="29">
        <v>30</v>
      </c>
      <c r="J177" s="40">
        <v>0.64</v>
      </c>
      <c r="K177" s="37">
        <v>0.52480000000000004</v>
      </c>
      <c r="L177" s="37">
        <f t="shared" si="2"/>
        <v>0.11519999999999997</v>
      </c>
    </row>
    <row r="178" spans="1:12" x14ac:dyDescent="0.3">
      <c r="A178" s="29">
        <v>13096</v>
      </c>
      <c r="B178" s="31" t="s">
        <v>150</v>
      </c>
      <c r="C178" s="29" t="s">
        <v>151</v>
      </c>
      <c r="D178" s="38">
        <v>72600030000110</v>
      </c>
      <c r="E178" s="39">
        <v>44539</v>
      </c>
      <c r="F178" s="29">
        <v>0</v>
      </c>
      <c r="G178" s="31" t="s">
        <v>2</v>
      </c>
      <c r="H178" s="29" t="s">
        <v>9</v>
      </c>
      <c r="I178" s="29">
        <v>63</v>
      </c>
      <c r="J178" s="40">
        <v>12.22</v>
      </c>
      <c r="K178" s="37">
        <v>10.0204</v>
      </c>
      <c r="L178" s="37">
        <f t="shared" si="2"/>
        <v>2.1996000000000002</v>
      </c>
    </row>
    <row r="179" spans="1:12" x14ac:dyDescent="0.3">
      <c r="A179" s="29">
        <v>13142</v>
      </c>
      <c r="B179" s="31" t="s">
        <v>103</v>
      </c>
      <c r="C179" s="29" t="s">
        <v>105</v>
      </c>
      <c r="D179" s="38" t="s">
        <v>104</v>
      </c>
      <c r="E179" s="39">
        <v>44570</v>
      </c>
      <c r="F179" s="29">
        <v>1</v>
      </c>
      <c r="G179" s="31" t="s">
        <v>13</v>
      </c>
      <c r="H179" s="29" t="s">
        <v>10</v>
      </c>
      <c r="I179" s="29">
        <v>60</v>
      </c>
      <c r="J179" s="41">
        <v>21748.68</v>
      </c>
      <c r="K179" s="37">
        <v>16963.970400000002</v>
      </c>
      <c r="L179" s="37">
        <f t="shared" si="2"/>
        <v>4784.7095999999983</v>
      </c>
    </row>
    <row r="180" spans="1:12" x14ac:dyDescent="0.3">
      <c r="A180" s="29">
        <v>13220</v>
      </c>
      <c r="B180" s="31" t="s">
        <v>158</v>
      </c>
      <c r="C180" s="29" t="s">
        <v>159</v>
      </c>
      <c r="D180" s="38">
        <v>33200030057530</v>
      </c>
      <c r="E180" s="39">
        <v>44532</v>
      </c>
      <c r="F180" s="29">
        <v>8</v>
      </c>
      <c r="G180" s="31" t="s">
        <v>2</v>
      </c>
      <c r="H180" s="29" t="s">
        <v>10</v>
      </c>
      <c r="I180" s="29">
        <v>30</v>
      </c>
      <c r="J180" s="40">
        <v>13.92</v>
      </c>
      <c r="K180" s="37">
        <v>11.136000000000001</v>
      </c>
      <c r="L180" s="37">
        <f t="shared" si="2"/>
        <v>2.7839999999999989</v>
      </c>
    </row>
    <row r="181" spans="1:12" x14ac:dyDescent="0.3">
      <c r="A181" s="29">
        <v>13381</v>
      </c>
      <c r="B181" s="31" t="s">
        <v>123</v>
      </c>
      <c r="C181" s="29" t="s">
        <v>124</v>
      </c>
      <c r="D181" s="38">
        <v>21470080000360</v>
      </c>
      <c r="E181" s="39">
        <v>44547</v>
      </c>
      <c r="F181" s="29">
        <v>4</v>
      </c>
      <c r="G181" s="31" t="s">
        <v>13</v>
      </c>
      <c r="H181" s="29" t="s">
        <v>10</v>
      </c>
      <c r="I181" s="29">
        <v>60</v>
      </c>
      <c r="J181" s="41">
        <v>6389.88</v>
      </c>
      <c r="K181" s="37">
        <v>4920.2076000000006</v>
      </c>
      <c r="L181" s="37">
        <f t="shared" si="2"/>
        <v>1469.6723999999995</v>
      </c>
    </row>
    <row r="182" spans="1:12" x14ac:dyDescent="0.3">
      <c r="A182" s="29">
        <v>13381</v>
      </c>
      <c r="B182" s="31" t="s">
        <v>123</v>
      </c>
      <c r="C182" s="29" t="s">
        <v>124</v>
      </c>
      <c r="D182" s="38">
        <v>21470080000360</v>
      </c>
      <c r="E182" s="39">
        <v>44547</v>
      </c>
      <c r="F182" s="29">
        <v>4</v>
      </c>
      <c r="G182" s="31" t="s">
        <v>13</v>
      </c>
      <c r="H182" s="29" t="s">
        <v>10</v>
      </c>
      <c r="I182" s="29">
        <v>60</v>
      </c>
      <c r="J182" s="41">
        <v>6389.88</v>
      </c>
      <c r="K182" s="37">
        <v>4920.2076000000006</v>
      </c>
      <c r="L182" s="37">
        <f t="shared" si="2"/>
        <v>1469.6723999999995</v>
      </c>
    </row>
    <row r="183" spans="1:12" x14ac:dyDescent="0.3">
      <c r="A183" s="29">
        <v>13438</v>
      </c>
      <c r="B183" s="31" t="s">
        <v>93</v>
      </c>
      <c r="C183" s="29" t="s">
        <v>94</v>
      </c>
      <c r="D183" s="38">
        <v>83370060000340</v>
      </c>
      <c r="E183" s="39">
        <v>44586</v>
      </c>
      <c r="F183" s="29">
        <v>0</v>
      </c>
      <c r="G183" s="31" t="s">
        <v>13</v>
      </c>
      <c r="H183" s="29" t="s">
        <v>9</v>
      </c>
      <c r="I183" s="29">
        <v>30</v>
      </c>
      <c r="J183" s="40">
        <v>493.27</v>
      </c>
      <c r="K183" s="37">
        <v>414.34679999999997</v>
      </c>
      <c r="L183" s="37">
        <f t="shared" si="2"/>
        <v>78.923200000000008</v>
      </c>
    </row>
    <row r="184" spans="1:12" x14ac:dyDescent="0.3">
      <c r="A184" s="29">
        <v>13581</v>
      </c>
      <c r="B184" s="31" t="s">
        <v>46</v>
      </c>
      <c r="C184" s="29" t="s">
        <v>48</v>
      </c>
      <c r="D184" s="38" t="s">
        <v>47</v>
      </c>
      <c r="E184" s="39">
        <v>44592</v>
      </c>
      <c r="F184" s="29">
        <v>2</v>
      </c>
      <c r="G184" s="31" t="s">
        <v>13</v>
      </c>
      <c r="H184" s="29" t="s">
        <v>10</v>
      </c>
      <c r="I184" s="29">
        <v>2</v>
      </c>
      <c r="J184" s="40">
        <v>6096.25</v>
      </c>
      <c r="K184" s="37">
        <v>4816.0375000000004</v>
      </c>
      <c r="L184" s="37">
        <f t="shared" si="2"/>
        <v>1280.2124999999996</v>
      </c>
    </row>
    <row r="185" spans="1:12" x14ac:dyDescent="0.3">
      <c r="A185" s="29">
        <v>13735</v>
      </c>
      <c r="B185" s="31" t="s">
        <v>179</v>
      </c>
      <c r="C185" s="29" t="s">
        <v>182</v>
      </c>
      <c r="D185" s="38">
        <v>83370060000320</v>
      </c>
      <c r="E185" s="39">
        <v>44553</v>
      </c>
      <c r="F185" s="29">
        <v>2</v>
      </c>
      <c r="G185" s="31" t="s">
        <v>13</v>
      </c>
      <c r="H185" s="29" t="s">
        <v>10</v>
      </c>
      <c r="I185" s="29">
        <v>30</v>
      </c>
      <c r="J185" s="40">
        <v>435.85</v>
      </c>
      <c r="K185" s="37">
        <v>348.68000000000006</v>
      </c>
      <c r="L185" s="37">
        <f t="shared" si="2"/>
        <v>87.169999999999959</v>
      </c>
    </row>
    <row r="186" spans="1:12" x14ac:dyDescent="0.3">
      <c r="A186" s="29">
        <v>13735</v>
      </c>
      <c r="B186" s="31" t="s">
        <v>179</v>
      </c>
      <c r="C186" s="29" t="s">
        <v>182</v>
      </c>
      <c r="D186" s="38">
        <v>83370060000320</v>
      </c>
      <c r="E186" s="39">
        <v>44584</v>
      </c>
      <c r="F186" s="29">
        <v>2</v>
      </c>
      <c r="G186" s="31" t="s">
        <v>13</v>
      </c>
      <c r="H186" s="29" t="s">
        <v>10</v>
      </c>
      <c r="I186" s="29">
        <v>30</v>
      </c>
      <c r="J186" s="40">
        <v>435.85</v>
      </c>
      <c r="K186" s="37">
        <v>348.68000000000006</v>
      </c>
      <c r="L186" s="37">
        <f t="shared" si="2"/>
        <v>87.169999999999959</v>
      </c>
    </row>
    <row r="187" spans="1:12" x14ac:dyDescent="0.3">
      <c r="A187" s="29">
        <v>14086</v>
      </c>
      <c r="B187" s="31" t="s">
        <v>46</v>
      </c>
      <c r="C187" s="29" t="s">
        <v>48</v>
      </c>
      <c r="D187" s="38" t="s">
        <v>47</v>
      </c>
      <c r="E187" s="39">
        <v>44559</v>
      </c>
      <c r="F187" s="29">
        <v>3</v>
      </c>
      <c r="G187" s="31" t="s">
        <v>13</v>
      </c>
      <c r="H187" s="29" t="s">
        <v>10</v>
      </c>
      <c r="I187" s="29">
        <v>2</v>
      </c>
      <c r="J187" s="41">
        <v>5783.32</v>
      </c>
      <c r="K187" s="37">
        <v>4568.8227999999999</v>
      </c>
      <c r="L187" s="37">
        <f t="shared" si="2"/>
        <v>1214.4971999999998</v>
      </c>
    </row>
    <row r="188" spans="1:12" x14ac:dyDescent="0.3">
      <c r="A188" s="29">
        <v>14086</v>
      </c>
      <c r="B188" s="31" t="s">
        <v>46</v>
      </c>
      <c r="C188" s="29" t="s">
        <v>48</v>
      </c>
      <c r="D188" s="38" t="s">
        <v>47</v>
      </c>
      <c r="E188" s="39">
        <v>44580</v>
      </c>
      <c r="F188" s="29">
        <v>3</v>
      </c>
      <c r="G188" s="31" t="s">
        <v>13</v>
      </c>
      <c r="H188" s="29" t="s">
        <v>10</v>
      </c>
      <c r="I188" s="29">
        <v>2</v>
      </c>
      <c r="J188" s="41">
        <v>5783.32</v>
      </c>
      <c r="K188" s="37">
        <v>4568.8227999999999</v>
      </c>
      <c r="L188" s="37">
        <f t="shared" si="2"/>
        <v>1214.4971999999998</v>
      </c>
    </row>
    <row r="189" spans="1:12" x14ac:dyDescent="0.3">
      <c r="A189" s="29">
        <v>14199</v>
      </c>
      <c r="B189" s="31" t="s">
        <v>83</v>
      </c>
      <c r="C189" s="29" t="s">
        <v>84</v>
      </c>
      <c r="D189" s="38">
        <v>22100045000315</v>
      </c>
      <c r="E189" s="39">
        <v>44565</v>
      </c>
      <c r="F189" s="29">
        <v>2</v>
      </c>
      <c r="G189" s="31" t="s">
        <v>2</v>
      </c>
      <c r="H189" s="29" t="s">
        <v>10</v>
      </c>
      <c r="I189" s="29">
        <v>30</v>
      </c>
      <c r="J189" s="40">
        <v>2.4</v>
      </c>
      <c r="K189" s="37">
        <v>1.8959999999999999</v>
      </c>
      <c r="L189" s="37">
        <f t="shared" si="2"/>
        <v>0.504</v>
      </c>
    </row>
    <row r="190" spans="1:12" x14ac:dyDescent="0.3">
      <c r="A190" s="29">
        <v>14250</v>
      </c>
      <c r="B190" s="31" t="s">
        <v>179</v>
      </c>
      <c r="C190" s="29" t="s">
        <v>181</v>
      </c>
      <c r="D190" s="38">
        <v>83370060000320</v>
      </c>
      <c r="E190" s="39">
        <v>44543</v>
      </c>
      <c r="F190" s="29">
        <v>0</v>
      </c>
      <c r="G190" s="31" t="s">
        <v>13</v>
      </c>
      <c r="H190" s="29" t="s">
        <v>9</v>
      </c>
      <c r="I190" s="29">
        <v>30</v>
      </c>
      <c r="J190" s="40">
        <v>475.85</v>
      </c>
      <c r="K190" s="37">
        <v>380.68000000000006</v>
      </c>
      <c r="L190" s="37">
        <f t="shared" si="2"/>
        <v>95.169999999999959</v>
      </c>
    </row>
    <row r="191" spans="1:12" x14ac:dyDescent="0.3">
      <c r="A191" s="29">
        <v>14250</v>
      </c>
      <c r="B191" s="31" t="s">
        <v>93</v>
      </c>
      <c r="C191" s="29" t="s">
        <v>94</v>
      </c>
      <c r="D191" s="38">
        <v>83370060000340</v>
      </c>
      <c r="E191" s="39">
        <v>44574</v>
      </c>
      <c r="F191" s="29">
        <v>0</v>
      </c>
      <c r="G191" s="31" t="s">
        <v>13</v>
      </c>
      <c r="H191" s="29" t="s">
        <v>9</v>
      </c>
      <c r="I191" s="29">
        <v>30</v>
      </c>
      <c r="J191" s="40">
        <v>472.94</v>
      </c>
      <c r="K191" s="37">
        <v>397.26959999999997</v>
      </c>
      <c r="L191" s="37">
        <f t="shared" si="2"/>
        <v>75.670400000000029</v>
      </c>
    </row>
    <row r="192" spans="1:12" x14ac:dyDescent="0.3">
      <c r="A192" s="29">
        <v>14303</v>
      </c>
      <c r="B192" s="31" t="s">
        <v>85</v>
      </c>
      <c r="C192" s="29" t="s">
        <v>167</v>
      </c>
      <c r="D192" s="38">
        <v>39400060100310</v>
      </c>
      <c r="E192" s="39">
        <v>44537</v>
      </c>
      <c r="F192" s="29">
        <v>0</v>
      </c>
      <c r="G192" s="31" t="s">
        <v>2</v>
      </c>
      <c r="H192" s="29" t="s">
        <v>9</v>
      </c>
      <c r="I192" s="29">
        <v>30</v>
      </c>
      <c r="J192" s="40">
        <v>2.41</v>
      </c>
      <c r="K192" s="37">
        <v>1.9039000000000001</v>
      </c>
      <c r="L192" s="37">
        <f t="shared" si="2"/>
        <v>0.50609999999999999</v>
      </c>
    </row>
    <row r="193" spans="1:12" x14ac:dyDescent="0.3">
      <c r="A193" s="29">
        <v>14414</v>
      </c>
      <c r="B193" s="31" t="s">
        <v>19</v>
      </c>
      <c r="C193" s="29" t="s">
        <v>20</v>
      </c>
      <c r="D193" s="38">
        <v>21531060000340</v>
      </c>
      <c r="E193" s="39">
        <v>44572</v>
      </c>
      <c r="F193" s="29">
        <v>1</v>
      </c>
      <c r="G193" s="31" t="s">
        <v>13</v>
      </c>
      <c r="H193" s="29" t="s">
        <v>10</v>
      </c>
      <c r="I193" s="29">
        <v>21</v>
      </c>
      <c r="J193" s="40">
        <v>14925.02</v>
      </c>
      <c r="K193" s="37">
        <v>11790.765800000001</v>
      </c>
      <c r="L193" s="37">
        <f t="shared" si="2"/>
        <v>3134.2541999999994</v>
      </c>
    </row>
    <row r="194" spans="1:12" x14ac:dyDescent="0.3">
      <c r="A194" s="29">
        <v>14445</v>
      </c>
      <c r="B194" s="31" t="s">
        <v>65</v>
      </c>
      <c r="C194" s="29" t="s">
        <v>66</v>
      </c>
      <c r="D194" s="38">
        <v>2100020000110</v>
      </c>
      <c r="E194" s="39">
        <v>44534</v>
      </c>
      <c r="F194" s="29">
        <v>0</v>
      </c>
      <c r="G194" s="31" t="s">
        <v>2</v>
      </c>
      <c r="H194" s="29" t="s">
        <v>9</v>
      </c>
      <c r="I194" s="29">
        <v>14</v>
      </c>
      <c r="J194" s="40">
        <v>2.1800000000000002</v>
      </c>
      <c r="K194" s="37">
        <v>1.6786000000000001</v>
      </c>
      <c r="L194" s="37">
        <f t="shared" si="2"/>
        <v>0.50140000000000007</v>
      </c>
    </row>
    <row r="195" spans="1:12" x14ac:dyDescent="0.3">
      <c r="A195" s="29">
        <v>14502</v>
      </c>
      <c r="B195" s="31" t="s">
        <v>67</v>
      </c>
      <c r="C195" s="29" t="s">
        <v>68</v>
      </c>
      <c r="D195" s="38">
        <v>41550020100320</v>
      </c>
      <c r="E195" s="39">
        <v>44580</v>
      </c>
      <c r="F195" s="29">
        <v>2</v>
      </c>
      <c r="G195" s="31" t="s">
        <v>2</v>
      </c>
      <c r="H195" s="29" t="s">
        <v>10</v>
      </c>
      <c r="I195" s="29">
        <v>30</v>
      </c>
      <c r="J195" s="40">
        <v>5.65</v>
      </c>
      <c r="K195" s="37">
        <v>4.6330000000000009</v>
      </c>
      <c r="L195" s="37">
        <f t="shared" ref="L195:L258" si="3">J195-K195</f>
        <v>1.0169999999999995</v>
      </c>
    </row>
    <row r="196" spans="1:12" x14ac:dyDescent="0.3">
      <c r="A196" s="29">
        <v>14767</v>
      </c>
      <c r="B196" s="31" t="s">
        <v>121</v>
      </c>
      <c r="C196" s="29" t="s">
        <v>122</v>
      </c>
      <c r="D196" s="38">
        <v>21534940000320</v>
      </c>
      <c r="E196" s="39">
        <v>44536</v>
      </c>
      <c r="F196" s="29">
        <v>0</v>
      </c>
      <c r="G196" s="31" t="s">
        <v>13</v>
      </c>
      <c r="H196" s="29" t="s">
        <v>9</v>
      </c>
      <c r="I196" s="29">
        <v>60</v>
      </c>
      <c r="J196" s="41">
        <v>27415.18</v>
      </c>
      <c r="K196" s="37">
        <v>21657.992200000001</v>
      </c>
      <c r="L196" s="37">
        <f t="shared" si="3"/>
        <v>5757.1877999999997</v>
      </c>
    </row>
    <row r="197" spans="1:12" x14ac:dyDescent="0.3">
      <c r="A197" s="29">
        <v>14780</v>
      </c>
      <c r="B197" s="31" t="s">
        <v>115</v>
      </c>
      <c r="C197" s="29" t="s">
        <v>116</v>
      </c>
      <c r="D197" s="38">
        <v>21531820000380</v>
      </c>
      <c r="E197" s="39">
        <v>44560</v>
      </c>
      <c r="F197" s="29">
        <v>0</v>
      </c>
      <c r="G197" s="31" t="s">
        <v>13</v>
      </c>
      <c r="H197" s="29" t="s">
        <v>9</v>
      </c>
      <c r="I197" s="29">
        <v>30</v>
      </c>
      <c r="J197" s="41">
        <v>14645.49</v>
      </c>
      <c r="K197" s="37">
        <v>12448.666499999999</v>
      </c>
      <c r="L197" s="37">
        <f t="shared" si="3"/>
        <v>2196.8235000000004</v>
      </c>
    </row>
    <row r="198" spans="1:12" x14ac:dyDescent="0.3">
      <c r="A198" s="29">
        <v>14875</v>
      </c>
      <c r="B198" s="31" t="s">
        <v>23</v>
      </c>
      <c r="C198" s="29" t="s">
        <v>24</v>
      </c>
      <c r="D198" s="38">
        <v>21531835100340</v>
      </c>
      <c r="E198" s="39">
        <v>44565</v>
      </c>
      <c r="F198" s="29">
        <v>7</v>
      </c>
      <c r="G198" s="31" t="s">
        <v>2</v>
      </c>
      <c r="H198" s="29" t="s">
        <v>10</v>
      </c>
      <c r="I198" s="29">
        <v>30</v>
      </c>
      <c r="J198" s="40">
        <v>5247.47</v>
      </c>
      <c r="K198" s="37">
        <v>4250.4507000000003</v>
      </c>
      <c r="L198" s="37">
        <f t="shared" si="3"/>
        <v>997.01929999999993</v>
      </c>
    </row>
    <row r="199" spans="1:12" x14ac:dyDescent="0.3">
      <c r="A199" s="29">
        <v>14975</v>
      </c>
      <c r="B199" s="31" t="s">
        <v>177</v>
      </c>
      <c r="C199" s="29" t="s">
        <v>178</v>
      </c>
      <c r="D199" s="38">
        <v>44100080100120</v>
      </c>
      <c r="E199" s="39">
        <v>44538</v>
      </c>
      <c r="F199" s="29">
        <v>0</v>
      </c>
      <c r="G199" s="31" t="s">
        <v>13</v>
      </c>
      <c r="H199" s="29" t="s">
        <v>9</v>
      </c>
      <c r="I199" s="29">
        <v>30</v>
      </c>
      <c r="J199" s="40">
        <v>464.35</v>
      </c>
      <c r="K199" s="37">
        <v>348.26250000000005</v>
      </c>
      <c r="L199" s="37">
        <f t="shared" si="3"/>
        <v>116.08749999999998</v>
      </c>
    </row>
    <row r="200" spans="1:12" x14ac:dyDescent="0.3">
      <c r="A200" s="29">
        <v>15016</v>
      </c>
      <c r="B200" s="31" t="s">
        <v>46</v>
      </c>
      <c r="C200" s="29" t="s">
        <v>48</v>
      </c>
      <c r="D200" s="38" t="s">
        <v>47</v>
      </c>
      <c r="E200" s="39">
        <v>44544</v>
      </c>
      <c r="F200" s="29">
        <v>4</v>
      </c>
      <c r="G200" s="31" t="s">
        <v>13</v>
      </c>
      <c r="H200" s="29" t="s">
        <v>10</v>
      </c>
      <c r="I200" s="29">
        <v>4</v>
      </c>
      <c r="J200" s="41">
        <v>11566.49</v>
      </c>
      <c r="K200" s="37">
        <v>9137.5270999999993</v>
      </c>
      <c r="L200" s="37">
        <f t="shared" si="3"/>
        <v>2428.9629000000004</v>
      </c>
    </row>
    <row r="201" spans="1:12" x14ac:dyDescent="0.3">
      <c r="A201" s="29">
        <v>15016</v>
      </c>
      <c r="B201" s="31" t="s">
        <v>46</v>
      </c>
      <c r="C201" s="29" t="s">
        <v>48</v>
      </c>
      <c r="D201" s="38" t="s">
        <v>47</v>
      </c>
      <c r="E201" s="39">
        <v>44575</v>
      </c>
      <c r="F201" s="29">
        <v>4</v>
      </c>
      <c r="G201" s="31" t="s">
        <v>13</v>
      </c>
      <c r="H201" s="29" t="s">
        <v>10</v>
      </c>
      <c r="I201" s="29">
        <v>4</v>
      </c>
      <c r="J201" s="41">
        <v>11566.49</v>
      </c>
      <c r="K201" s="37">
        <v>9137.5270999999993</v>
      </c>
      <c r="L201" s="37">
        <f t="shared" si="3"/>
        <v>2428.9629000000004</v>
      </c>
    </row>
    <row r="202" spans="1:12" x14ac:dyDescent="0.3">
      <c r="A202" s="29">
        <v>15110</v>
      </c>
      <c r="B202" s="31" t="s">
        <v>81</v>
      </c>
      <c r="C202" s="29" t="s">
        <v>82</v>
      </c>
      <c r="D202" s="38">
        <v>65100075100320</v>
      </c>
      <c r="E202" s="39">
        <v>44582</v>
      </c>
      <c r="F202" s="29">
        <v>0</v>
      </c>
      <c r="G202" s="31" t="s">
        <v>2</v>
      </c>
      <c r="H202" s="29" t="s">
        <v>9</v>
      </c>
      <c r="I202" s="29">
        <v>60</v>
      </c>
      <c r="J202" s="40">
        <v>7.46</v>
      </c>
      <c r="K202" s="37">
        <v>5.968</v>
      </c>
      <c r="L202" s="37">
        <f t="shared" si="3"/>
        <v>1.492</v>
      </c>
    </row>
    <row r="203" spans="1:12" x14ac:dyDescent="0.3">
      <c r="A203" s="29">
        <v>15156</v>
      </c>
      <c r="B203" s="31" t="s">
        <v>172</v>
      </c>
      <c r="C203" s="29" t="s">
        <v>173</v>
      </c>
      <c r="D203" s="38">
        <v>36150080000340</v>
      </c>
      <c r="E203" s="39">
        <v>44531</v>
      </c>
      <c r="F203" s="29">
        <v>2</v>
      </c>
      <c r="G203" s="31" t="s">
        <v>2</v>
      </c>
      <c r="H203" s="29" t="s">
        <v>10</v>
      </c>
      <c r="I203" s="29">
        <v>30</v>
      </c>
      <c r="J203" s="40">
        <v>10.91</v>
      </c>
      <c r="K203" s="37">
        <v>8.2916000000000007</v>
      </c>
      <c r="L203" s="37">
        <f t="shared" si="3"/>
        <v>2.6183999999999994</v>
      </c>
    </row>
    <row r="204" spans="1:12" x14ac:dyDescent="0.3">
      <c r="A204" s="29">
        <v>15280</v>
      </c>
      <c r="B204" s="31" t="s">
        <v>78</v>
      </c>
      <c r="C204" s="29" t="s">
        <v>79</v>
      </c>
      <c r="D204" s="38">
        <v>27700050000320</v>
      </c>
      <c r="E204" s="39">
        <v>44575</v>
      </c>
      <c r="F204" s="29">
        <v>0</v>
      </c>
      <c r="G204" s="31" t="s">
        <v>13</v>
      </c>
      <c r="H204" s="29" t="s">
        <v>9</v>
      </c>
      <c r="I204" s="29">
        <v>30</v>
      </c>
      <c r="J204" s="40">
        <v>547.80999999999995</v>
      </c>
      <c r="K204" s="37">
        <v>416.33559999999994</v>
      </c>
      <c r="L204" s="37">
        <f t="shared" si="3"/>
        <v>131.4744</v>
      </c>
    </row>
    <row r="205" spans="1:12" x14ac:dyDescent="0.3">
      <c r="A205" s="29">
        <v>15452</v>
      </c>
      <c r="B205" s="31" t="s">
        <v>170</v>
      </c>
      <c r="C205" s="29" t="s">
        <v>171</v>
      </c>
      <c r="D205" s="38">
        <v>36150080000330</v>
      </c>
      <c r="E205" s="39">
        <v>44539</v>
      </c>
      <c r="F205" s="29">
        <v>0</v>
      </c>
      <c r="G205" s="31" t="s">
        <v>2</v>
      </c>
      <c r="H205" s="29" t="s">
        <v>9</v>
      </c>
      <c r="I205" s="29">
        <v>30</v>
      </c>
      <c r="J205" s="40">
        <v>8.27</v>
      </c>
      <c r="K205" s="37">
        <v>7.0294999999999996</v>
      </c>
      <c r="L205" s="37">
        <f t="shared" si="3"/>
        <v>1.2404999999999999</v>
      </c>
    </row>
    <row r="206" spans="1:12" x14ac:dyDescent="0.3">
      <c r="A206" s="29">
        <v>15482</v>
      </c>
      <c r="B206" s="31" t="s">
        <v>40</v>
      </c>
      <c r="C206" s="29" t="s">
        <v>42</v>
      </c>
      <c r="D206" s="38" t="s">
        <v>41</v>
      </c>
      <c r="E206" s="39">
        <v>44564</v>
      </c>
      <c r="F206" s="29">
        <v>0</v>
      </c>
      <c r="G206" s="31" t="s">
        <v>13</v>
      </c>
      <c r="H206" s="29" t="s">
        <v>9</v>
      </c>
      <c r="I206" s="29">
        <v>2</v>
      </c>
      <c r="J206" s="40">
        <v>6445.99</v>
      </c>
      <c r="K206" s="37">
        <v>5350.1716999999999</v>
      </c>
      <c r="L206" s="37">
        <f t="shared" si="3"/>
        <v>1095.8182999999999</v>
      </c>
    </row>
    <row r="207" spans="1:12" x14ac:dyDescent="0.3">
      <c r="A207" s="29">
        <v>15501</v>
      </c>
      <c r="B207" s="31" t="s">
        <v>17</v>
      </c>
      <c r="C207" s="29" t="s">
        <v>18</v>
      </c>
      <c r="D207" s="38">
        <v>21300005000350</v>
      </c>
      <c r="E207" s="39">
        <v>44553</v>
      </c>
      <c r="F207" s="29">
        <v>0</v>
      </c>
      <c r="G207" s="31" t="s">
        <v>2</v>
      </c>
      <c r="H207" s="29" t="s">
        <v>9</v>
      </c>
      <c r="I207" s="29">
        <v>12</v>
      </c>
      <c r="J207" s="41">
        <v>22</v>
      </c>
      <c r="K207" s="37">
        <v>17.82</v>
      </c>
      <c r="L207" s="37">
        <f t="shared" si="3"/>
        <v>4.18</v>
      </c>
    </row>
    <row r="208" spans="1:12" x14ac:dyDescent="0.3">
      <c r="A208" s="29">
        <v>15501</v>
      </c>
      <c r="B208" s="31" t="s">
        <v>17</v>
      </c>
      <c r="C208" s="29" t="s">
        <v>18</v>
      </c>
      <c r="D208" s="38">
        <v>21300005000350</v>
      </c>
      <c r="E208" s="39">
        <v>44584</v>
      </c>
      <c r="F208" s="29">
        <v>0</v>
      </c>
      <c r="G208" s="31" t="s">
        <v>2</v>
      </c>
      <c r="H208" s="29" t="s">
        <v>9</v>
      </c>
      <c r="I208" s="29">
        <v>12</v>
      </c>
      <c r="J208" s="41">
        <v>22</v>
      </c>
      <c r="K208" s="37">
        <v>17.82</v>
      </c>
      <c r="L208" s="37">
        <f t="shared" si="3"/>
        <v>4.18</v>
      </c>
    </row>
    <row r="209" spans="1:12" x14ac:dyDescent="0.3">
      <c r="A209" s="29">
        <v>15555</v>
      </c>
      <c r="B209" s="31" t="s">
        <v>59</v>
      </c>
      <c r="C209" s="29" t="s">
        <v>60</v>
      </c>
      <c r="D209" s="38">
        <v>33300007000320</v>
      </c>
      <c r="E209" s="39">
        <v>44574</v>
      </c>
      <c r="F209" s="29">
        <v>0</v>
      </c>
      <c r="G209" s="31" t="s">
        <v>2</v>
      </c>
      <c r="H209" s="29" t="s">
        <v>9</v>
      </c>
      <c r="I209" s="29">
        <v>180</v>
      </c>
      <c r="J209" s="40">
        <v>6.07</v>
      </c>
      <c r="K209" s="37">
        <v>5.0987999999999998</v>
      </c>
      <c r="L209" s="37">
        <f t="shared" si="3"/>
        <v>0.97120000000000051</v>
      </c>
    </row>
    <row r="210" spans="1:12" x14ac:dyDescent="0.3">
      <c r="A210" s="29">
        <v>15639</v>
      </c>
      <c r="B210" s="31" t="s">
        <v>65</v>
      </c>
      <c r="C210" s="29" t="s">
        <v>131</v>
      </c>
      <c r="D210" s="38">
        <v>2100020000110</v>
      </c>
      <c r="E210" s="39">
        <v>44559</v>
      </c>
      <c r="F210" s="29">
        <v>0</v>
      </c>
      <c r="G210" s="31" t="s">
        <v>2</v>
      </c>
      <c r="H210" s="29" t="s">
        <v>9</v>
      </c>
      <c r="I210" s="29">
        <v>20</v>
      </c>
      <c r="J210" s="40">
        <v>1.69</v>
      </c>
      <c r="K210" s="37">
        <v>1.3012999999999999</v>
      </c>
      <c r="L210" s="37">
        <f t="shared" si="3"/>
        <v>0.38870000000000005</v>
      </c>
    </row>
    <row r="211" spans="1:12" x14ac:dyDescent="0.3">
      <c r="A211" s="29">
        <v>15639</v>
      </c>
      <c r="B211" s="31" t="s">
        <v>65</v>
      </c>
      <c r="C211" s="29" t="s">
        <v>131</v>
      </c>
      <c r="D211" s="38">
        <v>2100020000110</v>
      </c>
      <c r="E211" s="39">
        <v>44589</v>
      </c>
      <c r="F211" s="29">
        <v>0</v>
      </c>
      <c r="G211" s="31" t="s">
        <v>2</v>
      </c>
      <c r="H211" s="29" t="s">
        <v>9</v>
      </c>
      <c r="I211" s="29">
        <v>20</v>
      </c>
      <c r="J211" s="40">
        <v>1.69</v>
      </c>
      <c r="K211" s="37">
        <v>1.3012999999999999</v>
      </c>
      <c r="L211" s="37">
        <f t="shared" si="3"/>
        <v>0.38870000000000005</v>
      </c>
    </row>
    <row r="212" spans="1:12" x14ac:dyDescent="0.3">
      <c r="A212" s="29">
        <v>15692</v>
      </c>
      <c r="B212" s="31" t="s">
        <v>97</v>
      </c>
      <c r="C212" s="29" t="s">
        <v>98</v>
      </c>
      <c r="D212" s="38">
        <v>21532133000340</v>
      </c>
      <c r="E212" s="39">
        <v>44559</v>
      </c>
      <c r="F212" s="29">
        <v>3</v>
      </c>
      <c r="G212" s="31" t="s">
        <v>13</v>
      </c>
      <c r="H212" s="29" t="s">
        <v>10</v>
      </c>
      <c r="I212" s="29">
        <v>28</v>
      </c>
      <c r="J212" s="41">
        <v>13494.05</v>
      </c>
      <c r="K212" s="37">
        <v>11200.0615</v>
      </c>
      <c r="L212" s="37">
        <f t="shared" si="3"/>
        <v>2293.9884999999995</v>
      </c>
    </row>
    <row r="213" spans="1:12" x14ac:dyDescent="0.3">
      <c r="A213" s="29">
        <v>15692</v>
      </c>
      <c r="B213" s="31" t="s">
        <v>97</v>
      </c>
      <c r="C213" s="29" t="s">
        <v>98</v>
      </c>
      <c r="D213" s="38">
        <v>21532133000340</v>
      </c>
      <c r="E213" s="39">
        <v>44590</v>
      </c>
      <c r="F213" s="29">
        <v>3</v>
      </c>
      <c r="G213" s="31" t="s">
        <v>13</v>
      </c>
      <c r="H213" s="29" t="s">
        <v>10</v>
      </c>
      <c r="I213" s="29">
        <v>28</v>
      </c>
      <c r="J213" s="41">
        <v>13494.05</v>
      </c>
      <c r="K213" s="37">
        <v>11200.0615</v>
      </c>
      <c r="L213" s="37">
        <f t="shared" si="3"/>
        <v>2293.9884999999995</v>
      </c>
    </row>
    <row r="214" spans="1:12" x14ac:dyDescent="0.3">
      <c r="A214" s="29">
        <v>16047</v>
      </c>
      <c r="B214" s="31" t="s">
        <v>135</v>
      </c>
      <c r="C214" s="29" t="s">
        <v>136</v>
      </c>
      <c r="D214" s="38">
        <v>37600025000305</v>
      </c>
      <c r="E214" s="39">
        <v>44552</v>
      </c>
      <c r="F214" s="29">
        <v>0</v>
      </c>
      <c r="G214" s="31" t="s">
        <v>2</v>
      </c>
      <c r="H214" s="29" t="s">
        <v>9</v>
      </c>
      <c r="I214" s="29">
        <v>30</v>
      </c>
      <c r="J214" s="40">
        <v>10</v>
      </c>
      <c r="K214" s="37">
        <v>7.7</v>
      </c>
      <c r="L214" s="37">
        <f t="shared" si="3"/>
        <v>2.2999999999999998</v>
      </c>
    </row>
    <row r="215" spans="1:12" x14ac:dyDescent="0.3">
      <c r="A215" s="29">
        <v>16047</v>
      </c>
      <c r="B215" s="31" t="s">
        <v>135</v>
      </c>
      <c r="C215" s="29" t="s">
        <v>136</v>
      </c>
      <c r="D215" s="38">
        <v>37600025000305</v>
      </c>
      <c r="E215" s="39">
        <v>44583</v>
      </c>
      <c r="F215" s="29">
        <v>0</v>
      </c>
      <c r="G215" s="31" t="s">
        <v>2</v>
      </c>
      <c r="H215" s="29" t="s">
        <v>9</v>
      </c>
      <c r="I215" s="29">
        <v>30</v>
      </c>
      <c r="J215" s="40">
        <v>10</v>
      </c>
      <c r="K215" s="37">
        <v>7.7</v>
      </c>
      <c r="L215" s="37">
        <f t="shared" si="3"/>
        <v>2.2999999999999998</v>
      </c>
    </row>
    <row r="216" spans="1:12" x14ac:dyDescent="0.3">
      <c r="A216" s="29">
        <v>16328</v>
      </c>
      <c r="B216" s="31" t="s">
        <v>85</v>
      </c>
      <c r="C216" s="29" t="s">
        <v>167</v>
      </c>
      <c r="D216" s="38">
        <v>39400060100310</v>
      </c>
      <c r="E216" s="39">
        <v>44533</v>
      </c>
      <c r="F216" s="29">
        <v>3</v>
      </c>
      <c r="G216" s="31" t="s">
        <v>2</v>
      </c>
      <c r="H216" s="29" t="s">
        <v>10</v>
      </c>
      <c r="I216" s="29">
        <v>90</v>
      </c>
      <c r="J216" s="40">
        <v>30</v>
      </c>
      <c r="K216" s="37">
        <v>23.700000000000003</v>
      </c>
      <c r="L216" s="37">
        <f t="shared" si="3"/>
        <v>6.2999999999999972</v>
      </c>
    </row>
    <row r="217" spans="1:12" x14ac:dyDescent="0.3">
      <c r="A217" s="29">
        <v>16346</v>
      </c>
      <c r="B217" s="31" t="s">
        <v>83</v>
      </c>
      <c r="C217" s="29" t="s">
        <v>84</v>
      </c>
      <c r="D217" s="38">
        <v>22100045000315</v>
      </c>
      <c r="E217" s="39">
        <v>44573</v>
      </c>
      <c r="F217" s="29">
        <v>3</v>
      </c>
      <c r="G217" s="31" t="s">
        <v>2</v>
      </c>
      <c r="H217" s="29" t="s">
        <v>10</v>
      </c>
      <c r="I217" s="29">
        <v>30</v>
      </c>
      <c r="J217" s="40">
        <v>2.4</v>
      </c>
      <c r="K217" s="37">
        <v>1.8959999999999999</v>
      </c>
      <c r="L217" s="37">
        <f t="shared" si="3"/>
        <v>0.504</v>
      </c>
    </row>
    <row r="218" spans="1:12" x14ac:dyDescent="0.3">
      <c r="A218" s="29">
        <v>16369</v>
      </c>
      <c r="B218" s="31" t="s">
        <v>165</v>
      </c>
      <c r="C218" s="29" t="s">
        <v>166</v>
      </c>
      <c r="D218" s="38">
        <v>49270070100620</v>
      </c>
      <c r="E218" s="39">
        <v>44531</v>
      </c>
      <c r="F218" s="29">
        <v>0</v>
      </c>
      <c r="G218" s="31" t="s">
        <v>2</v>
      </c>
      <c r="H218" s="29" t="s">
        <v>9</v>
      </c>
      <c r="I218" s="29">
        <v>28</v>
      </c>
      <c r="J218" s="40">
        <v>4.4800000000000004</v>
      </c>
      <c r="K218" s="37">
        <v>3.7184000000000008</v>
      </c>
      <c r="L218" s="37">
        <f t="shared" si="3"/>
        <v>0.76159999999999961</v>
      </c>
    </row>
    <row r="219" spans="1:12" x14ac:dyDescent="0.3">
      <c r="A219" s="29">
        <v>16423</v>
      </c>
      <c r="B219" s="31" t="s">
        <v>78</v>
      </c>
      <c r="C219" s="29" t="s">
        <v>79</v>
      </c>
      <c r="D219" s="38">
        <v>27700050000320</v>
      </c>
      <c r="E219" s="39">
        <v>44589</v>
      </c>
      <c r="F219" s="29">
        <v>1</v>
      </c>
      <c r="G219" s="31" t="s">
        <v>13</v>
      </c>
      <c r="H219" s="29" t="s">
        <v>10</v>
      </c>
      <c r="I219" s="29">
        <v>90</v>
      </c>
      <c r="J219" s="40">
        <v>1540.6</v>
      </c>
      <c r="K219" s="37">
        <v>1170.856</v>
      </c>
      <c r="L219" s="37">
        <f t="shared" si="3"/>
        <v>369.74399999999991</v>
      </c>
    </row>
    <row r="220" spans="1:12" x14ac:dyDescent="0.3">
      <c r="A220" s="29">
        <v>16446</v>
      </c>
      <c r="B220" s="31" t="s">
        <v>142</v>
      </c>
      <c r="C220" s="29" t="s">
        <v>143</v>
      </c>
      <c r="D220" s="38">
        <v>85158020100320</v>
      </c>
      <c r="E220" s="39">
        <v>44559</v>
      </c>
      <c r="F220" s="29">
        <v>0</v>
      </c>
      <c r="G220" s="31" t="s">
        <v>2</v>
      </c>
      <c r="H220" s="29" t="s">
        <v>9</v>
      </c>
      <c r="I220" s="29">
        <v>30</v>
      </c>
      <c r="J220" s="40">
        <v>3.63</v>
      </c>
      <c r="K220" s="37">
        <v>2.9039999999999999</v>
      </c>
      <c r="L220" s="37">
        <f t="shared" si="3"/>
        <v>0.72599999999999998</v>
      </c>
    </row>
    <row r="221" spans="1:12" x14ac:dyDescent="0.3">
      <c r="A221" s="29">
        <v>16446</v>
      </c>
      <c r="B221" s="31" t="s">
        <v>142</v>
      </c>
      <c r="C221" s="29" t="s">
        <v>143</v>
      </c>
      <c r="D221" s="38">
        <v>85158020100320</v>
      </c>
      <c r="E221" s="39">
        <v>44589</v>
      </c>
      <c r="F221" s="29">
        <v>0</v>
      </c>
      <c r="G221" s="31" t="s">
        <v>2</v>
      </c>
      <c r="H221" s="29" t="s">
        <v>9</v>
      </c>
      <c r="I221" s="29">
        <v>30</v>
      </c>
      <c r="J221" s="40">
        <v>3.63</v>
      </c>
      <c r="K221" s="37">
        <v>2.9039999999999999</v>
      </c>
      <c r="L221" s="37">
        <f t="shared" si="3"/>
        <v>0.72599999999999998</v>
      </c>
    </row>
    <row r="222" spans="1:12" x14ac:dyDescent="0.3">
      <c r="A222" s="29">
        <v>16556</v>
      </c>
      <c r="B222" s="31" t="s">
        <v>97</v>
      </c>
      <c r="C222" s="29" t="s">
        <v>98</v>
      </c>
      <c r="D222" s="38">
        <v>21532133000340</v>
      </c>
      <c r="E222" s="39">
        <v>44533</v>
      </c>
      <c r="F222" s="29">
        <v>2</v>
      </c>
      <c r="G222" s="31" t="s">
        <v>13</v>
      </c>
      <c r="H222" s="29" t="s">
        <v>10</v>
      </c>
      <c r="I222" s="29">
        <v>28</v>
      </c>
      <c r="J222" s="41">
        <v>13494.05</v>
      </c>
      <c r="K222" s="37">
        <v>11200.0615</v>
      </c>
      <c r="L222" s="37">
        <f t="shared" si="3"/>
        <v>2293.9884999999995</v>
      </c>
    </row>
    <row r="223" spans="1:12" x14ac:dyDescent="0.3">
      <c r="A223" s="29">
        <v>16606</v>
      </c>
      <c r="B223" s="31" t="s">
        <v>19</v>
      </c>
      <c r="C223" s="29" t="s">
        <v>20</v>
      </c>
      <c r="D223" s="38">
        <v>21531060000340</v>
      </c>
      <c r="E223" s="39">
        <v>44586</v>
      </c>
      <c r="F223" s="29">
        <v>0</v>
      </c>
      <c r="G223" s="31" t="s">
        <v>13</v>
      </c>
      <c r="H223" s="29" t="s">
        <v>9</v>
      </c>
      <c r="I223" s="29">
        <v>21</v>
      </c>
      <c r="J223" s="40">
        <v>14254.43</v>
      </c>
      <c r="K223" s="37">
        <v>11260.9997</v>
      </c>
      <c r="L223" s="37">
        <f t="shared" si="3"/>
        <v>2993.4303</v>
      </c>
    </row>
    <row r="224" spans="1:12" x14ac:dyDescent="0.3">
      <c r="A224" s="29">
        <v>16692</v>
      </c>
      <c r="B224" s="31" t="s">
        <v>144</v>
      </c>
      <c r="C224" s="29" t="s">
        <v>145</v>
      </c>
      <c r="D224" s="38">
        <v>75100050100303</v>
      </c>
      <c r="E224" s="39">
        <v>44552</v>
      </c>
      <c r="F224" s="29">
        <v>0</v>
      </c>
      <c r="G224" s="31" t="s">
        <v>2</v>
      </c>
      <c r="H224" s="29" t="s">
        <v>9</v>
      </c>
      <c r="I224" s="29">
        <v>30</v>
      </c>
      <c r="J224" s="40">
        <v>7.35</v>
      </c>
      <c r="K224" s="37">
        <v>5.5859999999999994</v>
      </c>
      <c r="L224" s="37">
        <f t="shared" si="3"/>
        <v>1.7640000000000002</v>
      </c>
    </row>
    <row r="225" spans="1:12" x14ac:dyDescent="0.3">
      <c r="A225" s="29">
        <v>16692</v>
      </c>
      <c r="B225" s="31" t="s">
        <v>144</v>
      </c>
      <c r="C225" s="29" t="s">
        <v>145</v>
      </c>
      <c r="D225" s="38">
        <v>75100050100303</v>
      </c>
      <c r="E225" s="39">
        <v>44583</v>
      </c>
      <c r="F225" s="29">
        <v>0</v>
      </c>
      <c r="G225" s="31" t="s">
        <v>2</v>
      </c>
      <c r="H225" s="29" t="s">
        <v>9</v>
      </c>
      <c r="I225" s="29">
        <v>30</v>
      </c>
      <c r="J225" s="40">
        <v>7.35</v>
      </c>
      <c r="K225" s="37">
        <v>5.5859999999999994</v>
      </c>
      <c r="L225" s="37">
        <f t="shared" si="3"/>
        <v>1.7640000000000002</v>
      </c>
    </row>
    <row r="226" spans="1:12" x14ac:dyDescent="0.3">
      <c r="A226" s="29">
        <v>16755</v>
      </c>
      <c r="B226" s="31" t="s">
        <v>148</v>
      </c>
      <c r="C226" s="29" t="s">
        <v>149</v>
      </c>
      <c r="D226" s="38">
        <v>36100020100315</v>
      </c>
      <c r="E226" s="39">
        <v>44574</v>
      </c>
      <c r="F226" s="29">
        <v>0</v>
      </c>
      <c r="G226" s="31" t="s">
        <v>2</v>
      </c>
      <c r="H226" s="29" t="s">
        <v>9</v>
      </c>
      <c r="I226" s="29">
        <v>90</v>
      </c>
      <c r="J226" s="40">
        <v>31.09</v>
      </c>
      <c r="K226" s="37">
        <v>23.317499999999999</v>
      </c>
      <c r="L226" s="37">
        <f t="shared" si="3"/>
        <v>7.7725000000000009</v>
      </c>
    </row>
    <row r="227" spans="1:12" x14ac:dyDescent="0.3">
      <c r="A227" s="29">
        <v>16782</v>
      </c>
      <c r="B227" s="31" t="s">
        <v>46</v>
      </c>
      <c r="C227" s="29" t="s">
        <v>48</v>
      </c>
      <c r="D227" s="38" t="s">
        <v>47</v>
      </c>
      <c r="E227" s="39">
        <v>44559</v>
      </c>
      <c r="F227" s="29">
        <v>9</v>
      </c>
      <c r="G227" s="31" t="s">
        <v>13</v>
      </c>
      <c r="H227" s="29" t="s">
        <v>10</v>
      </c>
      <c r="I227" s="29">
        <v>2</v>
      </c>
      <c r="J227" s="41">
        <v>5783.32</v>
      </c>
      <c r="K227" s="37">
        <v>4568.8227999999999</v>
      </c>
      <c r="L227" s="37">
        <f t="shared" si="3"/>
        <v>1214.4971999999998</v>
      </c>
    </row>
    <row r="228" spans="1:12" x14ac:dyDescent="0.3">
      <c r="A228" s="29">
        <v>16782</v>
      </c>
      <c r="B228" s="31" t="s">
        <v>46</v>
      </c>
      <c r="C228" s="29" t="s">
        <v>48</v>
      </c>
      <c r="D228" s="38" t="s">
        <v>47</v>
      </c>
      <c r="E228" s="39">
        <v>44591</v>
      </c>
      <c r="F228" s="29">
        <v>9</v>
      </c>
      <c r="G228" s="31" t="s">
        <v>13</v>
      </c>
      <c r="H228" s="29" t="s">
        <v>10</v>
      </c>
      <c r="I228" s="29">
        <v>2</v>
      </c>
      <c r="J228" s="41">
        <v>5783.32</v>
      </c>
      <c r="K228" s="37">
        <v>4568.8227999999999</v>
      </c>
      <c r="L228" s="37">
        <f t="shared" si="3"/>
        <v>1214.4971999999998</v>
      </c>
    </row>
    <row r="229" spans="1:12" x14ac:dyDescent="0.3">
      <c r="A229" s="29">
        <v>16818</v>
      </c>
      <c r="B229" s="31" t="s">
        <v>146</v>
      </c>
      <c r="C229" s="29" t="s">
        <v>147</v>
      </c>
      <c r="D229" s="38">
        <v>83370010000330</v>
      </c>
      <c r="E229" s="39">
        <v>44543</v>
      </c>
      <c r="F229" s="29">
        <v>0</v>
      </c>
      <c r="G229" s="31" t="s">
        <v>13</v>
      </c>
      <c r="H229" s="29" t="s">
        <v>9</v>
      </c>
      <c r="I229" s="29">
        <v>60</v>
      </c>
      <c r="J229" s="40">
        <v>483.35</v>
      </c>
      <c r="K229" s="37">
        <v>377.01300000000003</v>
      </c>
      <c r="L229" s="37">
        <f t="shared" si="3"/>
        <v>106.33699999999999</v>
      </c>
    </row>
    <row r="230" spans="1:12" x14ac:dyDescent="0.3">
      <c r="A230" s="29">
        <v>16838</v>
      </c>
      <c r="B230" s="31" t="s">
        <v>155</v>
      </c>
      <c r="C230" s="29" t="s">
        <v>156</v>
      </c>
      <c r="D230" s="38">
        <v>27250050000350</v>
      </c>
      <c r="E230" s="39">
        <v>44550</v>
      </c>
      <c r="F230" s="29">
        <v>0</v>
      </c>
      <c r="G230" s="31" t="s">
        <v>2</v>
      </c>
      <c r="H230" s="29" t="s">
        <v>9</v>
      </c>
      <c r="I230" s="29">
        <v>180</v>
      </c>
      <c r="J230" s="40">
        <v>7.98</v>
      </c>
      <c r="K230" s="37">
        <v>6.6234000000000011</v>
      </c>
      <c r="L230" s="37">
        <f t="shared" si="3"/>
        <v>1.3565999999999994</v>
      </c>
    </row>
    <row r="231" spans="1:12" x14ac:dyDescent="0.3">
      <c r="A231" s="29">
        <v>16838</v>
      </c>
      <c r="B231" s="31" t="s">
        <v>155</v>
      </c>
      <c r="C231" s="29" t="s">
        <v>156</v>
      </c>
      <c r="D231" s="38">
        <v>27250050000350</v>
      </c>
      <c r="E231" s="39">
        <v>44581</v>
      </c>
      <c r="F231" s="29">
        <v>0</v>
      </c>
      <c r="G231" s="31" t="s">
        <v>2</v>
      </c>
      <c r="H231" s="29" t="s">
        <v>9</v>
      </c>
      <c r="I231" s="29">
        <v>180</v>
      </c>
      <c r="J231" s="40">
        <v>7.98</v>
      </c>
      <c r="K231" s="37">
        <v>6.6234000000000011</v>
      </c>
      <c r="L231" s="37">
        <f t="shared" si="3"/>
        <v>1.3565999999999994</v>
      </c>
    </row>
    <row r="232" spans="1:12" x14ac:dyDescent="0.3">
      <c r="A232" s="29">
        <v>16889</v>
      </c>
      <c r="B232" s="31" t="s">
        <v>168</v>
      </c>
      <c r="C232" s="29" t="s">
        <v>169</v>
      </c>
      <c r="D232" s="38">
        <v>58120080100305</v>
      </c>
      <c r="E232" s="39">
        <v>44544</v>
      </c>
      <c r="F232" s="29">
        <v>0</v>
      </c>
      <c r="G232" s="31" t="s">
        <v>2</v>
      </c>
      <c r="H232" s="29" t="s">
        <v>9</v>
      </c>
      <c r="I232" s="29">
        <v>15</v>
      </c>
      <c r="J232" s="40">
        <v>5.5</v>
      </c>
      <c r="K232" s="37">
        <v>4.5100000000000007</v>
      </c>
      <c r="L232" s="37">
        <f t="shared" si="3"/>
        <v>0.98999999999999932</v>
      </c>
    </row>
    <row r="233" spans="1:12" x14ac:dyDescent="0.3">
      <c r="A233" s="29">
        <v>16889</v>
      </c>
      <c r="B233" s="31" t="s">
        <v>168</v>
      </c>
      <c r="C233" s="29" t="s">
        <v>169</v>
      </c>
      <c r="D233" s="38">
        <v>58120080100305</v>
      </c>
      <c r="E233" s="39">
        <v>44575</v>
      </c>
      <c r="F233" s="29">
        <v>0</v>
      </c>
      <c r="G233" s="31" t="s">
        <v>2</v>
      </c>
      <c r="H233" s="29" t="s">
        <v>9</v>
      </c>
      <c r="I233" s="29">
        <v>15</v>
      </c>
      <c r="J233" s="40">
        <v>5.5</v>
      </c>
      <c r="K233" s="37">
        <v>4.5100000000000007</v>
      </c>
      <c r="L233" s="37">
        <f t="shared" si="3"/>
        <v>0.98999999999999932</v>
      </c>
    </row>
    <row r="234" spans="1:12" x14ac:dyDescent="0.3">
      <c r="A234" s="29">
        <v>17015</v>
      </c>
      <c r="B234" s="31" t="s">
        <v>163</v>
      </c>
      <c r="C234" s="29" t="s">
        <v>164</v>
      </c>
      <c r="D234" s="38">
        <v>50250065007240</v>
      </c>
      <c r="E234" s="39">
        <v>44552</v>
      </c>
      <c r="F234" s="29">
        <v>0</v>
      </c>
      <c r="G234" s="31" t="s">
        <v>2</v>
      </c>
      <c r="H234" s="29" t="s">
        <v>9</v>
      </c>
      <c r="I234" s="29">
        <v>60</v>
      </c>
      <c r="J234" s="40">
        <v>52.45</v>
      </c>
      <c r="K234" s="37">
        <v>41.435500000000005</v>
      </c>
      <c r="L234" s="37">
        <f t="shared" si="3"/>
        <v>11.014499999999998</v>
      </c>
    </row>
    <row r="235" spans="1:12" x14ac:dyDescent="0.3">
      <c r="A235" s="29">
        <v>17015</v>
      </c>
      <c r="B235" s="31" t="s">
        <v>163</v>
      </c>
      <c r="C235" s="29" t="s">
        <v>164</v>
      </c>
      <c r="D235" s="38">
        <v>50250065007240</v>
      </c>
      <c r="E235" s="39">
        <v>44583</v>
      </c>
      <c r="F235" s="29">
        <v>0</v>
      </c>
      <c r="G235" s="31" t="s">
        <v>2</v>
      </c>
      <c r="H235" s="29" t="s">
        <v>9</v>
      </c>
      <c r="I235" s="29">
        <v>60</v>
      </c>
      <c r="J235" s="40">
        <v>52.45</v>
      </c>
      <c r="K235" s="37">
        <v>41.435500000000005</v>
      </c>
      <c r="L235" s="37">
        <f t="shared" si="3"/>
        <v>11.014499999999998</v>
      </c>
    </row>
    <row r="236" spans="1:12" x14ac:dyDescent="0.3">
      <c r="A236" s="29">
        <v>17029</v>
      </c>
      <c r="B236" s="31" t="s">
        <v>29</v>
      </c>
      <c r="C236" s="29" t="s">
        <v>30</v>
      </c>
      <c r="D236" s="38">
        <v>21360068200330</v>
      </c>
      <c r="E236" s="39">
        <v>44567</v>
      </c>
      <c r="F236" s="29">
        <v>0</v>
      </c>
      <c r="G236" s="31" t="s">
        <v>13</v>
      </c>
      <c r="H236" s="29" t="s">
        <v>9</v>
      </c>
      <c r="I236" s="29">
        <v>30</v>
      </c>
      <c r="J236" s="40">
        <v>18265.11</v>
      </c>
      <c r="K236" s="37">
        <v>15525.343500000001</v>
      </c>
      <c r="L236" s="37">
        <f t="shared" si="3"/>
        <v>2739.7664999999997</v>
      </c>
    </row>
    <row r="237" spans="1:12" x14ac:dyDescent="0.3">
      <c r="A237" s="29">
        <v>17132</v>
      </c>
      <c r="B237" s="31" t="s">
        <v>43</v>
      </c>
      <c r="C237" s="29" t="s">
        <v>45</v>
      </c>
      <c r="D237" s="38" t="s">
        <v>44</v>
      </c>
      <c r="E237" s="39">
        <v>44579</v>
      </c>
      <c r="F237" s="29">
        <v>12</v>
      </c>
      <c r="G237" s="31" t="s">
        <v>13</v>
      </c>
      <c r="H237" s="29" t="s">
        <v>10</v>
      </c>
      <c r="I237" s="29">
        <v>2</v>
      </c>
      <c r="J237" s="40">
        <v>6234.7</v>
      </c>
      <c r="K237" s="37">
        <v>5237.1479999999992</v>
      </c>
      <c r="L237" s="37">
        <f t="shared" si="3"/>
        <v>997.55200000000059</v>
      </c>
    </row>
    <row r="238" spans="1:12" x14ac:dyDescent="0.3">
      <c r="A238" s="29">
        <v>17162</v>
      </c>
      <c r="B238" s="31" t="s">
        <v>85</v>
      </c>
      <c r="C238" s="29" t="s">
        <v>167</v>
      </c>
      <c r="D238" s="38">
        <v>39400060100310</v>
      </c>
      <c r="E238" s="39">
        <v>44555</v>
      </c>
      <c r="F238" s="29">
        <v>0</v>
      </c>
      <c r="G238" s="31" t="s">
        <v>2</v>
      </c>
      <c r="H238" s="29" t="s">
        <v>9</v>
      </c>
      <c r="I238" s="29">
        <v>90</v>
      </c>
      <c r="J238" s="40">
        <v>30</v>
      </c>
      <c r="K238" s="37">
        <v>23.700000000000003</v>
      </c>
      <c r="L238" s="37">
        <f t="shared" si="3"/>
        <v>6.2999999999999972</v>
      </c>
    </row>
    <row r="239" spans="1:12" x14ac:dyDescent="0.3">
      <c r="A239" s="29">
        <v>17162</v>
      </c>
      <c r="B239" s="31" t="s">
        <v>85</v>
      </c>
      <c r="C239" s="29" t="s">
        <v>167</v>
      </c>
      <c r="D239" s="38">
        <v>39400060100310</v>
      </c>
      <c r="E239" s="39">
        <v>44585</v>
      </c>
      <c r="F239" s="29">
        <v>0</v>
      </c>
      <c r="G239" s="31" t="s">
        <v>2</v>
      </c>
      <c r="H239" s="29" t="s">
        <v>9</v>
      </c>
      <c r="I239" s="29">
        <v>90</v>
      </c>
      <c r="J239" s="40">
        <v>30</v>
      </c>
      <c r="K239" s="37">
        <v>23.700000000000003</v>
      </c>
      <c r="L239" s="37">
        <f t="shared" si="3"/>
        <v>6.2999999999999972</v>
      </c>
    </row>
    <row r="240" spans="1:12" x14ac:dyDescent="0.3">
      <c r="A240" s="29">
        <v>17167</v>
      </c>
      <c r="B240" s="31" t="s">
        <v>7</v>
      </c>
      <c r="C240" s="29" t="s">
        <v>8</v>
      </c>
      <c r="D240" s="38">
        <v>21406010200320</v>
      </c>
      <c r="E240" s="39">
        <v>44568</v>
      </c>
      <c r="F240" s="29">
        <v>0</v>
      </c>
      <c r="G240" s="31" t="s">
        <v>2</v>
      </c>
      <c r="H240" s="29" t="s">
        <v>9</v>
      </c>
      <c r="I240" s="29">
        <v>120</v>
      </c>
      <c r="J240" s="41">
        <v>7167.71</v>
      </c>
      <c r="K240" s="37">
        <v>6020.8764000000001</v>
      </c>
      <c r="L240" s="37">
        <f t="shared" si="3"/>
        <v>1146.8335999999999</v>
      </c>
    </row>
    <row r="241" spans="1:12" x14ac:dyDescent="0.3">
      <c r="A241" s="29">
        <v>17189</v>
      </c>
      <c r="B241" s="31" t="s">
        <v>46</v>
      </c>
      <c r="C241" s="29" t="s">
        <v>48</v>
      </c>
      <c r="D241" s="38" t="s">
        <v>47</v>
      </c>
      <c r="E241" s="39">
        <v>44568</v>
      </c>
      <c r="F241" s="29">
        <v>4</v>
      </c>
      <c r="G241" s="31" t="s">
        <v>13</v>
      </c>
      <c r="H241" s="29" t="s">
        <v>10</v>
      </c>
      <c r="I241" s="29">
        <v>2</v>
      </c>
      <c r="J241" s="41">
        <v>5783.32</v>
      </c>
      <c r="K241" s="37">
        <v>4568.8227999999999</v>
      </c>
      <c r="L241" s="37">
        <f t="shared" si="3"/>
        <v>1214.4971999999998</v>
      </c>
    </row>
    <row r="242" spans="1:12" x14ac:dyDescent="0.3">
      <c r="A242" s="29">
        <v>17199</v>
      </c>
      <c r="B242" s="31" t="s">
        <v>135</v>
      </c>
      <c r="C242" s="29" t="s">
        <v>136</v>
      </c>
      <c r="D242" s="38">
        <v>37600025000305</v>
      </c>
      <c r="E242" s="39">
        <v>44550</v>
      </c>
      <c r="F242" s="29">
        <v>2</v>
      </c>
      <c r="G242" s="31" t="s">
        <v>2</v>
      </c>
      <c r="H242" s="29" t="s">
        <v>10</v>
      </c>
      <c r="I242" s="29">
        <v>90</v>
      </c>
      <c r="J242" s="40">
        <v>11</v>
      </c>
      <c r="K242" s="37">
        <v>8.4700000000000006</v>
      </c>
      <c r="L242" s="37">
        <f t="shared" si="3"/>
        <v>2.5299999999999994</v>
      </c>
    </row>
    <row r="243" spans="1:12" x14ac:dyDescent="0.3">
      <c r="A243" s="29">
        <v>17199</v>
      </c>
      <c r="B243" s="31" t="s">
        <v>135</v>
      </c>
      <c r="C243" s="29" t="s">
        <v>136</v>
      </c>
      <c r="D243" s="38">
        <v>37600025000305</v>
      </c>
      <c r="E243" s="39">
        <v>44581</v>
      </c>
      <c r="F243" s="29">
        <v>2</v>
      </c>
      <c r="G243" s="31" t="s">
        <v>2</v>
      </c>
      <c r="H243" s="29" t="s">
        <v>10</v>
      </c>
      <c r="I243" s="29">
        <v>90</v>
      </c>
      <c r="J243" s="40">
        <v>11</v>
      </c>
      <c r="K243" s="37">
        <v>8.4700000000000006</v>
      </c>
      <c r="L243" s="37">
        <f t="shared" si="3"/>
        <v>2.5299999999999994</v>
      </c>
    </row>
    <row r="244" spans="1:12" x14ac:dyDescent="0.3">
      <c r="A244" s="29">
        <v>17205</v>
      </c>
      <c r="B244" s="31" t="s">
        <v>139</v>
      </c>
      <c r="C244" s="29" t="s">
        <v>141</v>
      </c>
      <c r="D244" s="38">
        <v>36201010100305</v>
      </c>
      <c r="E244" s="39">
        <v>44545</v>
      </c>
      <c r="F244" s="29">
        <v>0</v>
      </c>
      <c r="G244" s="31" t="s">
        <v>2</v>
      </c>
      <c r="H244" s="29" t="s">
        <v>9</v>
      </c>
      <c r="I244" s="29">
        <v>30</v>
      </c>
      <c r="J244" s="40">
        <v>5.5</v>
      </c>
      <c r="K244" s="37">
        <v>4.4000000000000004</v>
      </c>
      <c r="L244" s="37">
        <f t="shared" si="3"/>
        <v>1.0999999999999996</v>
      </c>
    </row>
    <row r="245" spans="1:12" x14ac:dyDescent="0.3">
      <c r="A245" s="29">
        <v>17205</v>
      </c>
      <c r="B245" s="31" t="s">
        <v>139</v>
      </c>
      <c r="C245" s="29" t="s">
        <v>141</v>
      </c>
      <c r="D245" s="38">
        <v>36201010100305</v>
      </c>
      <c r="E245" s="39">
        <v>44545</v>
      </c>
      <c r="F245" s="29">
        <v>0</v>
      </c>
      <c r="G245" s="31" t="s">
        <v>2</v>
      </c>
      <c r="H245" s="29" t="s">
        <v>9</v>
      </c>
      <c r="I245" s="29">
        <v>30</v>
      </c>
      <c r="J245" s="40">
        <v>5.5</v>
      </c>
      <c r="K245" s="37">
        <v>4.4000000000000004</v>
      </c>
      <c r="L245" s="37">
        <f t="shared" si="3"/>
        <v>1.0999999999999996</v>
      </c>
    </row>
    <row r="246" spans="1:12" x14ac:dyDescent="0.3">
      <c r="A246" s="29">
        <v>17311</v>
      </c>
      <c r="B246" s="31" t="s">
        <v>7</v>
      </c>
      <c r="C246" s="29" t="s">
        <v>8</v>
      </c>
      <c r="D246" s="38">
        <v>21406010200320</v>
      </c>
      <c r="E246" s="39">
        <v>44568</v>
      </c>
      <c r="F246" s="29">
        <v>6</v>
      </c>
      <c r="G246" s="31" t="s">
        <v>2</v>
      </c>
      <c r="H246" s="29" t="s">
        <v>10</v>
      </c>
      <c r="I246" s="29">
        <v>180</v>
      </c>
      <c r="J246" s="41">
        <v>409.05</v>
      </c>
      <c r="K246" s="37">
        <v>343.60199999999998</v>
      </c>
      <c r="L246" s="37">
        <f t="shared" si="3"/>
        <v>65.448000000000036</v>
      </c>
    </row>
    <row r="247" spans="1:12" x14ac:dyDescent="0.3">
      <c r="A247" s="29">
        <v>17447</v>
      </c>
      <c r="B247" s="31" t="s">
        <v>85</v>
      </c>
      <c r="C247" s="29" t="s">
        <v>167</v>
      </c>
      <c r="D247" s="38">
        <v>39400060100310</v>
      </c>
      <c r="E247" s="39">
        <v>44560</v>
      </c>
      <c r="F247" s="29">
        <v>0</v>
      </c>
      <c r="G247" s="31" t="s">
        <v>2</v>
      </c>
      <c r="H247" s="29" t="s">
        <v>9</v>
      </c>
      <c r="I247" s="29">
        <v>30</v>
      </c>
      <c r="J247" s="40">
        <v>2.41</v>
      </c>
      <c r="K247" s="37">
        <v>1.9039000000000001</v>
      </c>
      <c r="L247" s="37">
        <f t="shared" si="3"/>
        <v>0.50609999999999999</v>
      </c>
    </row>
    <row r="248" spans="1:12" x14ac:dyDescent="0.3">
      <c r="A248" s="29">
        <v>17447</v>
      </c>
      <c r="B248" s="31" t="s">
        <v>85</v>
      </c>
      <c r="C248" s="29" t="s">
        <v>167</v>
      </c>
      <c r="D248" s="38">
        <v>39400060100310</v>
      </c>
      <c r="E248" s="39">
        <v>44589</v>
      </c>
      <c r="F248" s="29">
        <v>0</v>
      </c>
      <c r="G248" s="31" t="s">
        <v>2</v>
      </c>
      <c r="H248" s="29" t="s">
        <v>9</v>
      </c>
      <c r="I248" s="29">
        <v>30</v>
      </c>
      <c r="J248" s="40">
        <v>2.41</v>
      </c>
      <c r="K248" s="37">
        <v>1.9039000000000001</v>
      </c>
      <c r="L248" s="37">
        <f t="shared" si="3"/>
        <v>0.50609999999999999</v>
      </c>
    </row>
    <row r="249" spans="1:12" x14ac:dyDescent="0.3">
      <c r="A249" s="29">
        <v>17477</v>
      </c>
      <c r="B249" s="31" t="s">
        <v>163</v>
      </c>
      <c r="C249" s="29" t="s">
        <v>164</v>
      </c>
      <c r="D249" s="38">
        <v>50250065007240</v>
      </c>
      <c r="E249" s="39">
        <v>44581</v>
      </c>
      <c r="F249" s="29">
        <v>0</v>
      </c>
      <c r="G249" s="31" t="s">
        <v>2</v>
      </c>
      <c r="H249" s="29" t="s">
        <v>9</v>
      </c>
      <c r="I249" s="29">
        <v>9</v>
      </c>
      <c r="J249" s="40">
        <v>3.32</v>
      </c>
      <c r="K249" s="37">
        <v>2.6227999999999998</v>
      </c>
      <c r="L249" s="37">
        <f t="shared" si="3"/>
        <v>0.69720000000000004</v>
      </c>
    </row>
    <row r="250" spans="1:12" x14ac:dyDescent="0.3">
      <c r="A250" s="29">
        <v>17497</v>
      </c>
      <c r="B250" s="31" t="s">
        <v>139</v>
      </c>
      <c r="C250" s="29" t="s">
        <v>141</v>
      </c>
      <c r="D250" s="38">
        <v>36201010100305</v>
      </c>
      <c r="E250" s="39">
        <v>44588</v>
      </c>
      <c r="F250" s="29">
        <v>2</v>
      </c>
      <c r="G250" s="31" t="s">
        <v>2</v>
      </c>
      <c r="H250" s="29" t="s">
        <v>10</v>
      </c>
      <c r="I250" s="29">
        <v>30</v>
      </c>
      <c r="J250" s="40">
        <v>0.73</v>
      </c>
      <c r="K250" s="37">
        <v>0.58399999999999996</v>
      </c>
      <c r="L250" s="37">
        <f t="shared" si="3"/>
        <v>0.14600000000000002</v>
      </c>
    </row>
    <row r="251" spans="1:12" x14ac:dyDescent="0.3">
      <c r="A251" s="29">
        <v>17678</v>
      </c>
      <c r="B251" s="31" t="s">
        <v>135</v>
      </c>
      <c r="C251" s="29" t="s">
        <v>136</v>
      </c>
      <c r="D251" s="38">
        <v>37600025000305</v>
      </c>
      <c r="E251" s="39">
        <v>44574</v>
      </c>
      <c r="F251" s="29">
        <v>0</v>
      </c>
      <c r="G251" s="31" t="s">
        <v>2</v>
      </c>
      <c r="H251" s="29" t="s">
        <v>9</v>
      </c>
      <c r="I251" s="29">
        <v>30</v>
      </c>
      <c r="J251" s="40">
        <v>9.3000000000000007</v>
      </c>
      <c r="K251" s="37">
        <v>7.1610000000000005</v>
      </c>
      <c r="L251" s="37">
        <f t="shared" si="3"/>
        <v>2.1390000000000002</v>
      </c>
    </row>
    <row r="252" spans="1:12" x14ac:dyDescent="0.3">
      <c r="A252" s="29">
        <v>17745</v>
      </c>
      <c r="B252" s="31" t="s">
        <v>135</v>
      </c>
      <c r="C252" s="29" t="s">
        <v>136</v>
      </c>
      <c r="D252" s="38">
        <v>37600025000305</v>
      </c>
      <c r="E252" s="39">
        <v>44562</v>
      </c>
      <c r="F252" s="29">
        <v>0</v>
      </c>
      <c r="G252" s="31" t="s">
        <v>2</v>
      </c>
      <c r="H252" s="29" t="s">
        <v>9</v>
      </c>
      <c r="I252" s="29">
        <v>30</v>
      </c>
      <c r="J252" s="40">
        <v>5.55</v>
      </c>
      <c r="K252" s="37">
        <v>4.2735000000000003</v>
      </c>
      <c r="L252" s="37">
        <f t="shared" si="3"/>
        <v>1.2764999999999995</v>
      </c>
    </row>
    <row r="253" spans="1:12" x14ac:dyDescent="0.3">
      <c r="A253" s="29">
        <v>17882</v>
      </c>
      <c r="B253" s="31" t="s">
        <v>170</v>
      </c>
      <c r="C253" s="29" t="s">
        <v>171</v>
      </c>
      <c r="D253" s="38">
        <v>36150080000330</v>
      </c>
      <c r="E253" s="39">
        <v>44554</v>
      </c>
      <c r="F253" s="29">
        <v>0</v>
      </c>
      <c r="G253" s="31" t="s">
        <v>2</v>
      </c>
      <c r="H253" s="29" t="s">
        <v>9</v>
      </c>
      <c r="I253" s="29">
        <v>90</v>
      </c>
      <c r="J253" s="40">
        <v>24.82</v>
      </c>
      <c r="K253" s="37">
        <v>21.097000000000001</v>
      </c>
      <c r="L253" s="37">
        <f t="shared" si="3"/>
        <v>3.722999999999999</v>
      </c>
    </row>
    <row r="254" spans="1:12" x14ac:dyDescent="0.3">
      <c r="A254" s="29">
        <v>17882</v>
      </c>
      <c r="B254" s="31" t="s">
        <v>170</v>
      </c>
      <c r="C254" s="29" t="s">
        <v>171</v>
      </c>
      <c r="D254" s="38">
        <v>36150080000330</v>
      </c>
      <c r="E254" s="39">
        <v>44585</v>
      </c>
      <c r="F254" s="29">
        <v>0</v>
      </c>
      <c r="G254" s="31" t="s">
        <v>2</v>
      </c>
      <c r="H254" s="29" t="s">
        <v>9</v>
      </c>
      <c r="I254" s="29">
        <v>90</v>
      </c>
      <c r="J254" s="40">
        <v>24.82</v>
      </c>
      <c r="K254" s="37">
        <v>21.097000000000001</v>
      </c>
      <c r="L254" s="37">
        <f t="shared" si="3"/>
        <v>3.722999999999999</v>
      </c>
    </row>
    <row r="255" spans="1:12" x14ac:dyDescent="0.3">
      <c r="A255" s="29">
        <v>18063</v>
      </c>
      <c r="B255" s="31" t="s">
        <v>7</v>
      </c>
      <c r="C255" s="29" t="s">
        <v>8</v>
      </c>
      <c r="D255" s="38">
        <v>21406010200320</v>
      </c>
      <c r="E255" s="39">
        <v>44538</v>
      </c>
      <c r="F255" s="29">
        <v>7</v>
      </c>
      <c r="G255" s="31" t="s">
        <v>2</v>
      </c>
      <c r="H255" s="29" t="s">
        <v>10</v>
      </c>
      <c r="I255" s="29">
        <v>90</v>
      </c>
      <c r="J255" s="41">
        <v>212.52</v>
      </c>
      <c r="K255" s="37">
        <v>178.51679999999999</v>
      </c>
      <c r="L255" s="37">
        <f t="shared" si="3"/>
        <v>34.003200000000021</v>
      </c>
    </row>
    <row r="256" spans="1:12" x14ac:dyDescent="0.3">
      <c r="A256" s="29">
        <v>18063</v>
      </c>
      <c r="B256" s="31" t="s">
        <v>7</v>
      </c>
      <c r="C256" s="29" t="s">
        <v>8</v>
      </c>
      <c r="D256" s="38">
        <v>21406010200320</v>
      </c>
      <c r="E256" s="39">
        <v>44573</v>
      </c>
      <c r="F256" s="29">
        <v>1</v>
      </c>
      <c r="G256" s="31" t="s">
        <v>2</v>
      </c>
      <c r="H256" s="29" t="s">
        <v>10</v>
      </c>
      <c r="I256" s="29">
        <v>120</v>
      </c>
      <c r="J256" s="40">
        <v>278.02999999999997</v>
      </c>
      <c r="K256" s="37">
        <v>233.54519999999997</v>
      </c>
      <c r="L256" s="37">
        <f t="shared" si="3"/>
        <v>44.484800000000007</v>
      </c>
    </row>
    <row r="257" spans="1:12" x14ac:dyDescent="0.3">
      <c r="A257" s="29">
        <v>18155</v>
      </c>
      <c r="B257" s="31" t="s">
        <v>146</v>
      </c>
      <c r="C257" s="29" t="s">
        <v>147</v>
      </c>
      <c r="D257" s="38">
        <v>83370010000330</v>
      </c>
      <c r="E257" s="39">
        <v>44557</v>
      </c>
      <c r="F257" s="29">
        <v>0</v>
      </c>
      <c r="G257" s="31" t="s">
        <v>13</v>
      </c>
      <c r="H257" s="29" t="s">
        <v>9</v>
      </c>
      <c r="I257" s="29">
        <v>180</v>
      </c>
      <c r="J257" s="40">
        <v>1584.73</v>
      </c>
      <c r="K257" s="37">
        <v>1236.0894000000001</v>
      </c>
      <c r="L257" s="37">
        <f t="shared" si="3"/>
        <v>348.64059999999995</v>
      </c>
    </row>
    <row r="258" spans="1:12" x14ac:dyDescent="0.3">
      <c r="A258" s="29">
        <v>18155</v>
      </c>
      <c r="B258" s="31" t="s">
        <v>146</v>
      </c>
      <c r="C258" s="29" t="s">
        <v>147</v>
      </c>
      <c r="D258" s="38">
        <v>83370010000330</v>
      </c>
      <c r="E258" s="39">
        <v>44588</v>
      </c>
      <c r="F258" s="29">
        <v>0</v>
      </c>
      <c r="G258" s="31" t="s">
        <v>13</v>
      </c>
      <c r="H258" s="29" t="s">
        <v>9</v>
      </c>
      <c r="I258" s="29">
        <v>180</v>
      </c>
      <c r="J258" s="40">
        <v>1584.73</v>
      </c>
      <c r="K258" s="37">
        <v>1236.0894000000001</v>
      </c>
      <c r="L258" s="37">
        <f t="shared" si="3"/>
        <v>348.64059999999995</v>
      </c>
    </row>
    <row r="259" spans="1:12" x14ac:dyDescent="0.3">
      <c r="A259" s="29">
        <v>18173</v>
      </c>
      <c r="B259" s="31" t="s">
        <v>163</v>
      </c>
      <c r="C259" s="29" t="s">
        <v>164</v>
      </c>
      <c r="D259" s="38">
        <v>50250065007240</v>
      </c>
      <c r="E259" s="39">
        <v>44553</v>
      </c>
      <c r="F259" s="29">
        <v>1</v>
      </c>
      <c r="G259" s="31" t="s">
        <v>2</v>
      </c>
      <c r="H259" s="29" t="s">
        <v>10</v>
      </c>
      <c r="I259" s="29">
        <v>30</v>
      </c>
      <c r="J259" s="40">
        <v>11.18</v>
      </c>
      <c r="K259" s="37">
        <v>8.8322000000000003</v>
      </c>
      <c r="L259" s="37">
        <f t="shared" ref="L259:L322" si="4">J259-K259</f>
        <v>2.3477999999999994</v>
      </c>
    </row>
    <row r="260" spans="1:12" x14ac:dyDescent="0.3">
      <c r="A260" s="29">
        <v>18173</v>
      </c>
      <c r="B260" s="31" t="s">
        <v>163</v>
      </c>
      <c r="C260" s="29" t="s">
        <v>164</v>
      </c>
      <c r="D260" s="38">
        <v>50250065007240</v>
      </c>
      <c r="E260" s="39">
        <v>44553</v>
      </c>
      <c r="F260" s="29">
        <v>1</v>
      </c>
      <c r="G260" s="31" t="s">
        <v>2</v>
      </c>
      <c r="H260" s="29" t="s">
        <v>10</v>
      </c>
      <c r="I260" s="29">
        <v>30</v>
      </c>
      <c r="J260" s="40">
        <v>11.18</v>
      </c>
      <c r="K260" s="37">
        <v>8.8322000000000003</v>
      </c>
      <c r="L260" s="37">
        <f t="shared" si="4"/>
        <v>2.3477999999999994</v>
      </c>
    </row>
    <row r="261" spans="1:12" x14ac:dyDescent="0.3">
      <c r="A261" s="29">
        <v>18209</v>
      </c>
      <c r="B261" s="31" t="s">
        <v>174</v>
      </c>
      <c r="C261" s="29" t="s">
        <v>176</v>
      </c>
      <c r="D261" s="38">
        <v>27700050000310</v>
      </c>
      <c r="E261" s="39">
        <v>44536</v>
      </c>
      <c r="F261" s="29">
        <v>2</v>
      </c>
      <c r="G261" s="31" t="s">
        <v>13</v>
      </c>
      <c r="H261" s="29" t="s">
        <v>10</v>
      </c>
      <c r="I261" s="29">
        <v>30</v>
      </c>
      <c r="J261" s="40">
        <v>579.76</v>
      </c>
      <c r="K261" s="37">
        <v>434.82</v>
      </c>
      <c r="L261" s="37">
        <f t="shared" si="4"/>
        <v>144.94</v>
      </c>
    </row>
    <row r="262" spans="1:12" x14ac:dyDescent="0.3">
      <c r="A262" s="29">
        <v>18223</v>
      </c>
      <c r="B262" s="31" t="s">
        <v>38</v>
      </c>
      <c r="C262" s="29" t="s">
        <v>39</v>
      </c>
      <c r="D262" s="38">
        <v>52505020106440</v>
      </c>
      <c r="E262" s="39">
        <v>44536</v>
      </c>
      <c r="F262" s="29">
        <v>4</v>
      </c>
      <c r="G262" s="31" t="s">
        <v>13</v>
      </c>
      <c r="H262" s="29" t="s">
        <v>10</v>
      </c>
      <c r="I262" s="29">
        <v>1</v>
      </c>
      <c r="J262" s="41">
        <v>5144.0200000000004</v>
      </c>
      <c r="K262" s="37">
        <v>4320.9768000000004</v>
      </c>
      <c r="L262" s="37">
        <f t="shared" si="4"/>
        <v>823.04320000000007</v>
      </c>
    </row>
    <row r="263" spans="1:12" x14ac:dyDescent="0.3">
      <c r="A263" s="29">
        <v>18431</v>
      </c>
      <c r="B263" s="31" t="s">
        <v>148</v>
      </c>
      <c r="C263" s="29" t="s">
        <v>149</v>
      </c>
      <c r="D263" s="38">
        <v>36100020100315</v>
      </c>
      <c r="E263" s="39">
        <v>44560</v>
      </c>
      <c r="F263" s="29">
        <v>0</v>
      </c>
      <c r="G263" s="31" t="s">
        <v>2</v>
      </c>
      <c r="H263" s="29" t="s">
        <v>9</v>
      </c>
      <c r="I263" s="29">
        <v>28</v>
      </c>
      <c r="J263" s="40">
        <v>8.23</v>
      </c>
      <c r="K263" s="37">
        <v>6.1725000000000003</v>
      </c>
      <c r="L263" s="37">
        <f t="shared" si="4"/>
        <v>2.0575000000000001</v>
      </c>
    </row>
    <row r="264" spans="1:12" x14ac:dyDescent="0.3">
      <c r="A264" s="29">
        <v>18431</v>
      </c>
      <c r="B264" s="31" t="s">
        <v>148</v>
      </c>
      <c r="C264" s="29" t="s">
        <v>149</v>
      </c>
      <c r="D264" s="38">
        <v>36100020100315</v>
      </c>
      <c r="E264" s="39">
        <v>44583</v>
      </c>
      <c r="F264" s="29">
        <v>0</v>
      </c>
      <c r="G264" s="31" t="s">
        <v>2</v>
      </c>
      <c r="H264" s="29" t="s">
        <v>9</v>
      </c>
      <c r="I264" s="29">
        <v>28</v>
      </c>
      <c r="J264" s="40">
        <v>8.23</v>
      </c>
      <c r="K264" s="37">
        <v>6.1725000000000003</v>
      </c>
      <c r="L264" s="37">
        <f t="shared" si="4"/>
        <v>2.0575000000000001</v>
      </c>
    </row>
    <row r="265" spans="1:12" x14ac:dyDescent="0.3">
      <c r="A265" s="29">
        <v>18593</v>
      </c>
      <c r="B265" s="31" t="s">
        <v>99</v>
      </c>
      <c r="C265" s="29" t="s">
        <v>101</v>
      </c>
      <c r="D265" s="38" t="s">
        <v>100</v>
      </c>
      <c r="E265" s="39">
        <v>44537</v>
      </c>
      <c r="F265" s="29">
        <v>0</v>
      </c>
      <c r="G265" s="31" t="s">
        <v>13</v>
      </c>
      <c r="H265" s="29" t="s">
        <v>9</v>
      </c>
      <c r="I265" s="29">
        <v>90</v>
      </c>
      <c r="J265" s="41">
        <v>20771.060000000001</v>
      </c>
      <c r="K265" s="37">
        <v>17655.401000000002</v>
      </c>
      <c r="L265" s="37">
        <f t="shared" si="4"/>
        <v>3115.6589999999997</v>
      </c>
    </row>
    <row r="266" spans="1:12" x14ac:dyDescent="0.3">
      <c r="A266" s="29">
        <v>18625</v>
      </c>
      <c r="B266" s="31" t="s">
        <v>67</v>
      </c>
      <c r="C266" s="29" t="s">
        <v>68</v>
      </c>
      <c r="D266" s="38">
        <v>41550020100320</v>
      </c>
      <c r="E266" s="39">
        <v>44557</v>
      </c>
      <c r="F266" s="29">
        <v>1</v>
      </c>
      <c r="G266" s="31" t="s">
        <v>2</v>
      </c>
      <c r="H266" s="29" t="s">
        <v>10</v>
      </c>
      <c r="I266" s="29">
        <v>28</v>
      </c>
      <c r="J266" s="40">
        <v>2.12</v>
      </c>
      <c r="K266" s="37">
        <v>1.7384000000000002</v>
      </c>
      <c r="L266" s="37">
        <f t="shared" si="4"/>
        <v>0.38159999999999994</v>
      </c>
    </row>
    <row r="267" spans="1:12" x14ac:dyDescent="0.3">
      <c r="A267" s="29">
        <v>18625</v>
      </c>
      <c r="B267" s="31" t="s">
        <v>67</v>
      </c>
      <c r="C267" s="29" t="s">
        <v>68</v>
      </c>
      <c r="D267" s="38">
        <v>41550020100320</v>
      </c>
      <c r="E267" s="39">
        <v>44588</v>
      </c>
      <c r="F267" s="29">
        <v>1</v>
      </c>
      <c r="G267" s="31" t="s">
        <v>2</v>
      </c>
      <c r="H267" s="29" t="s">
        <v>10</v>
      </c>
      <c r="I267" s="29">
        <v>28</v>
      </c>
      <c r="J267" s="40">
        <v>2.12</v>
      </c>
      <c r="K267" s="37">
        <v>1.7384000000000002</v>
      </c>
      <c r="L267" s="37">
        <f t="shared" si="4"/>
        <v>0.38159999999999994</v>
      </c>
    </row>
    <row r="268" spans="1:12" x14ac:dyDescent="0.3">
      <c r="A268" s="29">
        <v>18645</v>
      </c>
      <c r="B268" s="31" t="s">
        <v>17</v>
      </c>
      <c r="C268" s="29" t="s">
        <v>18</v>
      </c>
      <c r="D268" s="38">
        <v>21300005000350</v>
      </c>
      <c r="E268" s="39">
        <v>44584</v>
      </c>
      <c r="F268" s="29">
        <v>0</v>
      </c>
      <c r="G268" s="31" t="s">
        <v>2</v>
      </c>
      <c r="H268" s="29" t="s">
        <v>9</v>
      </c>
      <c r="I268" s="29">
        <v>15</v>
      </c>
      <c r="J268" s="41">
        <v>23.5</v>
      </c>
      <c r="K268" s="37">
        <v>19.035</v>
      </c>
      <c r="L268" s="37">
        <f t="shared" si="4"/>
        <v>4.4649999999999999</v>
      </c>
    </row>
    <row r="269" spans="1:12" x14ac:dyDescent="0.3">
      <c r="A269" s="29">
        <v>18645</v>
      </c>
      <c r="B269" s="31" t="s">
        <v>17</v>
      </c>
      <c r="C269" s="29" t="s">
        <v>18</v>
      </c>
      <c r="D269" s="38">
        <v>21300005000350</v>
      </c>
      <c r="E269" s="39">
        <v>44589</v>
      </c>
      <c r="F269" s="29">
        <v>0</v>
      </c>
      <c r="G269" s="31" t="s">
        <v>2</v>
      </c>
      <c r="H269" s="29" t="s">
        <v>9</v>
      </c>
      <c r="I269" s="29">
        <v>15</v>
      </c>
      <c r="J269" s="41">
        <v>23.5</v>
      </c>
      <c r="K269" s="37">
        <v>19.035</v>
      </c>
      <c r="L269" s="37">
        <f t="shared" si="4"/>
        <v>4.4649999999999999</v>
      </c>
    </row>
    <row r="270" spans="1:12" x14ac:dyDescent="0.3">
      <c r="A270" s="29">
        <v>18777</v>
      </c>
      <c r="B270" s="31" t="s">
        <v>150</v>
      </c>
      <c r="C270" s="29" t="s">
        <v>151</v>
      </c>
      <c r="D270" s="38">
        <v>72600030000110</v>
      </c>
      <c r="E270" s="39">
        <v>44560</v>
      </c>
      <c r="F270" s="29">
        <v>3</v>
      </c>
      <c r="G270" s="31" t="s">
        <v>2</v>
      </c>
      <c r="H270" s="29" t="s">
        <v>10</v>
      </c>
      <c r="I270" s="29">
        <v>60</v>
      </c>
      <c r="J270" s="40">
        <v>7.06</v>
      </c>
      <c r="K270" s="37">
        <v>5.7892000000000001</v>
      </c>
      <c r="L270" s="37">
        <f t="shared" si="4"/>
        <v>1.2707999999999995</v>
      </c>
    </row>
    <row r="271" spans="1:12" x14ac:dyDescent="0.3">
      <c r="A271" s="29">
        <v>18777</v>
      </c>
      <c r="B271" s="31" t="s">
        <v>150</v>
      </c>
      <c r="C271" s="29" t="s">
        <v>151</v>
      </c>
      <c r="D271" s="38">
        <v>72600030000110</v>
      </c>
      <c r="E271" s="39">
        <v>44583</v>
      </c>
      <c r="F271" s="29">
        <v>3</v>
      </c>
      <c r="G271" s="31" t="s">
        <v>2</v>
      </c>
      <c r="H271" s="29" t="s">
        <v>10</v>
      </c>
      <c r="I271" s="29">
        <v>60</v>
      </c>
      <c r="J271" s="40">
        <v>7.06</v>
      </c>
      <c r="K271" s="37">
        <v>5.7892000000000001</v>
      </c>
      <c r="L271" s="37">
        <f t="shared" si="4"/>
        <v>1.2707999999999995</v>
      </c>
    </row>
    <row r="272" spans="1:12" x14ac:dyDescent="0.3">
      <c r="A272" s="29">
        <v>18864</v>
      </c>
      <c r="B272" s="31" t="s">
        <v>67</v>
      </c>
      <c r="C272" s="29" t="s">
        <v>68</v>
      </c>
      <c r="D272" s="38">
        <v>41550020100320</v>
      </c>
      <c r="E272" s="39">
        <v>44533</v>
      </c>
      <c r="F272" s="29">
        <v>7</v>
      </c>
      <c r="G272" s="31" t="s">
        <v>2</v>
      </c>
      <c r="H272" s="29" t="s">
        <v>10</v>
      </c>
      <c r="I272" s="29">
        <v>28</v>
      </c>
      <c r="J272" s="40">
        <v>4.6100000000000003</v>
      </c>
      <c r="K272" s="37">
        <v>3.7802000000000007</v>
      </c>
      <c r="L272" s="37">
        <f t="shared" si="4"/>
        <v>0.82979999999999965</v>
      </c>
    </row>
    <row r="273" spans="1:12" x14ac:dyDescent="0.3">
      <c r="A273" s="29">
        <v>18887</v>
      </c>
      <c r="B273" s="31" t="s">
        <v>65</v>
      </c>
      <c r="C273" s="29" t="s">
        <v>66</v>
      </c>
      <c r="D273" s="38">
        <v>2100020000110</v>
      </c>
      <c r="E273" s="39">
        <v>44533</v>
      </c>
      <c r="F273" s="29">
        <v>0</v>
      </c>
      <c r="G273" s="31" t="s">
        <v>2</v>
      </c>
      <c r="H273" s="29" t="s">
        <v>9</v>
      </c>
      <c r="I273" s="29">
        <v>14</v>
      </c>
      <c r="J273" s="40">
        <v>2.1800000000000002</v>
      </c>
      <c r="K273" s="37">
        <v>1.6786000000000001</v>
      </c>
      <c r="L273" s="37">
        <f t="shared" si="4"/>
        <v>0.50140000000000007</v>
      </c>
    </row>
    <row r="274" spans="1:12" x14ac:dyDescent="0.3">
      <c r="A274" s="29">
        <v>19254</v>
      </c>
      <c r="B274" s="31" t="s">
        <v>179</v>
      </c>
      <c r="C274" s="29" t="s">
        <v>180</v>
      </c>
      <c r="D274" s="38">
        <v>83370060000320</v>
      </c>
      <c r="E274" s="39">
        <v>44567</v>
      </c>
      <c r="F274" s="29">
        <v>0</v>
      </c>
      <c r="G274" s="31" t="s">
        <v>13</v>
      </c>
      <c r="H274" s="29" t="s">
        <v>9</v>
      </c>
      <c r="I274" s="29">
        <v>90</v>
      </c>
      <c r="J274" s="40">
        <v>1551.87</v>
      </c>
      <c r="K274" s="37">
        <v>1241.4960000000001</v>
      </c>
      <c r="L274" s="37">
        <f t="shared" si="4"/>
        <v>310.3739999999998</v>
      </c>
    </row>
    <row r="275" spans="1:12" x14ac:dyDescent="0.3">
      <c r="A275" s="29">
        <v>19256</v>
      </c>
      <c r="B275" s="31" t="s">
        <v>67</v>
      </c>
      <c r="C275" s="29" t="s">
        <v>68</v>
      </c>
      <c r="D275" s="38">
        <v>41550020100320</v>
      </c>
      <c r="E275" s="39">
        <v>44544</v>
      </c>
      <c r="F275" s="29">
        <v>0</v>
      </c>
      <c r="G275" s="31" t="s">
        <v>2</v>
      </c>
      <c r="H275" s="29" t="s">
        <v>9</v>
      </c>
      <c r="I275" s="29">
        <v>31</v>
      </c>
      <c r="J275" s="40">
        <v>5.67</v>
      </c>
      <c r="K275" s="37">
        <v>4.6494</v>
      </c>
      <c r="L275" s="37">
        <f t="shared" si="4"/>
        <v>1.0206</v>
      </c>
    </row>
    <row r="276" spans="1:12" x14ac:dyDescent="0.3">
      <c r="A276" s="29">
        <v>19256</v>
      </c>
      <c r="B276" s="31" t="s">
        <v>67</v>
      </c>
      <c r="C276" s="29" t="s">
        <v>68</v>
      </c>
      <c r="D276" s="38">
        <v>41550020100320</v>
      </c>
      <c r="E276" s="39">
        <v>44575</v>
      </c>
      <c r="F276" s="29">
        <v>0</v>
      </c>
      <c r="G276" s="31" t="s">
        <v>2</v>
      </c>
      <c r="H276" s="29" t="s">
        <v>9</v>
      </c>
      <c r="I276" s="29">
        <v>31</v>
      </c>
      <c r="J276" s="40">
        <v>5.67</v>
      </c>
      <c r="K276" s="37">
        <v>4.6494</v>
      </c>
      <c r="L276" s="37">
        <f t="shared" si="4"/>
        <v>1.0206</v>
      </c>
    </row>
    <row r="277" spans="1:12" x14ac:dyDescent="0.3">
      <c r="A277" s="29">
        <v>19288</v>
      </c>
      <c r="B277" s="31" t="s">
        <v>67</v>
      </c>
      <c r="C277" s="29" t="s">
        <v>68</v>
      </c>
      <c r="D277" s="38">
        <v>41550020100320</v>
      </c>
      <c r="E277" s="39">
        <v>44540</v>
      </c>
      <c r="F277" s="29">
        <v>0</v>
      </c>
      <c r="G277" s="31" t="s">
        <v>2</v>
      </c>
      <c r="H277" s="29" t="s">
        <v>9</v>
      </c>
      <c r="I277" s="29">
        <v>30</v>
      </c>
      <c r="J277" s="40">
        <v>5.65</v>
      </c>
      <c r="K277" s="37">
        <v>4.6330000000000009</v>
      </c>
      <c r="L277" s="37">
        <f t="shared" si="4"/>
        <v>1.0169999999999995</v>
      </c>
    </row>
    <row r="278" spans="1:12" x14ac:dyDescent="0.3">
      <c r="A278" s="29">
        <v>19426</v>
      </c>
      <c r="B278" s="31" t="s">
        <v>150</v>
      </c>
      <c r="C278" s="29" t="s">
        <v>151</v>
      </c>
      <c r="D278" s="38">
        <v>72600030000110</v>
      </c>
      <c r="E278" s="39">
        <v>44531</v>
      </c>
      <c r="F278" s="29">
        <v>0</v>
      </c>
      <c r="G278" s="31" t="s">
        <v>2</v>
      </c>
      <c r="H278" s="29" t="s">
        <v>9</v>
      </c>
      <c r="I278" s="29">
        <v>63</v>
      </c>
      <c r="J278" s="40">
        <v>17.899999999999999</v>
      </c>
      <c r="K278" s="37">
        <v>14.678000000000001</v>
      </c>
      <c r="L278" s="37">
        <f t="shared" si="4"/>
        <v>3.2219999999999978</v>
      </c>
    </row>
    <row r="279" spans="1:12" x14ac:dyDescent="0.3">
      <c r="A279" s="29">
        <v>19509</v>
      </c>
      <c r="B279" s="31" t="s">
        <v>158</v>
      </c>
      <c r="C279" s="29" t="s">
        <v>159</v>
      </c>
      <c r="D279" s="38">
        <v>33200030057530</v>
      </c>
      <c r="E279" s="39">
        <v>44550</v>
      </c>
      <c r="F279" s="29">
        <v>0</v>
      </c>
      <c r="G279" s="31" t="s">
        <v>2</v>
      </c>
      <c r="H279" s="29" t="s">
        <v>9</v>
      </c>
      <c r="I279" s="29">
        <v>90</v>
      </c>
      <c r="J279" s="40">
        <v>38.5</v>
      </c>
      <c r="K279" s="37">
        <v>30.8</v>
      </c>
      <c r="L279" s="37">
        <f t="shared" si="4"/>
        <v>7.6999999999999993</v>
      </c>
    </row>
    <row r="280" spans="1:12" x14ac:dyDescent="0.3">
      <c r="A280" s="29">
        <v>19509</v>
      </c>
      <c r="B280" s="31" t="s">
        <v>158</v>
      </c>
      <c r="C280" s="29" t="s">
        <v>159</v>
      </c>
      <c r="D280" s="38">
        <v>33200030057530</v>
      </c>
      <c r="E280" s="39">
        <v>44554</v>
      </c>
      <c r="F280" s="29">
        <v>3</v>
      </c>
      <c r="G280" s="31" t="s">
        <v>2</v>
      </c>
      <c r="H280" s="29" t="s">
        <v>10</v>
      </c>
      <c r="I280" s="29">
        <v>90</v>
      </c>
      <c r="J280" s="40">
        <v>54.34</v>
      </c>
      <c r="K280" s="37">
        <v>43.472000000000008</v>
      </c>
      <c r="L280" s="37">
        <f t="shared" si="4"/>
        <v>10.867999999999995</v>
      </c>
    </row>
    <row r="281" spans="1:12" x14ac:dyDescent="0.3">
      <c r="A281" s="29">
        <v>19509</v>
      </c>
      <c r="B281" s="31" t="s">
        <v>158</v>
      </c>
      <c r="C281" s="29" t="s">
        <v>159</v>
      </c>
      <c r="D281" s="38">
        <v>33200030057530</v>
      </c>
      <c r="E281" s="39">
        <v>44581</v>
      </c>
      <c r="F281" s="29">
        <v>0</v>
      </c>
      <c r="G281" s="31" t="s">
        <v>2</v>
      </c>
      <c r="H281" s="29" t="s">
        <v>9</v>
      </c>
      <c r="I281" s="29">
        <v>90</v>
      </c>
      <c r="J281" s="40">
        <v>38.5</v>
      </c>
      <c r="K281" s="37">
        <v>30.8</v>
      </c>
      <c r="L281" s="37">
        <f t="shared" si="4"/>
        <v>7.6999999999999993</v>
      </c>
    </row>
    <row r="282" spans="1:12" x14ac:dyDescent="0.3">
      <c r="A282" s="29">
        <v>19581</v>
      </c>
      <c r="B282" s="31" t="s">
        <v>137</v>
      </c>
      <c r="C282" s="29" t="s">
        <v>138</v>
      </c>
      <c r="D282" s="38">
        <v>58160020100320</v>
      </c>
      <c r="E282" s="39">
        <v>44536</v>
      </c>
      <c r="F282" s="29">
        <v>0</v>
      </c>
      <c r="G282" s="31" t="s">
        <v>2</v>
      </c>
      <c r="H282" s="29" t="s">
        <v>9</v>
      </c>
      <c r="I282" s="29">
        <v>30</v>
      </c>
      <c r="J282" s="40">
        <v>0.88</v>
      </c>
      <c r="K282" s="37">
        <v>0.68640000000000001</v>
      </c>
      <c r="L282" s="37">
        <f t="shared" si="4"/>
        <v>0.19359999999999999</v>
      </c>
    </row>
    <row r="283" spans="1:12" x14ac:dyDescent="0.3">
      <c r="A283" s="29">
        <v>19874</v>
      </c>
      <c r="B283" s="31" t="s">
        <v>139</v>
      </c>
      <c r="C283" s="29" t="s">
        <v>141</v>
      </c>
      <c r="D283" s="38">
        <v>36201010100305</v>
      </c>
      <c r="E283" s="39">
        <v>44539</v>
      </c>
      <c r="F283" s="29">
        <v>0</v>
      </c>
      <c r="G283" s="31" t="s">
        <v>2</v>
      </c>
      <c r="H283" s="29" t="s">
        <v>9</v>
      </c>
      <c r="I283" s="29">
        <v>15</v>
      </c>
      <c r="J283" s="40">
        <v>4.99</v>
      </c>
      <c r="K283" s="37">
        <v>3.9920000000000004</v>
      </c>
      <c r="L283" s="37">
        <f t="shared" si="4"/>
        <v>0.99799999999999978</v>
      </c>
    </row>
    <row r="284" spans="1:12" x14ac:dyDescent="0.3">
      <c r="A284" s="29">
        <v>20048</v>
      </c>
      <c r="B284" s="31" t="s">
        <v>161</v>
      </c>
      <c r="C284" s="29" t="s">
        <v>162</v>
      </c>
      <c r="D284" s="38">
        <v>49270060006520</v>
      </c>
      <c r="E284" s="39">
        <v>44544</v>
      </c>
      <c r="F284" s="29">
        <v>0</v>
      </c>
      <c r="G284" s="31" t="s">
        <v>2</v>
      </c>
      <c r="H284" s="29" t="s">
        <v>9</v>
      </c>
      <c r="I284" s="29">
        <v>60</v>
      </c>
      <c r="J284" s="40">
        <v>19</v>
      </c>
      <c r="K284" s="37">
        <v>15.959999999999999</v>
      </c>
      <c r="L284" s="37">
        <f t="shared" si="4"/>
        <v>3.0400000000000009</v>
      </c>
    </row>
    <row r="285" spans="1:12" x14ac:dyDescent="0.3">
      <c r="A285" s="29">
        <v>20048</v>
      </c>
      <c r="B285" s="31" t="s">
        <v>161</v>
      </c>
      <c r="C285" s="29" t="s">
        <v>162</v>
      </c>
      <c r="D285" s="38">
        <v>49270060006520</v>
      </c>
      <c r="E285" s="39">
        <v>44544</v>
      </c>
      <c r="F285" s="29">
        <v>0</v>
      </c>
      <c r="G285" s="31" t="s">
        <v>2</v>
      </c>
      <c r="H285" s="29" t="s">
        <v>9</v>
      </c>
      <c r="I285" s="29">
        <v>60</v>
      </c>
      <c r="J285" s="40">
        <v>19</v>
      </c>
      <c r="K285" s="37">
        <v>15.959999999999999</v>
      </c>
      <c r="L285" s="37">
        <f t="shared" si="4"/>
        <v>3.0400000000000009</v>
      </c>
    </row>
    <row r="286" spans="1:12" x14ac:dyDescent="0.3">
      <c r="A286" s="29">
        <v>20067</v>
      </c>
      <c r="B286" s="31" t="s">
        <v>161</v>
      </c>
      <c r="C286" s="29" t="s">
        <v>162</v>
      </c>
      <c r="D286" s="38">
        <v>49270060006520</v>
      </c>
      <c r="E286" s="39">
        <v>44536</v>
      </c>
      <c r="F286" s="29">
        <v>0</v>
      </c>
      <c r="G286" s="31" t="s">
        <v>2</v>
      </c>
      <c r="H286" s="29" t="s">
        <v>9</v>
      </c>
      <c r="I286" s="29">
        <v>30</v>
      </c>
      <c r="J286" s="40">
        <v>7.91</v>
      </c>
      <c r="K286" s="37">
        <v>6.6444000000000001</v>
      </c>
      <c r="L286" s="37">
        <f t="shared" si="4"/>
        <v>1.2656000000000001</v>
      </c>
    </row>
    <row r="287" spans="1:12" x14ac:dyDescent="0.3">
      <c r="A287" s="29">
        <v>20085</v>
      </c>
      <c r="B287" s="31" t="s">
        <v>179</v>
      </c>
      <c r="C287" s="29" t="s">
        <v>181</v>
      </c>
      <c r="D287" s="38">
        <v>83370060000320</v>
      </c>
      <c r="E287" s="39">
        <v>44531</v>
      </c>
      <c r="F287" s="29">
        <v>0</v>
      </c>
      <c r="G287" s="31" t="s">
        <v>13</v>
      </c>
      <c r="H287" s="29" t="s">
        <v>9</v>
      </c>
      <c r="I287" s="29">
        <v>30</v>
      </c>
      <c r="J287" s="40">
        <v>443.44</v>
      </c>
      <c r="K287" s="37">
        <v>354.75200000000001</v>
      </c>
      <c r="L287" s="37">
        <f t="shared" si="4"/>
        <v>88.687999999999988</v>
      </c>
    </row>
    <row r="288" spans="1:12" x14ac:dyDescent="0.3">
      <c r="A288" s="29">
        <v>20292</v>
      </c>
      <c r="B288" s="31" t="s">
        <v>49</v>
      </c>
      <c r="C288" s="29" t="s">
        <v>51</v>
      </c>
      <c r="D288" s="38" t="s">
        <v>50</v>
      </c>
      <c r="E288" s="39">
        <v>44575</v>
      </c>
      <c r="F288" s="29">
        <v>2</v>
      </c>
      <c r="G288" s="31" t="s">
        <v>13</v>
      </c>
      <c r="H288" s="29" t="s">
        <v>10</v>
      </c>
      <c r="I288" s="29">
        <v>1</v>
      </c>
      <c r="J288" s="40">
        <v>23441.05</v>
      </c>
      <c r="K288" s="37">
        <v>17815.198</v>
      </c>
      <c r="L288" s="37">
        <f t="shared" si="4"/>
        <v>5625.851999999999</v>
      </c>
    </row>
    <row r="289" spans="1:12" x14ac:dyDescent="0.3">
      <c r="A289" s="29">
        <v>20413</v>
      </c>
      <c r="B289" s="31" t="s">
        <v>52</v>
      </c>
      <c r="C289" s="29" t="s">
        <v>54</v>
      </c>
      <c r="D289" s="38" t="s">
        <v>53</v>
      </c>
      <c r="E289" s="39">
        <v>44586</v>
      </c>
      <c r="F289" s="29">
        <v>0</v>
      </c>
      <c r="G289" s="31" t="s">
        <v>13</v>
      </c>
      <c r="H289" s="29" t="s">
        <v>9</v>
      </c>
      <c r="I289" s="29">
        <v>2</v>
      </c>
      <c r="J289" s="40">
        <v>11712.68</v>
      </c>
      <c r="K289" s="37">
        <v>9253.0172000000002</v>
      </c>
      <c r="L289" s="37">
        <f t="shared" si="4"/>
        <v>2459.6628000000001</v>
      </c>
    </row>
    <row r="290" spans="1:12" x14ac:dyDescent="0.3">
      <c r="A290" s="29">
        <v>20550</v>
      </c>
      <c r="B290" s="31" t="s">
        <v>125</v>
      </c>
      <c r="C290" s="29" t="s">
        <v>127</v>
      </c>
      <c r="D290" s="38" t="s">
        <v>126</v>
      </c>
      <c r="E290" s="39">
        <v>44537</v>
      </c>
      <c r="F290" s="29">
        <v>6</v>
      </c>
      <c r="G290" s="31" t="s">
        <v>13</v>
      </c>
      <c r="H290" s="29" t="s">
        <v>10</v>
      </c>
      <c r="I290" s="29">
        <v>4</v>
      </c>
      <c r="J290" s="41">
        <v>5453.7</v>
      </c>
      <c r="K290" s="37">
        <v>4144.8119999999999</v>
      </c>
      <c r="L290" s="37">
        <f t="shared" si="4"/>
        <v>1308.8879999999999</v>
      </c>
    </row>
    <row r="291" spans="1:12" x14ac:dyDescent="0.3">
      <c r="A291" s="29">
        <v>20558</v>
      </c>
      <c r="B291" s="31" t="s">
        <v>29</v>
      </c>
      <c r="C291" s="29" t="s">
        <v>30</v>
      </c>
      <c r="D291" s="38">
        <v>21360068200330</v>
      </c>
      <c r="E291" s="39">
        <v>44545</v>
      </c>
      <c r="F291" s="29">
        <v>9</v>
      </c>
      <c r="G291" s="31" t="s">
        <v>13</v>
      </c>
      <c r="H291" s="29" t="s">
        <v>10</v>
      </c>
      <c r="I291" s="29">
        <v>30</v>
      </c>
      <c r="J291" s="41">
        <v>14399.38</v>
      </c>
      <c r="K291" s="37">
        <v>12239.472999999998</v>
      </c>
      <c r="L291" s="37">
        <f t="shared" si="4"/>
        <v>2159.9070000000011</v>
      </c>
    </row>
    <row r="292" spans="1:12" x14ac:dyDescent="0.3">
      <c r="A292" s="29">
        <v>20558</v>
      </c>
      <c r="B292" s="31" t="s">
        <v>29</v>
      </c>
      <c r="C292" s="29" t="s">
        <v>30</v>
      </c>
      <c r="D292" s="38">
        <v>21360068200330</v>
      </c>
      <c r="E292" s="39">
        <v>44576</v>
      </c>
      <c r="F292" s="29">
        <v>9</v>
      </c>
      <c r="G292" s="31" t="s">
        <v>13</v>
      </c>
      <c r="H292" s="29" t="s">
        <v>10</v>
      </c>
      <c r="I292" s="29">
        <v>30</v>
      </c>
      <c r="J292" s="41">
        <v>14399.38</v>
      </c>
      <c r="K292" s="37">
        <v>12239.472999999998</v>
      </c>
      <c r="L292" s="37">
        <f t="shared" si="4"/>
        <v>2159.9070000000011</v>
      </c>
    </row>
    <row r="293" spans="1:12" x14ac:dyDescent="0.3">
      <c r="A293" s="29">
        <v>20558</v>
      </c>
      <c r="B293" s="31" t="s">
        <v>29</v>
      </c>
      <c r="C293" s="29" t="s">
        <v>30</v>
      </c>
      <c r="D293" s="38">
        <v>21360068200330</v>
      </c>
      <c r="E293" s="39">
        <v>44579</v>
      </c>
      <c r="F293" s="29">
        <v>0</v>
      </c>
      <c r="G293" s="31" t="s">
        <v>13</v>
      </c>
      <c r="H293" s="29" t="s">
        <v>9</v>
      </c>
      <c r="I293" s="29">
        <v>30</v>
      </c>
      <c r="J293" s="40">
        <v>18265.11</v>
      </c>
      <c r="K293" s="37">
        <v>15525.343500000001</v>
      </c>
      <c r="L293" s="37">
        <f t="shared" si="4"/>
        <v>2739.7664999999997</v>
      </c>
    </row>
    <row r="294" spans="1:12" x14ac:dyDescent="0.3">
      <c r="A294" s="29">
        <v>21443</v>
      </c>
      <c r="B294" s="31" t="s">
        <v>135</v>
      </c>
      <c r="C294" s="29" t="s">
        <v>136</v>
      </c>
      <c r="D294" s="38">
        <v>37600025000305</v>
      </c>
      <c r="E294" s="39">
        <v>44537</v>
      </c>
      <c r="F294" s="29">
        <v>0</v>
      </c>
      <c r="G294" s="31" t="s">
        <v>2</v>
      </c>
      <c r="H294" s="29" t="s">
        <v>9</v>
      </c>
      <c r="I294" s="29">
        <v>30</v>
      </c>
      <c r="J294" s="40">
        <v>5.55</v>
      </c>
      <c r="K294" s="37">
        <v>4.2735000000000003</v>
      </c>
      <c r="L294" s="37">
        <f t="shared" si="4"/>
        <v>1.2764999999999995</v>
      </c>
    </row>
    <row r="295" spans="1:12" x14ac:dyDescent="0.3">
      <c r="A295" s="29">
        <v>21519</v>
      </c>
      <c r="B295" s="31" t="s">
        <v>177</v>
      </c>
      <c r="C295" s="29" t="s">
        <v>178</v>
      </c>
      <c r="D295" s="38">
        <v>44100080100120</v>
      </c>
      <c r="E295" s="39">
        <v>44532</v>
      </c>
      <c r="F295" s="29">
        <v>0</v>
      </c>
      <c r="G295" s="31" t="s">
        <v>13</v>
      </c>
      <c r="H295" s="29" t="s">
        <v>9</v>
      </c>
      <c r="I295" s="29">
        <v>30</v>
      </c>
      <c r="J295" s="40">
        <v>461.85</v>
      </c>
      <c r="K295" s="37">
        <v>346.38750000000005</v>
      </c>
      <c r="L295" s="37">
        <f t="shared" si="4"/>
        <v>115.46249999999998</v>
      </c>
    </row>
    <row r="296" spans="1:12" x14ac:dyDescent="0.3">
      <c r="A296" s="29">
        <v>21532</v>
      </c>
      <c r="B296" s="31" t="s">
        <v>142</v>
      </c>
      <c r="C296" s="29" t="s">
        <v>143</v>
      </c>
      <c r="D296" s="38">
        <v>85158020100320</v>
      </c>
      <c r="E296" s="39">
        <v>44574</v>
      </c>
      <c r="F296" s="29">
        <v>0</v>
      </c>
      <c r="G296" s="31" t="s">
        <v>2</v>
      </c>
      <c r="H296" s="29" t="s">
        <v>9</v>
      </c>
      <c r="I296" s="29">
        <v>30</v>
      </c>
      <c r="J296" s="40">
        <v>21</v>
      </c>
      <c r="K296" s="37">
        <v>16.8</v>
      </c>
      <c r="L296" s="37">
        <f t="shared" si="4"/>
        <v>4.1999999999999993</v>
      </c>
    </row>
    <row r="297" spans="1:12" x14ac:dyDescent="0.3">
      <c r="A297" s="29">
        <v>21546</v>
      </c>
      <c r="B297" s="31" t="s">
        <v>55</v>
      </c>
      <c r="C297" s="29" t="s">
        <v>56</v>
      </c>
      <c r="D297" s="38">
        <v>66603065107530</v>
      </c>
      <c r="E297" s="39">
        <v>44573</v>
      </c>
      <c r="F297" s="29">
        <v>4</v>
      </c>
      <c r="G297" s="31" t="s">
        <v>13</v>
      </c>
      <c r="H297" s="29" t="s">
        <v>10</v>
      </c>
      <c r="I297" s="29">
        <v>30</v>
      </c>
      <c r="J297" s="40">
        <v>5040.57</v>
      </c>
      <c r="K297" s="37">
        <v>4133.2673999999997</v>
      </c>
      <c r="L297" s="37">
        <f t="shared" si="4"/>
        <v>907.30259999999998</v>
      </c>
    </row>
    <row r="298" spans="1:12" x14ac:dyDescent="0.3">
      <c r="A298" s="29">
        <v>21546</v>
      </c>
      <c r="B298" s="31" t="s">
        <v>55</v>
      </c>
      <c r="C298" s="29" t="s">
        <v>56</v>
      </c>
      <c r="D298" s="38">
        <v>66603065107530</v>
      </c>
      <c r="E298" s="39">
        <v>44575</v>
      </c>
      <c r="F298" s="29">
        <v>2</v>
      </c>
      <c r="G298" s="31" t="s">
        <v>13</v>
      </c>
      <c r="H298" s="29" t="s">
        <v>10</v>
      </c>
      <c r="I298" s="29">
        <v>30</v>
      </c>
      <c r="J298" s="40">
        <v>5040.57</v>
      </c>
      <c r="K298" s="37">
        <v>4133.2673999999997</v>
      </c>
      <c r="L298" s="37">
        <f t="shared" si="4"/>
        <v>907.30259999999998</v>
      </c>
    </row>
    <row r="299" spans="1:12" x14ac:dyDescent="0.3">
      <c r="A299" s="29">
        <v>21604</v>
      </c>
      <c r="B299" s="31" t="s">
        <v>123</v>
      </c>
      <c r="C299" s="29" t="s">
        <v>124</v>
      </c>
      <c r="D299" s="38">
        <v>21470080000360</v>
      </c>
      <c r="E299" s="39">
        <v>44553</v>
      </c>
      <c r="F299" s="29">
        <v>11</v>
      </c>
      <c r="G299" s="31" t="s">
        <v>13</v>
      </c>
      <c r="H299" s="29" t="s">
        <v>10</v>
      </c>
      <c r="I299" s="29">
        <v>120</v>
      </c>
      <c r="J299" s="41">
        <v>13553.55</v>
      </c>
      <c r="K299" s="37">
        <v>10436.2335</v>
      </c>
      <c r="L299" s="37">
        <f t="shared" si="4"/>
        <v>3117.316499999999</v>
      </c>
    </row>
    <row r="300" spans="1:12" x14ac:dyDescent="0.3">
      <c r="A300" s="29">
        <v>21604</v>
      </c>
      <c r="B300" s="31" t="s">
        <v>123</v>
      </c>
      <c r="C300" s="29" t="s">
        <v>124</v>
      </c>
      <c r="D300" s="38">
        <v>21470080000360</v>
      </c>
      <c r="E300" s="39">
        <v>44584</v>
      </c>
      <c r="F300" s="29">
        <v>11</v>
      </c>
      <c r="G300" s="31" t="s">
        <v>13</v>
      </c>
      <c r="H300" s="29" t="s">
        <v>10</v>
      </c>
      <c r="I300" s="29">
        <v>120</v>
      </c>
      <c r="J300" s="41">
        <v>13553.55</v>
      </c>
      <c r="K300" s="37">
        <v>10436.2335</v>
      </c>
      <c r="L300" s="37">
        <f t="shared" si="4"/>
        <v>3117.316499999999</v>
      </c>
    </row>
    <row r="301" spans="1:12" x14ac:dyDescent="0.3">
      <c r="A301" s="29">
        <v>21761</v>
      </c>
      <c r="B301" s="31" t="s">
        <v>12</v>
      </c>
      <c r="C301" s="29" t="s">
        <v>14</v>
      </c>
      <c r="D301" s="38">
        <v>21531812000327</v>
      </c>
      <c r="E301" s="39">
        <v>44579</v>
      </c>
      <c r="F301" s="29">
        <v>7</v>
      </c>
      <c r="G301" s="31" t="s">
        <v>13</v>
      </c>
      <c r="H301" s="29" t="s">
        <v>10</v>
      </c>
      <c r="I301" s="29">
        <v>30</v>
      </c>
      <c r="J301" s="40">
        <v>16438.060000000001</v>
      </c>
      <c r="K301" s="37">
        <v>12328.545000000002</v>
      </c>
      <c r="L301" s="37">
        <f t="shared" si="4"/>
        <v>4109.5149999999994</v>
      </c>
    </row>
    <row r="302" spans="1:12" x14ac:dyDescent="0.3">
      <c r="A302" s="29">
        <v>21778</v>
      </c>
      <c r="B302" s="31" t="s">
        <v>155</v>
      </c>
      <c r="C302" s="29" t="s">
        <v>157</v>
      </c>
      <c r="D302" s="38">
        <v>27250050000350</v>
      </c>
      <c r="E302" s="39">
        <v>44544</v>
      </c>
      <c r="F302" s="29">
        <v>0</v>
      </c>
      <c r="G302" s="31" t="s">
        <v>2</v>
      </c>
      <c r="H302" s="29" t="s">
        <v>9</v>
      </c>
      <c r="I302" s="29">
        <v>180</v>
      </c>
      <c r="J302" s="40">
        <v>11.3</v>
      </c>
      <c r="K302" s="37">
        <v>9.3790000000000013</v>
      </c>
      <c r="L302" s="37">
        <f t="shared" si="4"/>
        <v>1.9209999999999994</v>
      </c>
    </row>
    <row r="303" spans="1:12" x14ac:dyDescent="0.3">
      <c r="A303" s="29">
        <v>21778</v>
      </c>
      <c r="B303" s="31" t="s">
        <v>155</v>
      </c>
      <c r="C303" s="29" t="s">
        <v>157</v>
      </c>
      <c r="D303" s="38">
        <v>27250050000350</v>
      </c>
      <c r="E303" s="39">
        <v>44544</v>
      </c>
      <c r="F303" s="29">
        <v>0</v>
      </c>
      <c r="G303" s="31" t="s">
        <v>2</v>
      </c>
      <c r="H303" s="29" t="s">
        <v>9</v>
      </c>
      <c r="I303" s="29">
        <v>180</v>
      </c>
      <c r="J303" s="40">
        <v>11.3</v>
      </c>
      <c r="K303" s="37">
        <v>9.3790000000000013</v>
      </c>
      <c r="L303" s="37">
        <f t="shared" si="4"/>
        <v>1.9209999999999994</v>
      </c>
    </row>
    <row r="304" spans="1:12" x14ac:dyDescent="0.3">
      <c r="A304" s="29">
        <v>21784</v>
      </c>
      <c r="B304" s="31" t="s">
        <v>27</v>
      </c>
      <c r="C304" s="29" t="s">
        <v>28</v>
      </c>
      <c r="D304" s="38">
        <v>21405570000320</v>
      </c>
      <c r="E304" s="39">
        <v>44539</v>
      </c>
      <c r="F304" s="29">
        <v>1</v>
      </c>
      <c r="G304" s="31" t="s">
        <v>13</v>
      </c>
      <c r="H304" s="29" t="s">
        <v>10</v>
      </c>
      <c r="I304" s="29">
        <v>30</v>
      </c>
      <c r="J304" s="41">
        <v>1534.46</v>
      </c>
      <c r="K304" s="37">
        <v>1227.568</v>
      </c>
      <c r="L304" s="37">
        <f t="shared" si="4"/>
        <v>306.89200000000005</v>
      </c>
    </row>
    <row r="305" spans="1:12" x14ac:dyDescent="0.3">
      <c r="A305" s="29">
        <v>21784</v>
      </c>
      <c r="B305" s="31" t="s">
        <v>27</v>
      </c>
      <c r="C305" s="29" t="s">
        <v>28</v>
      </c>
      <c r="D305" s="38">
        <v>21405570000320</v>
      </c>
      <c r="E305" s="39">
        <v>44571</v>
      </c>
      <c r="F305" s="29">
        <v>0</v>
      </c>
      <c r="G305" s="31" t="s">
        <v>13</v>
      </c>
      <c r="H305" s="29" t="s">
        <v>9</v>
      </c>
      <c r="I305" s="29">
        <v>30</v>
      </c>
      <c r="J305" s="41">
        <v>2234.46</v>
      </c>
      <c r="K305" s="37">
        <v>1787.5680000000002</v>
      </c>
      <c r="L305" s="37">
        <f t="shared" si="4"/>
        <v>446.89199999999983</v>
      </c>
    </row>
    <row r="306" spans="1:12" x14ac:dyDescent="0.3">
      <c r="A306" s="29">
        <v>21987</v>
      </c>
      <c r="B306" s="31" t="s">
        <v>148</v>
      </c>
      <c r="C306" s="29" t="s">
        <v>149</v>
      </c>
      <c r="D306" s="38">
        <v>36100020100315</v>
      </c>
      <c r="E306" s="39">
        <v>44536</v>
      </c>
      <c r="F306" s="29">
        <v>1</v>
      </c>
      <c r="G306" s="31" t="s">
        <v>2</v>
      </c>
      <c r="H306" s="29" t="s">
        <v>10</v>
      </c>
      <c r="I306" s="29">
        <v>90</v>
      </c>
      <c r="J306" s="40">
        <v>45</v>
      </c>
      <c r="K306" s="37">
        <v>33.75</v>
      </c>
      <c r="L306" s="37">
        <f t="shared" si="4"/>
        <v>11.25</v>
      </c>
    </row>
    <row r="307" spans="1:12" x14ac:dyDescent="0.3">
      <c r="A307" s="29">
        <v>22169</v>
      </c>
      <c r="B307" s="31" t="s">
        <v>46</v>
      </c>
      <c r="C307" s="29" t="s">
        <v>48</v>
      </c>
      <c r="D307" s="38" t="s">
        <v>47</v>
      </c>
      <c r="E307" s="39">
        <v>44567</v>
      </c>
      <c r="F307" s="29">
        <v>5</v>
      </c>
      <c r="G307" s="31" t="s">
        <v>13</v>
      </c>
      <c r="H307" s="29" t="s">
        <v>10</v>
      </c>
      <c r="I307" s="29">
        <v>4</v>
      </c>
      <c r="J307" s="40">
        <v>12608.49</v>
      </c>
      <c r="K307" s="37">
        <v>9960.7070999999996</v>
      </c>
      <c r="L307" s="37">
        <f t="shared" si="4"/>
        <v>2647.7829000000002</v>
      </c>
    </row>
    <row r="308" spans="1:12" x14ac:dyDescent="0.3">
      <c r="A308" s="29">
        <v>22231</v>
      </c>
      <c r="B308" s="31" t="s">
        <v>158</v>
      </c>
      <c r="C308" s="29" t="s">
        <v>159</v>
      </c>
      <c r="D308" s="38">
        <v>33200030057530</v>
      </c>
      <c r="E308" s="39">
        <v>44537</v>
      </c>
      <c r="F308" s="29">
        <v>0</v>
      </c>
      <c r="G308" s="31" t="s">
        <v>2</v>
      </c>
      <c r="H308" s="29" t="s">
        <v>9</v>
      </c>
      <c r="I308" s="29">
        <v>90</v>
      </c>
      <c r="J308" s="40">
        <v>30</v>
      </c>
      <c r="K308" s="37">
        <v>24</v>
      </c>
      <c r="L308" s="37">
        <f t="shared" si="4"/>
        <v>6</v>
      </c>
    </row>
    <row r="309" spans="1:12" x14ac:dyDescent="0.3">
      <c r="A309" s="29">
        <v>22369</v>
      </c>
      <c r="B309" s="31" t="s">
        <v>179</v>
      </c>
      <c r="C309" s="29" t="s">
        <v>182</v>
      </c>
      <c r="D309" s="38">
        <v>83370060000320</v>
      </c>
      <c r="E309" s="39">
        <v>44531</v>
      </c>
      <c r="F309" s="29">
        <v>3</v>
      </c>
      <c r="G309" s="31" t="s">
        <v>13</v>
      </c>
      <c r="H309" s="29" t="s">
        <v>10</v>
      </c>
      <c r="I309" s="29">
        <v>30</v>
      </c>
      <c r="J309" s="40">
        <v>472.94</v>
      </c>
      <c r="K309" s="37">
        <v>378.35200000000003</v>
      </c>
      <c r="L309" s="37">
        <f t="shared" si="4"/>
        <v>94.587999999999965</v>
      </c>
    </row>
    <row r="310" spans="1:12" x14ac:dyDescent="0.3">
      <c r="A310" s="29">
        <v>22412</v>
      </c>
      <c r="B310" s="31" t="s">
        <v>142</v>
      </c>
      <c r="C310" s="29" t="s">
        <v>143</v>
      </c>
      <c r="D310" s="38">
        <v>85158020100320</v>
      </c>
      <c r="E310" s="39">
        <v>44547</v>
      </c>
      <c r="F310" s="29">
        <v>0</v>
      </c>
      <c r="G310" s="31" t="s">
        <v>2</v>
      </c>
      <c r="H310" s="29" t="s">
        <v>9</v>
      </c>
      <c r="I310" s="29">
        <v>30</v>
      </c>
      <c r="J310" s="40">
        <v>13.22</v>
      </c>
      <c r="K310" s="37">
        <v>10.576000000000001</v>
      </c>
      <c r="L310" s="37">
        <f t="shared" si="4"/>
        <v>2.6440000000000001</v>
      </c>
    </row>
    <row r="311" spans="1:12" x14ac:dyDescent="0.3">
      <c r="A311" s="29">
        <v>22412</v>
      </c>
      <c r="B311" s="31" t="s">
        <v>142</v>
      </c>
      <c r="C311" s="29" t="s">
        <v>143</v>
      </c>
      <c r="D311" s="38">
        <v>85158020100320</v>
      </c>
      <c r="E311" s="39">
        <v>44547</v>
      </c>
      <c r="F311" s="29">
        <v>0</v>
      </c>
      <c r="G311" s="31" t="s">
        <v>2</v>
      </c>
      <c r="H311" s="29" t="s">
        <v>9</v>
      </c>
      <c r="I311" s="29">
        <v>30</v>
      </c>
      <c r="J311" s="40">
        <v>13.22</v>
      </c>
      <c r="K311" s="37">
        <v>10.576000000000001</v>
      </c>
      <c r="L311" s="37">
        <f t="shared" si="4"/>
        <v>2.6440000000000001</v>
      </c>
    </row>
    <row r="312" spans="1:12" x14ac:dyDescent="0.3">
      <c r="A312" s="29">
        <v>22542</v>
      </c>
      <c r="B312" s="31" t="s">
        <v>174</v>
      </c>
      <c r="C312" s="29" t="s">
        <v>175</v>
      </c>
      <c r="D312" s="38">
        <v>27700050000310</v>
      </c>
      <c r="E312" s="39">
        <v>44558</v>
      </c>
      <c r="F312" s="29">
        <v>0</v>
      </c>
      <c r="G312" s="31" t="s">
        <v>13</v>
      </c>
      <c r="H312" s="29" t="s">
        <v>9</v>
      </c>
      <c r="I312" s="29">
        <v>30</v>
      </c>
      <c r="J312" s="40">
        <v>582.94000000000005</v>
      </c>
      <c r="K312" s="37">
        <v>437.20500000000004</v>
      </c>
      <c r="L312" s="37">
        <f t="shared" si="4"/>
        <v>145.73500000000001</v>
      </c>
    </row>
    <row r="313" spans="1:12" x14ac:dyDescent="0.3">
      <c r="A313" s="29">
        <v>22542</v>
      </c>
      <c r="B313" s="31" t="s">
        <v>174</v>
      </c>
      <c r="C313" s="29" t="s">
        <v>175</v>
      </c>
      <c r="D313" s="38">
        <v>27700050000310</v>
      </c>
      <c r="E313" s="39">
        <v>44589</v>
      </c>
      <c r="F313" s="29">
        <v>0</v>
      </c>
      <c r="G313" s="31" t="s">
        <v>13</v>
      </c>
      <c r="H313" s="29" t="s">
        <v>9</v>
      </c>
      <c r="I313" s="29">
        <v>30</v>
      </c>
      <c r="J313" s="40">
        <v>582.94000000000005</v>
      </c>
      <c r="K313" s="37">
        <v>437.20500000000004</v>
      </c>
      <c r="L313" s="37">
        <f t="shared" si="4"/>
        <v>145.73500000000001</v>
      </c>
    </row>
    <row r="314" spans="1:12" x14ac:dyDescent="0.3">
      <c r="A314" s="29">
        <v>22542</v>
      </c>
      <c r="B314" s="31" t="s">
        <v>78</v>
      </c>
      <c r="C314" s="29" t="s">
        <v>80</v>
      </c>
      <c r="D314" s="38">
        <v>27700050000320</v>
      </c>
      <c r="E314" s="39">
        <v>44591</v>
      </c>
      <c r="F314" s="29">
        <v>5</v>
      </c>
      <c r="G314" s="31" t="s">
        <v>13</v>
      </c>
      <c r="H314" s="29" t="s">
        <v>10</v>
      </c>
      <c r="I314" s="29">
        <v>30</v>
      </c>
      <c r="J314" s="40">
        <v>564.42999999999995</v>
      </c>
      <c r="K314" s="37">
        <v>428.96679999999998</v>
      </c>
      <c r="L314" s="37">
        <f t="shared" si="4"/>
        <v>135.46319999999997</v>
      </c>
    </row>
    <row r="315" spans="1:12" x14ac:dyDescent="0.3">
      <c r="A315" s="29">
        <v>22552</v>
      </c>
      <c r="B315" s="31" t="s">
        <v>67</v>
      </c>
      <c r="C315" s="29" t="s">
        <v>68</v>
      </c>
      <c r="D315" s="38">
        <v>41550020100320</v>
      </c>
      <c r="E315" s="39">
        <v>44568</v>
      </c>
      <c r="F315" s="29">
        <v>0</v>
      </c>
      <c r="G315" s="31" t="s">
        <v>2</v>
      </c>
      <c r="H315" s="29" t="s">
        <v>9</v>
      </c>
      <c r="I315" s="29">
        <v>10</v>
      </c>
      <c r="J315" s="40">
        <v>5.21</v>
      </c>
      <c r="K315" s="37">
        <v>4.2722000000000007</v>
      </c>
      <c r="L315" s="37">
        <f t="shared" si="4"/>
        <v>0.9377999999999993</v>
      </c>
    </row>
    <row r="316" spans="1:12" x14ac:dyDescent="0.3">
      <c r="A316" s="29">
        <v>22584</v>
      </c>
      <c r="B316" s="31" t="s">
        <v>89</v>
      </c>
      <c r="C316" s="29" t="s">
        <v>90</v>
      </c>
      <c r="D316" s="38">
        <v>44201010103410</v>
      </c>
      <c r="E316" s="39">
        <v>44572</v>
      </c>
      <c r="F316" s="29">
        <v>2</v>
      </c>
      <c r="G316" s="31" t="s">
        <v>13</v>
      </c>
      <c r="H316" s="29" t="s">
        <v>10</v>
      </c>
      <c r="I316" s="29">
        <v>18</v>
      </c>
      <c r="J316" s="40">
        <v>61.89</v>
      </c>
      <c r="K316" s="37">
        <v>48.2742</v>
      </c>
      <c r="L316" s="37">
        <f t="shared" si="4"/>
        <v>13.6158</v>
      </c>
    </row>
    <row r="317" spans="1:12" x14ac:dyDescent="0.3">
      <c r="A317" s="29">
        <v>22598</v>
      </c>
      <c r="B317" s="31" t="s">
        <v>12</v>
      </c>
      <c r="C317" s="29" t="s">
        <v>14</v>
      </c>
      <c r="D317" s="38">
        <v>21531812000327</v>
      </c>
      <c r="E317" s="39">
        <v>44574</v>
      </c>
      <c r="F317" s="29">
        <v>0</v>
      </c>
      <c r="G317" s="31" t="s">
        <v>13</v>
      </c>
      <c r="H317" s="29" t="s">
        <v>9</v>
      </c>
      <c r="I317" s="29">
        <v>30</v>
      </c>
      <c r="J317" s="40">
        <v>18337.650000000001</v>
      </c>
      <c r="K317" s="37">
        <v>13753.237500000001</v>
      </c>
      <c r="L317" s="37">
        <f t="shared" si="4"/>
        <v>4584.4125000000004</v>
      </c>
    </row>
    <row r="318" spans="1:12" x14ac:dyDescent="0.3">
      <c r="A318" s="29">
        <v>22601</v>
      </c>
      <c r="B318" s="31" t="s">
        <v>85</v>
      </c>
      <c r="C318" s="29" t="s">
        <v>167</v>
      </c>
      <c r="D318" s="38">
        <v>39400060100310</v>
      </c>
      <c r="E318" s="39">
        <v>44550</v>
      </c>
      <c r="F318" s="29">
        <v>5</v>
      </c>
      <c r="G318" s="31" t="s">
        <v>2</v>
      </c>
      <c r="H318" s="29" t="s">
        <v>10</v>
      </c>
      <c r="I318" s="29">
        <v>30</v>
      </c>
      <c r="J318" s="40">
        <v>11.52</v>
      </c>
      <c r="K318" s="37">
        <v>9.1007999999999996</v>
      </c>
      <c r="L318" s="37">
        <f t="shared" si="4"/>
        <v>2.4192</v>
      </c>
    </row>
    <row r="319" spans="1:12" x14ac:dyDescent="0.3">
      <c r="A319" s="29">
        <v>22601</v>
      </c>
      <c r="B319" s="31" t="s">
        <v>85</v>
      </c>
      <c r="C319" s="29" t="s">
        <v>167</v>
      </c>
      <c r="D319" s="38">
        <v>39400060100310</v>
      </c>
      <c r="E319" s="39">
        <v>44581</v>
      </c>
      <c r="F319" s="29">
        <v>5</v>
      </c>
      <c r="G319" s="31" t="s">
        <v>2</v>
      </c>
      <c r="H319" s="29" t="s">
        <v>10</v>
      </c>
      <c r="I319" s="29">
        <v>30</v>
      </c>
      <c r="J319" s="40">
        <v>11.52</v>
      </c>
      <c r="K319" s="37">
        <v>9.1007999999999996</v>
      </c>
      <c r="L319" s="37">
        <f t="shared" si="4"/>
        <v>2.4192</v>
      </c>
    </row>
    <row r="320" spans="1:12" x14ac:dyDescent="0.3">
      <c r="A320" s="29">
        <v>22616</v>
      </c>
      <c r="B320" s="31" t="s">
        <v>15</v>
      </c>
      <c r="C320" s="29" t="s">
        <v>16</v>
      </c>
      <c r="D320" s="38">
        <v>21533010100330</v>
      </c>
      <c r="E320" s="39">
        <v>44571</v>
      </c>
      <c r="F320" s="29">
        <v>6</v>
      </c>
      <c r="G320" s="31" t="s">
        <v>13</v>
      </c>
      <c r="H320" s="29" t="s">
        <v>10</v>
      </c>
      <c r="I320" s="29">
        <v>30</v>
      </c>
      <c r="J320" s="40">
        <v>22230.26</v>
      </c>
      <c r="K320" s="37">
        <v>17784.207999999999</v>
      </c>
      <c r="L320" s="37">
        <f t="shared" si="4"/>
        <v>4446.0519999999997</v>
      </c>
    </row>
    <row r="321" spans="1:12" x14ac:dyDescent="0.3">
      <c r="A321" s="29">
        <v>22744</v>
      </c>
      <c r="B321" s="31" t="s">
        <v>137</v>
      </c>
      <c r="C321" s="29" t="s">
        <v>138</v>
      </c>
      <c r="D321" s="38">
        <v>58160020100320</v>
      </c>
      <c r="E321" s="39">
        <v>44537</v>
      </c>
      <c r="F321" s="29">
        <v>6</v>
      </c>
      <c r="G321" s="31" t="s">
        <v>2</v>
      </c>
      <c r="H321" s="29" t="s">
        <v>10</v>
      </c>
      <c r="I321" s="29">
        <v>28</v>
      </c>
      <c r="J321" s="40">
        <v>1.42</v>
      </c>
      <c r="K321" s="37">
        <v>1.1075999999999999</v>
      </c>
      <c r="L321" s="37">
        <f t="shared" si="4"/>
        <v>0.31240000000000001</v>
      </c>
    </row>
    <row r="322" spans="1:12" x14ac:dyDescent="0.3">
      <c r="A322" s="29">
        <v>22745</v>
      </c>
      <c r="B322" s="31" t="s">
        <v>75</v>
      </c>
      <c r="C322" s="29" t="s">
        <v>77</v>
      </c>
      <c r="D322" s="38">
        <v>57200040100310</v>
      </c>
      <c r="E322" s="39">
        <v>44576</v>
      </c>
      <c r="F322" s="29">
        <v>0</v>
      </c>
      <c r="G322" s="31" t="s">
        <v>2</v>
      </c>
      <c r="H322" s="29" t="s">
        <v>9</v>
      </c>
      <c r="I322" s="29">
        <v>90</v>
      </c>
      <c r="J322" s="40">
        <v>14.95</v>
      </c>
      <c r="K322" s="37">
        <v>12.7075</v>
      </c>
      <c r="L322" s="37">
        <f t="shared" si="4"/>
        <v>2.2424999999999997</v>
      </c>
    </row>
    <row r="323" spans="1:12" x14ac:dyDescent="0.3">
      <c r="A323" s="29">
        <v>22955</v>
      </c>
      <c r="B323" s="31" t="s">
        <v>17</v>
      </c>
      <c r="C323" s="29" t="s">
        <v>18</v>
      </c>
      <c r="D323" s="38">
        <v>21300005000350</v>
      </c>
      <c r="E323" s="39">
        <v>44553</v>
      </c>
      <c r="F323" s="29">
        <v>0</v>
      </c>
      <c r="G323" s="31" t="s">
        <v>2</v>
      </c>
      <c r="H323" s="29" t="s">
        <v>9</v>
      </c>
      <c r="I323" s="29">
        <v>10</v>
      </c>
      <c r="J323" s="41">
        <v>21</v>
      </c>
      <c r="K323" s="37">
        <v>17.010000000000002</v>
      </c>
      <c r="L323" s="37">
        <f t="shared" ref="L323:L386" si="5">J323-K323</f>
        <v>3.9899999999999984</v>
      </c>
    </row>
    <row r="324" spans="1:12" x14ac:dyDescent="0.3">
      <c r="A324" s="29">
        <v>22955</v>
      </c>
      <c r="B324" s="31" t="s">
        <v>17</v>
      </c>
      <c r="C324" s="29" t="s">
        <v>18</v>
      </c>
      <c r="D324" s="38">
        <v>21300005000350</v>
      </c>
      <c r="E324" s="39">
        <v>44584</v>
      </c>
      <c r="F324" s="29">
        <v>0</v>
      </c>
      <c r="G324" s="31" t="s">
        <v>2</v>
      </c>
      <c r="H324" s="29" t="s">
        <v>9</v>
      </c>
      <c r="I324" s="29">
        <v>10</v>
      </c>
      <c r="J324" s="41">
        <v>21</v>
      </c>
      <c r="K324" s="37">
        <v>17.010000000000002</v>
      </c>
      <c r="L324" s="37">
        <f t="shared" si="5"/>
        <v>3.9899999999999984</v>
      </c>
    </row>
    <row r="325" spans="1:12" x14ac:dyDescent="0.3">
      <c r="A325" s="29">
        <v>23026</v>
      </c>
      <c r="B325" s="31" t="s">
        <v>152</v>
      </c>
      <c r="C325" s="29" t="s">
        <v>153</v>
      </c>
      <c r="D325" s="38">
        <v>36100030000310</v>
      </c>
      <c r="E325" s="39">
        <v>44553</v>
      </c>
      <c r="F325" s="29">
        <v>0</v>
      </c>
      <c r="G325" s="31" t="s">
        <v>2</v>
      </c>
      <c r="H325" s="29" t="s">
        <v>9</v>
      </c>
      <c r="I325" s="29">
        <v>30</v>
      </c>
      <c r="J325" s="40">
        <v>0.62</v>
      </c>
      <c r="K325" s="37">
        <v>0.48360000000000003</v>
      </c>
      <c r="L325" s="37">
        <f t="shared" si="5"/>
        <v>0.13639999999999997</v>
      </c>
    </row>
    <row r="326" spans="1:12" x14ac:dyDescent="0.3">
      <c r="A326" s="29">
        <v>23026</v>
      </c>
      <c r="B326" s="31" t="s">
        <v>152</v>
      </c>
      <c r="C326" s="29" t="s">
        <v>153</v>
      </c>
      <c r="D326" s="38">
        <v>36100030000310</v>
      </c>
      <c r="E326" s="39">
        <v>44584</v>
      </c>
      <c r="F326" s="29">
        <v>0</v>
      </c>
      <c r="G326" s="31" t="s">
        <v>2</v>
      </c>
      <c r="H326" s="29" t="s">
        <v>9</v>
      </c>
      <c r="I326" s="29">
        <v>30</v>
      </c>
      <c r="J326" s="40">
        <v>0.62</v>
      </c>
      <c r="K326" s="37">
        <v>0.48360000000000003</v>
      </c>
      <c r="L326" s="37">
        <f t="shared" si="5"/>
        <v>0.13639999999999997</v>
      </c>
    </row>
    <row r="327" spans="1:12" x14ac:dyDescent="0.3">
      <c r="A327" s="29">
        <v>23055</v>
      </c>
      <c r="B327" s="31" t="s">
        <v>85</v>
      </c>
      <c r="C327" s="29" t="s">
        <v>167</v>
      </c>
      <c r="D327" s="38">
        <v>39400060100310</v>
      </c>
      <c r="E327" s="39">
        <v>44558</v>
      </c>
      <c r="F327" s="29">
        <v>5</v>
      </c>
      <c r="G327" s="31" t="s">
        <v>2</v>
      </c>
      <c r="H327" s="29" t="s">
        <v>10</v>
      </c>
      <c r="I327" s="29">
        <v>30</v>
      </c>
      <c r="J327" s="40">
        <v>1.53</v>
      </c>
      <c r="K327" s="37">
        <v>1.2087000000000001</v>
      </c>
      <c r="L327" s="37">
        <f t="shared" si="5"/>
        <v>0.32129999999999992</v>
      </c>
    </row>
    <row r="328" spans="1:12" x14ac:dyDescent="0.3">
      <c r="A328" s="29">
        <v>23055</v>
      </c>
      <c r="B328" s="31" t="s">
        <v>85</v>
      </c>
      <c r="C328" s="29" t="s">
        <v>86</v>
      </c>
      <c r="D328" s="38">
        <v>39400060100310</v>
      </c>
      <c r="E328" s="39">
        <v>44575</v>
      </c>
      <c r="F328" s="29">
        <v>3</v>
      </c>
      <c r="G328" s="31" t="s">
        <v>2</v>
      </c>
      <c r="H328" s="29" t="s">
        <v>10</v>
      </c>
      <c r="I328" s="29">
        <v>90</v>
      </c>
      <c r="J328" s="40">
        <v>16.32</v>
      </c>
      <c r="K328" s="37">
        <v>12.892800000000001</v>
      </c>
      <c r="L328" s="37">
        <f t="shared" si="5"/>
        <v>3.4271999999999991</v>
      </c>
    </row>
    <row r="329" spans="1:12" x14ac:dyDescent="0.3">
      <c r="A329" s="29">
        <v>23055</v>
      </c>
      <c r="B329" s="31" t="s">
        <v>85</v>
      </c>
      <c r="C329" s="29" t="s">
        <v>167</v>
      </c>
      <c r="D329" s="38">
        <v>39400060100310</v>
      </c>
      <c r="E329" s="39">
        <v>44589</v>
      </c>
      <c r="F329" s="29">
        <v>5</v>
      </c>
      <c r="G329" s="31" t="s">
        <v>2</v>
      </c>
      <c r="H329" s="29" t="s">
        <v>10</v>
      </c>
      <c r="I329" s="29">
        <v>30</v>
      </c>
      <c r="J329" s="40">
        <v>1.53</v>
      </c>
      <c r="K329" s="37">
        <v>1.2087000000000001</v>
      </c>
      <c r="L329" s="37">
        <f t="shared" si="5"/>
        <v>0.32129999999999992</v>
      </c>
    </row>
    <row r="330" spans="1:12" x14ac:dyDescent="0.3">
      <c r="A330" s="29">
        <v>23100</v>
      </c>
      <c r="B330" s="31" t="s">
        <v>161</v>
      </c>
      <c r="C330" s="29" t="s">
        <v>162</v>
      </c>
      <c r="D330" s="38">
        <v>49270060006520</v>
      </c>
      <c r="E330" s="39">
        <v>44531</v>
      </c>
      <c r="F330" s="29">
        <v>0</v>
      </c>
      <c r="G330" s="31" t="s">
        <v>2</v>
      </c>
      <c r="H330" s="29" t="s">
        <v>9</v>
      </c>
      <c r="I330" s="29">
        <v>30</v>
      </c>
      <c r="J330" s="40">
        <v>2.4</v>
      </c>
      <c r="K330" s="37">
        <v>2.016</v>
      </c>
      <c r="L330" s="37">
        <f t="shared" si="5"/>
        <v>0.3839999999999999</v>
      </c>
    </row>
    <row r="331" spans="1:12" x14ac:dyDescent="0.3">
      <c r="A331" s="29">
        <v>23124</v>
      </c>
      <c r="B331" s="31" t="s">
        <v>85</v>
      </c>
      <c r="C331" s="29" t="s">
        <v>167</v>
      </c>
      <c r="D331" s="38">
        <v>39400060100310</v>
      </c>
      <c r="E331" s="39">
        <v>44533</v>
      </c>
      <c r="F331" s="29">
        <v>1</v>
      </c>
      <c r="G331" s="31" t="s">
        <v>2</v>
      </c>
      <c r="H331" s="29" t="s">
        <v>10</v>
      </c>
      <c r="I331" s="29">
        <v>30</v>
      </c>
      <c r="J331" s="40">
        <v>10</v>
      </c>
      <c r="K331" s="37">
        <v>7.9</v>
      </c>
      <c r="L331" s="37">
        <f t="shared" si="5"/>
        <v>2.0999999999999996</v>
      </c>
    </row>
    <row r="332" spans="1:12" x14ac:dyDescent="0.3">
      <c r="A332" s="29">
        <v>23168</v>
      </c>
      <c r="B332" s="31" t="s">
        <v>128</v>
      </c>
      <c r="C332" s="29" t="s">
        <v>130</v>
      </c>
      <c r="D332" s="38" t="s">
        <v>129</v>
      </c>
      <c r="E332" s="39">
        <v>44533</v>
      </c>
      <c r="F332" s="29">
        <v>1</v>
      </c>
      <c r="G332" s="31" t="s">
        <v>13</v>
      </c>
      <c r="H332" s="29" t="s">
        <v>10</v>
      </c>
      <c r="I332" s="29">
        <v>1</v>
      </c>
      <c r="J332" s="41">
        <v>3927.04</v>
      </c>
      <c r="K332" s="37">
        <v>2945.2799999999997</v>
      </c>
      <c r="L332" s="37">
        <f t="shared" si="5"/>
        <v>981.76000000000022</v>
      </c>
    </row>
    <row r="333" spans="1:12" x14ac:dyDescent="0.3">
      <c r="A333" s="29">
        <v>23253</v>
      </c>
      <c r="B333" s="31" t="s">
        <v>81</v>
      </c>
      <c r="C333" s="29" t="s">
        <v>82</v>
      </c>
      <c r="D333" s="38">
        <v>65100075100320</v>
      </c>
      <c r="E333" s="39">
        <v>44571</v>
      </c>
      <c r="F333" s="29">
        <v>0</v>
      </c>
      <c r="G333" s="31" t="s">
        <v>2</v>
      </c>
      <c r="H333" s="29" t="s">
        <v>9</v>
      </c>
      <c r="I333" s="29">
        <v>45</v>
      </c>
      <c r="J333" s="40">
        <v>5.5</v>
      </c>
      <c r="K333" s="37">
        <v>4.4000000000000004</v>
      </c>
      <c r="L333" s="37">
        <f t="shared" si="5"/>
        <v>1.0999999999999996</v>
      </c>
    </row>
    <row r="334" spans="1:12" x14ac:dyDescent="0.3">
      <c r="A334" s="29">
        <v>23416</v>
      </c>
      <c r="B334" s="31" t="s">
        <v>165</v>
      </c>
      <c r="C334" s="29" t="s">
        <v>166</v>
      </c>
      <c r="D334" s="38">
        <v>49270070100620</v>
      </c>
      <c r="E334" s="39">
        <v>44544</v>
      </c>
      <c r="F334" s="29">
        <v>1</v>
      </c>
      <c r="G334" s="31" t="s">
        <v>2</v>
      </c>
      <c r="H334" s="29" t="s">
        <v>10</v>
      </c>
      <c r="I334" s="29">
        <v>30</v>
      </c>
      <c r="J334" s="40">
        <v>1.37</v>
      </c>
      <c r="K334" s="37">
        <v>1.1371000000000002</v>
      </c>
      <c r="L334" s="37">
        <f t="shared" si="5"/>
        <v>0.23289999999999988</v>
      </c>
    </row>
    <row r="335" spans="1:12" x14ac:dyDescent="0.3">
      <c r="A335" s="29">
        <v>23416</v>
      </c>
      <c r="B335" s="31" t="s">
        <v>165</v>
      </c>
      <c r="C335" s="29" t="s">
        <v>166</v>
      </c>
      <c r="D335" s="38">
        <v>49270070100620</v>
      </c>
      <c r="E335" s="39">
        <v>44544</v>
      </c>
      <c r="F335" s="29">
        <v>7</v>
      </c>
      <c r="G335" s="31" t="s">
        <v>2</v>
      </c>
      <c r="H335" s="29" t="s">
        <v>10</v>
      </c>
      <c r="I335" s="29">
        <v>28</v>
      </c>
      <c r="J335" s="40">
        <v>1.87</v>
      </c>
      <c r="K335" s="37">
        <v>1.5521000000000003</v>
      </c>
      <c r="L335" s="37">
        <f t="shared" si="5"/>
        <v>0.31789999999999985</v>
      </c>
    </row>
    <row r="336" spans="1:12" x14ac:dyDescent="0.3">
      <c r="A336" s="29">
        <v>23416</v>
      </c>
      <c r="B336" s="31" t="s">
        <v>165</v>
      </c>
      <c r="C336" s="29" t="s">
        <v>166</v>
      </c>
      <c r="D336" s="38">
        <v>49270070100620</v>
      </c>
      <c r="E336" s="39">
        <v>44575</v>
      </c>
      <c r="F336" s="29">
        <v>7</v>
      </c>
      <c r="G336" s="31" t="s">
        <v>2</v>
      </c>
      <c r="H336" s="29" t="s">
        <v>10</v>
      </c>
      <c r="I336" s="29">
        <v>28</v>
      </c>
      <c r="J336" s="40">
        <v>1.87</v>
      </c>
      <c r="K336" s="37">
        <v>1.5521000000000003</v>
      </c>
      <c r="L336" s="37">
        <f t="shared" si="5"/>
        <v>0.31789999999999985</v>
      </c>
    </row>
    <row r="337" spans="1:12" x14ac:dyDescent="0.3">
      <c r="A337" s="29">
        <v>23489</v>
      </c>
      <c r="B337" s="31" t="s">
        <v>158</v>
      </c>
      <c r="C337" s="29" t="s">
        <v>159</v>
      </c>
      <c r="D337" s="38">
        <v>33200030057530</v>
      </c>
      <c r="E337" s="39">
        <v>44544</v>
      </c>
      <c r="F337" s="29">
        <v>1</v>
      </c>
      <c r="G337" s="31" t="s">
        <v>2</v>
      </c>
      <c r="H337" s="29" t="s">
        <v>10</v>
      </c>
      <c r="I337" s="29">
        <v>90</v>
      </c>
      <c r="J337" s="40">
        <v>38.5</v>
      </c>
      <c r="K337" s="37">
        <v>30.8</v>
      </c>
      <c r="L337" s="37">
        <f t="shared" si="5"/>
        <v>7.6999999999999993</v>
      </c>
    </row>
    <row r="338" spans="1:12" x14ac:dyDescent="0.3">
      <c r="A338" s="29">
        <v>23489</v>
      </c>
      <c r="B338" s="31" t="s">
        <v>158</v>
      </c>
      <c r="C338" s="29" t="s">
        <v>159</v>
      </c>
      <c r="D338" s="38">
        <v>33200030057530</v>
      </c>
      <c r="E338" s="39">
        <v>44575</v>
      </c>
      <c r="F338" s="29">
        <v>1</v>
      </c>
      <c r="G338" s="31" t="s">
        <v>2</v>
      </c>
      <c r="H338" s="29" t="s">
        <v>10</v>
      </c>
      <c r="I338" s="29">
        <v>90</v>
      </c>
      <c r="J338" s="40">
        <v>38.5</v>
      </c>
      <c r="K338" s="37">
        <v>30.8</v>
      </c>
      <c r="L338" s="37">
        <f t="shared" si="5"/>
        <v>7.6999999999999993</v>
      </c>
    </row>
    <row r="339" spans="1:12" x14ac:dyDescent="0.3">
      <c r="A339" s="29">
        <v>23544</v>
      </c>
      <c r="B339" s="31" t="s">
        <v>146</v>
      </c>
      <c r="C339" s="29" t="s">
        <v>147</v>
      </c>
      <c r="D339" s="38">
        <v>83370010000330</v>
      </c>
      <c r="E339" s="39">
        <v>44542</v>
      </c>
      <c r="F339" s="29">
        <v>0</v>
      </c>
      <c r="G339" s="31" t="s">
        <v>13</v>
      </c>
      <c r="H339" s="29" t="s">
        <v>9</v>
      </c>
      <c r="I339" s="29">
        <v>60</v>
      </c>
      <c r="J339" s="40">
        <v>519.04</v>
      </c>
      <c r="K339" s="37">
        <v>404.85120000000001</v>
      </c>
      <c r="L339" s="37">
        <f t="shared" si="5"/>
        <v>114.18879999999996</v>
      </c>
    </row>
    <row r="340" spans="1:12" x14ac:dyDescent="0.3">
      <c r="A340" s="29">
        <v>23776</v>
      </c>
      <c r="B340" s="31" t="s">
        <v>59</v>
      </c>
      <c r="C340" s="29" t="s">
        <v>60</v>
      </c>
      <c r="D340" s="38">
        <v>33300007000320</v>
      </c>
      <c r="E340" s="39">
        <v>44531</v>
      </c>
      <c r="F340" s="29">
        <v>0</v>
      </c>
      <c r="G340" s="31" t="s">
        <v>2</v>
      </c>
      <c r="H340" s="29" t="s">
        <v>9</v>
      </c>
      <c r="I340" s="29">
        <v>60</v>
      </c>
      <c r="J340" s="40">
        <v>11</v>
      </c>
      <c r="K340" s="37">
        <v>9.24</v>
      </c>
      <c r="L340" s="37">
        <f t="shared" si="5"/>
        <v>1.7599999999999998</v>
      </c>
    </row>
    <row r="341" spans="1:12" x14ac:dyDescent="0.3">
      <c r="A341" s="29">
        <v>23828</v>
      </c>
      <c r="B341" s="31" t="s">
        <v>165</v>
      </c>
      <c r="C341" s="29" t="s">
        <v>166</v>
      </c>
      <c r="D341" s="38">
        <v>49270070100620</v>
      </c>
      <c r="E341" s="39">
        <v>44545</v>
      </c>
      <c r="F341" s="29">
        <v>7</v>
      </c>
      <c r="G341" s="31" t="s">
        <v>2</v>
      </c>
      <c r="H341" s="29" t="s">
        <v>10</v>
      </c>
      <c r="I341" s="29">
        <v>28</v>
      </c>
      <c r="J341" s="40">
        <v>4.4800000000000004</v>
      </c>
      <c r="K341" s="37">
        <v>3.7184000000000008</v>
      </c>
      <c r="L341" s="37">
        <f t="shared" si="5"/>
        <v>0.76159999999999961</v>
      </c>
    </row>
    <row r="342" spans="1:12" x14ac:dyDescent="0.3">
      <c r="A342" s="29">
        <v>23828</v>
      </c>
      <c r="B342" s="31" t="s">
        <v>165</v>
      </c>
      <c r="C342" s="29" t="s">
        <v>166</v>
      </c>
      <c r="D342" s="38">
        <v>49270070100620</v>
      </c>
      <c r="E342" s="39">
        <v>44545</v>
      </c>
      <c r="F342" s="29">
        <v>7</v>
      </c>
      <c r="G342" s="31" t="s">
        <v>2</v>
      </c>
      <c r="H342" s="29" t="s">
        <v>10</v>
      </c>
      <c r="I342" s="29">
        <v>28</v>
      </c>
      <c r="J342" s="40">
        <v>4.4800000000000004</v>
      </c>
      <c r="K342" s="37">
        <v>3.7184000000000008</v>
      </c>
      <c r="L342" s="37">
        <f t="shared" si="5"/>
        <v>0.76159999999999961</v>
      </c>
    </row>
    <row r="343" spans="1:12" x14ac:dyDescent="0.3">
      <c r="A343" s="29">
        <v>24066</v>
      </c>
      <c r="B343" s="31" t="s">
        <v>142</v>
      </c>
      <c r="C343" s="29" t="s">
        <v>143</v>
      </c>
      <c r="D343" s="38">
        <v>85158020100320</v>
      </c>
      <c r="E343" s="39">
        <v>44531</v>
      </c>
      <c r="F343" s="29">
        <v>0</v>
      </c>
      <c r="G343" s="31" t="s">
        <v>2</v>
      </c>
      <c r="H343" s="29" t="s">
        <v>9</v>
      </c>
      <c r="I343" s="29">
        <v>30</v>
      </c>
      <c r="J343" s="40">
        <v>21</v>
      </c>
      <c r="K343" s="37">
        <v>16.8</v>
      </c>
      <c r="L343" s="37">
        <f t="shared" si="5"/>
        <v>4.1999999999999993</v>
      </c>
    </row>
    <row r="344" spans="1:12" x14ac:dyDescent="0.3">
      <c r="A344" s="29">
        <v>24334</v>
      </c>
      <c r="B344" s="31" t="s">
        <v>158</v>
      </c>
      <c r="C344" s="29" t="s">
        <v>159</v>
      </c>
      <c r="D344" s="38">
        <v>33200030057530</v>
      </c>
      <c r="E344" s="39">
        <v>44531</v>
      </c>
      <c r="F344" s="29">
        <v>0</v>
      </c>
      <c r="G344" s="31" t="s">
        <v>2</v>
      </c>
      <c r="H344" s="29" t="s">
        <v>9</v>
      </c>
      <c r="I344" s="29">
        <v>90</v>
      </c>
      <c r="J344" s="40">
        <v>38.5</v>
      </c>
      <c r="K344" s="37">
        <v>30.8</v>
      </c>
      <c r="L344" s="37">
        <f t="shared" si="5"/>
        <v>7.6999999999999993</v>
      </c>
    </row>
    <row r="345" spans="1:12" x14ac:dyDescent="0.3">
      <c r="A345" s="29">
        <v>24388</v>
      </c>
      <c r="B345" s="31" t="s">
        <v>146</v>
      </c>
      <c r="C345" s="29" t="s">
        <v>147</v>
      </c>
      <c r="D345" s="38">
        <v>83370010000330</v>
      </c>
      <c r="E345" s="39">
        <v>44536</v>
      </c>
      <c r="F345" s="29">
        <v>0</v>
      </c>
      <c r="G345" s="31" t="s">
        <v>13</v>
      </c>
      <c r="H345" s="29" t="s">
        <v>9</v>
      </c>
      <c r="I345" s="29">
        <v>60</v>
      </c>
      <c r="J345" s="40">
        <v>491.43</v>
      </c>
      <c r="K345" s="37">
        <v>383.31540000000001</v>
      </c>
      <c r="L345" s="37">
        <f t="shared" si="5"/>
        <v>108.1146</v>
      </c>
    </row>
    <row r="346" spans="1:12" x14ac:dyDescent="0.3">
      <c r="A346" s="29">
        <v>24388</v>
      </c>
      <c r="B346" s="31" t="s">
        <v>146</v>
      </c>
      <c r="C346" s="29" t="s">
        <v>147</v>
      </c>
      <c r="D346" s="38">
        <v>83370010000330</v>
      </c>
      <c r="E346" s="39">
        <v>44568</v>
      </c>
      <c r="F346" s="29">
        <v>0</v>
      </c>
      <c r="G346" s="31" t="s">
        <v>13</v>
      </c>
      <c r="H346" s="29" t="s">
        <v>9</v>
      </c>
      <c r="I346" s="29">
        <v>60</v>
      </c>
      <c r="J346" s="40">
        <v>530.70000000000005</v>
      </c>
      <c r="K346" s="37">
        <v>413.94600000000003</v>
      </c>
      <c r="L346" s="37">
        <f t="shared" si="5"/>
        <v>116.75400000000002</v>
      </c>
    </row>
    <row r="347" spans="1:12" x14ac:dyDescent="0.3">
      <c r="A347" s="29">
        <v>24404</v>
      </c>
      <c r="B347" s="31" t="s">
        <v>57</v>
      </c>
      <c r="C347" s="29" t="s">
        <v>58</v>
      </c>
      <c r="D347" s="38">
        <v>72600020000305</v>
      </c>
      <c r="E347" s="39">
        <v>44572</v>
      </c>
      <c r="F347" s="29">
        <v>2</v>
      </c>
      <c r="G347" s="31" t="s">
        <v>2</v>
      </c>
      <c r="H347" s="29" t="s">
        <v>10</v>
      </c>
      <c r="I347" s="29">
        <v>60</v>
      </c>
      <c r="J347" s="40">
        <v>61.85</v>
      </c>
      <c r="K347" s="37">
        <v>51.335500000000003</v>
      </c>
      <c r="L347" s="37">
        <f t="shared" si="5"/>
        <v>10.514499999999998</v>
      </c>
    </row>
    <row r="348" spans="1:12" x14ac:dyDescent="0.3">
      <c r="A348" s="29">
        <v>24407</v>
      </c>
      <c r="B348" s="31" t="s">
        <v>179</v>
      </c>
      <c r="C348" s="29" t="s">
        <v>182</v>
      </c>
      <c r="D348" s="38">
        <v>83370060000320</v>
      </c>
      <c r="E348" s="39">
        <v>44570</v>
      </c>
      <c r="F348" s="29">
        <v>0</v>
      </c>
      <c r="G348" s="31" t="s">
        <v>13</v>
      </c>
      <c r="H348" s="29" t="s">
        <v>9</v>
      </c>
      <c r="I348" s="29">
        <v>30</v>
      </c>
      <c r="J348" s="40">
        <v>475.75</v>
      </c>
      <c r="K348" s="37">
        <v>380.6</v>
      </c>
      <c r="L348" s="37">
        <f t="shared" si="5"/>
        <v>95.149999999999977</v>
      </c>
    </row>
    <row r="349" spans="1:12" x14ac:dyDescent="0.3">
      <c r="A349" s="29">
        <v>24496</v>
      </c>
      <c r="B349" s="31" t="s">
        <v>150</v>
      </c>
      <c r="C349" s="29" t="s">
        <v>151</v>
      </c>
      <c r="D349" s="38">
        <v>72600030000110</v>
      </c>
      <c r="E349" s="39">
        <v>44536</v>
      </c>
      <c r="F349" s="29">
        <v>0</v>
      </c>
      <c r="G349" s="31" t="s">
        <v>2</v>
      </c>
      <c r="H349" s="29" t="s">
        <v>9</v>
      </c>
      <c r="I349" s="29">
        <v>63</v>
      </c>
      <c r="J349" s="40">
        <v>2.39</v>
      </c>
      <c r="K349" s="37">
        <v>1.9598000000000002</v>
      </c>
      <c r="L349" s="37">
        <f t="shared" si="5"/>
        <v>0.43019999999999992</v>
      </c>
    </row>
    <row r="350" spans="1:12" x14ac:dyDescent="0.3">
      <c r="A350" s="29">
        <v>24496</v>
      </c>
      <c r="B350" s="31" t="s">
        <v>71</v>
      </c>
      <c r="C350" s="29" t="s">
        <v>72</v>
      </c>
      <c r="D350" s="38">
        <v>72600030000130</v>
      </c>
      <c r="E350" s="39">
        <v>44592</v>
      </c>
      <c r="F350" s="29">
        <v>0</v>
      </c>
      <c r="G350" s="31" t="s">
        <v>2</v>
      </c>
      <c r="H350" s="29" t="s">
        <v>9</v>
      </c>
      <c r="I350" s="29">
        <v>90</v>
      </c>
      <c r="J350" s="40">
        <v>15.35</v>
      </c>
      <c r="K350" s="37">
        <v>11.512499999999999</v>
      </c>
      <c r="L350" s="37">
        <f t="shared" si="5"/>
        <v>3.8375000000000004</v>
      </c>
    </row>
    <row r="351" spans="1:12" x14ac:dyDescent="0.3">
      <c r="A351" s="29">
        <v>24551</v>
      </c>
      <c r="B351" s="31" t="s">
        <v>135</v>
      </c>
      <c r="C351" s="29" t="s">
        <v>136</v>
      </c>
      <c r="D351" s="38">
        <v>37600025000305</v>
      </c>
      <c r="E351" s="39">
        <v>44538</v>
      </c>
      <c r="F351" s="29">
        <v>2</v>
      </c>
      <c r="G351" s="31" t="s">
        <v>2</v>
      </c>
      <c r="H351" s="29" t="s">
        <v>10</v>
      </c>
      <c r="I351" s="29">
        <v>30</v>
      </c>
      <c r="J351" s="40">
        <v>10</v>
      </c>
      <c r="K351" s="37">
        <v>7.7</v>
      </c>
      <c r="L351" s="37">
        <f t="shared" si="5"/>
        <v>2.2999999999999998</v>
      </c>
    </row>
    <row r="352" spans="1:12" x14ac:dyDescent="0.3">
      <c r="A352" s="29">
        <v>24604</v>
      </c>
      <c r="B352" s="31" t="s">
        <v>83</v>
      </c>
      <c r="C352" s="29" t="s">
        <v>84</v>
      </c>
      <c r="D352" s="38">
        <v>22100045000315</v>
      </c>
      <c r="E352" s="39">
        <v>44565</v>
      </c>
      <c r="F352" s="29">
        <v>4</v>
      </c>
      <c r="G352" s="31" t="s">
        <v>2</v>
      </c>
      <c r="H352" s="29" t="s">
        <v>10</v>
      </c>
      <c r="I352" s="29">
        <v>30</v>
      </c>
      <c r="J352" s="40">
        <v>2.4</v>
      </c>
      <c r="K352" s="37">
        <v>1.8959999999999999</v>
      </c>
      <c r="L352" s="37">
        <f t="shared" si="5"/>
        <v>0.504</v>
      </c>
    </row>
    <row r="353" spans="1:12" x14ac:dyDescent="0.3">
      <c r="A353" s="29">
        <v>24726</v>
      </c>
      <c r="B353" s="31" t="s">
        <v>35</v>
      </c>
      <c r="C353" s="29" t="s">
        <v>37</v>
      </c>
      <c r="D353" s="38" t="s">
        <v>36</v>
      </c>
      <c r="E353" s="39">
        <v>44544</v>
      </c>
      <c r="F353" s="29">
        <v>1</v>
      </c>
      <c r="G353" s="31" t="s">
        <v>13</v>
      </c>
      <c r="H353" s="29" t="s">
        <v>10</v>
      </c>
      <c r="I353" s="29">
        <v>3.6</v>
      </c>
      <c r="J353" s="41">
        <v>4287.87</v>
      </c>
      <c r="K353" s="37">
        <v>3215.9025000000001</v>
      </c>
      <c r="L353" s="37">
        <f t="shared" si="5"/>
        <v>1071.9674999999997</v>
      </c>
    </row>
    <row r="354" spans="1:12" x14ac:dyDescent="0.3">
      <c r="A354" s="29">
        <v>24726</v>
      </c>
      <c r="B354" s="31" t="s">
        <v>35</v>
      </c>
      <c r="C354" s="29" t="s">
        <v>37</v>
      </c>
      <c r="D354" s="38" t="s">
        <v>36</v>
      </c>
      <c r="E354" s="39">
        <v>44544</v>
      </c>
      <c r="F354" s="29">
        <v>1</v>
      </c>
      <c r="G354" s="31" t="s">
        <v>13</v>
      </c>
      <c r="H354" s="29" t="s">
        <v>10</v>
      </c>
      <c r="I354" s="29">
        <v>3.6</v>
      </c>
      <c r="J354" s="41">
        <v>4287.87</v>
      </c>
      <c r="K354" s="37">
        <v>3215.9025000000001</v>
      </c>
      <c r="L354" s="37">
        <f t="shared" si="5"/>
        <v>1071.9674999999997</v>
      </c>
    </row>
    <row r="355" spans="1:12" x14ac:dyDescent="0.3">
      <c r="A355" s="29">
        <v>24805</v>
      </c>
      <c r="B355" s="31" t="s">
        <v>27</v>
      </c>
      <c r="C355" s="29" t="s">
        <v>28</v>
      </c>
      <c r="D355" s="38">
        <v>21405570000320</v>
      </c>
      <c r="E355" s="39">
        <v>44534</v>
      </c>
      <c r="F355" s="29">
        <v>0</v>
      </c>
      <c r="G355" s="31" t="s">
        <v>13</v>
      </c>
      <c r="H355" s="29" t="s">
        <v>9</v>
      </c>
      <c r="I355" s="29">
        <v>30</v>
      </c>
      <c r="J355" s="41">
        <v>2234.46</v>
      </c>
      <c r="K355" s="37">
        <v>1787.5680000000002</v>
      </c>
      <c r="L355" s="37">
        <f t="shared" si="5"/>
        <v>446.89199999999983</v>
      </c>
    </row>
    <row r="356" spans="1:12" x14ac:dyDescent="0.3">
      <c r="A356" s="29">
        <v>24957</v>
      </c>
      <c r="B356" s="31" t="s">
        <v>174</v>
      </c>
      <c r="C356" s="29" t="s">
        <v>175</v>
      </c>
      <c r="D356" s="38">
        <v>27700050000310</v>
      </c>
      <c r="E356" s="39">
        <v>44550</v>
      </c>
      <c r="F356" s="29">
        <v>0</v>
      </c>
      <c r="G356" s="31" t="s">
        <v>13</v>
      </c>
      <c r="H356" s="29" t="s">
        <v>9</v>
      </c>
      <c r="I356" s="29">
        <v>30</v>
      </c>
      <c r="J356" s="40">
        <v>560.30999999999995</v>
      </c>
      <c r="K356" s="37">
        <v>420.23249999999996</v>
      </c>
      <c r="L356" s="37">
        <f t="shared" si="5"/>
        <v>140.07749999999999</v>
      </c>
    </row>
    <row r="357" spans="1:12" x14ac:dyDescent="0.3">
      <c r="A357" s="29">
        <v>24957</v>
      </c>
      <c r="B357" s="31" t="s">
        <v>174</v>
      </c>
      <c r="C357" s="29" t="s">
        <v>175</v>
      </c>
      <c r="D357" s="38">
        <v>27700050000310</v>
      </c>
      <c r="E357" s="39">
        <v>44581</v>
      </c>
      <c r="F357" s="29">
        <v>0</v>
      </c>
      <c r="G357" s="31" t="s">
        <v>13</v>
      </c>
      <c r="H357" s="29" t="s">
        <v>9</v>
      </c>
      <c r="I357" s="29">
        <v>30</v>
      </c>
      <c r="J357" s="40">
        <v>560.30999999999995</v>
      </c>
      <c r="K357" s="37">
        <v>420.23249999999996</v>
      </c>
      <c r="L357" s="37">
        <f t="shared" si="5"/>
        <v>140.07749999999999</v>
      </c>
    </row>
    <row r="358" spans="1:12" x14ac:dyDescent="0.3">
      <c r="A358" s="29">
        <v>25101</v>
      </c>
      <c r="B358" s="31" t="s">
        <v>161</v>
      </c>
      <c r="C358" s="29" t="s">
        <v>162</v>
      </c>
      <c r="D358" s="38">
        <v>49270060006520</v>
      </c>
      <c r="E358" s="39">
        <v>44552</v>
      </c>
      <c r="F358" s="29">
        <v>0</v>
      </c>
      <c r="G358" s="31" t="s">
        <v>2</v>
      </c>
      <c r="H358" s="29" t="s">
        <v>9</v>
      </c>
      <c r="I358" s="29">
        <v>30</v>
      </c>
      <c r="J358" s="40">
        <v>1.1200000000000001</v>
      </c>
      <c r="K358" s="37">
        <v>0.94080000000000008</v>
      </c>
      <c r="L358" s="37">
        <f t="shared" si="5"/>
        <v>0.17920000000000003</v>
      </c>
    </row>
    <row r="359" spans="1:12" x14ac:dyDescent="0.3">
      <c r="A359" s="29">
        <v>25101</v>
      </c>
      <c r="B359" s="31" t="s">
        <v>161</v>
      </c>
      <c r="C359" s="29" t="s">
        <v>162</v>
      </c>
      <c r="D359" s="38">
        <v>49270060006520</v>
      </c>
      <c r="E359" s="39">
        <v>44583</v>
      </c>
      <c r="F359" s="29">
        <v>0</v>
      </c>
      <c r="G359" s="31" t="s">
        <v>2</v>
      </c>
      <c r="H359" s="29" t="s">
        <v>9</v>
      </c>
      <c r="I359" s="29">
        <v>30</v>
      </c>
      <c r="J359" s="40">
        <v>1.1200000000000001</v>
      </c>
      <c r="K359" s="37">
        <v>0.94080000000000008</v>
      </c>
      <c r="L359" s="37">
        <f t="shared" si="5"/>
        <v>0.17920000000000003</v>
      </c>
    </row>
    <row r="360" spans="1:12" x14ac:dyDescent="0.3">
      <c r="A360" s="29">
        <v>25196</v>
      </c>
      <c r="B360" s="31" t="s">
        <v>85</v>
      </c>
      <c r="C360" s="29" t="s">
        <v>86</v>
      </c>
      <c r="D360" s="38">
        <v>39400060100310</v>
      </c>
      <c r="E360" s="39">
        <v>44536</v>
      </c>
      <c r="F360" s="29">
        <v>0</v>
      </c>
      <c r="G360" s="31" t="s">
        <v>2</v>
      </c>
      <c r="H360" s="29" t="s">
        <v>9</v>
      </c>
      <c r="I360" s="29">
        <v>30</v>
      </c>
      <c r="J360" s="40">
        <v>2.41</v>
      </c>
      <c r="K360" s="37">
        <v>1.9039000000000001</v>
      </c>
      <c r="L360" s="37">
        <f t="shared" si="5"/>
        <v>0.50609999999999999</v>
      </c>
    </row>
    <row r="361" spans="1:12" x14ac:dyDescent="0.3">
      <c r="A361" s="29">
        <v>25403</v>
      </c>
      <c r="B361" s="31" t="s">
        <v>177</v>
      </c>
      <c r="C361" s="29" t="s">
        <v>178</v>
      </c>
      <c r="D361" s="38">
        <v>44100080100120</v>
      </c>
      <c r="E361" s="39">
        <v>44557</v>
      </c>
      <c r="F361" s="29">
        <v>0</v>
      </c>
      <c r="G361" s="31" t="s">
        <v>13</v>
      </c>
      <c r="H361" s="29" t="s">
        <v>9</v>
      </c>
      <c r="I361" s="29">
        <v>30</v>
      </c>
      <c r="J361" s="40">
        <v>477.04</v>
      </c>
      <c r="K361" s="37">
        <v>357.78000000000003</v>
      </c>
      <c r="L361" s="37">
        <f t="shared" si="5"/>
        <v>119.25999999999999</v>
      </c>
    </row>
    <row r="362" spans="1:12" x14ac:dyDescent="0.3">
      <c r="A362" s="29">
        <v>25403</v>
      </c>
      <c r="B362" s="31" t="s">
        <v>177</v>
      </c>
      <c r="C362" s="29" t="s">
        <v>178</v>
      </c>
      <c r="D362" s="38">
        <v>44100080100120</v>
      </c>
      <c r="E362" s="39">
        <v>44588</v>
      </c>
      <c r="F362" s="29">
        <v>0</v>
      </c>
      <c r="G362" s="31" t="s">
        <v>13</v>
      </c>
      <c r="H362" s="29" t="s">
        <v>9</v>
      </c>
      <c r="I362" s="29">
        <v>30</v>
      </c>
      <c r="J362" s="40">
        <v>477.04</v>
      </c>
      <c r="K362" s="37">
        <v>357.78000000000003</v>
      </c>
      <c r="L362" s="37">
        <f t="shared" si="5"/>
        <v>119.25999999999999</v>
      </c>
    </row>
    <row r="363" spans="1:12" x14ac:dyDescent="0.3">
      <c r="A363" s="29">
        <v>25512</v>
      </c>
      <c r="B363" s="31" t="s">
        <v>152</v>
      </c>
      <c r="C363" s="29" t="s">
        <v>154</v>
      </c>
      <c r="D363" s="38">
        <v>36100030000310</v>
      </c>
      <c r="E363" s="39">
        <v>44533</v>
      </c>
      <c r="F363" s="29">
        <v>2</v>
      </c>
      <c r="G363" s="31" t="s">
        <v>2</v>
      </c>
      <c r="H363" s="29" t="s">
        <v>10</v>
      </c>
      <c r="I363" s="29">
        <v>30</v>
      </c>
      <c r="J363" s="40">
        <v>1.1599999999999999</v>
      </c>
      <c r="K363" s="37">
        <v>0.90479999999999994</v>
      </c>
      <c r="L363" s="37">
        <f t="shared" si="5"/>
        <v>0.25519999999999998</v>
      </c>
    </row>
    <row r="364" spans="1:12" x14ac:dyDescent="0.3">
      <c r="A364" s="29">
        <v>25658</v>
      </c>
      <c r="B364" s="31" t="s">
        <v>38</v>
      </c>
      <c r="C364" s="29" t="s">
        <v>39</v>
      </c>
      <c r="D364" s="38">
        <v>52505020106440</v>
      </c>
      <c r="E364" s="39">
        <v>44558</v>
      </c>
      <c r="F364" s="29">
        <v>1</v>
      </c>
      <c r="G364" s="31" t="s">
        <v>13</v>
      </c>
      <c r="H364" s="29" t="s">
        <v>10</v>
      </c>
      <c r="I364" s="29">
        <v>1</v>
      </c>
      <c r="J364" s="41">
        <v>4684.1099999999997</v>
      </c>
      <c r="K364" s="37">
        <v>3934.6523999999995</v>
      </c>
      <c r="L364" s="37">
        <f t="shared" si="5"/>
        <v>749.45760000000018</v>
      </c>
    </row>
    <row r="365" spans="1:12" x14ac:dyDescent="0.3">
      <c r="A365" s="29">
        <v>25658</v>
      </c>
      <c r="B365" s="31" t="s">
        <v>38</v>
      </c>
      <c r="C365" s="29" t="s">
        <v>39</v>
      </c>
      <c r="D365" s="38">
        <v>52505020106440</v>
      </c>
      <c r="E365" s="39">
        <v>44591</v>
      </c>
      <c r="F365" s="29">
        <v>1</v>
      </c>
      <c r="G365" s="31" t="s">
        <v>13</v>
      </c>
      <c r="H365" s="29" t="s">
        <v>10</v>
      </c>
      <c r="I365" s="29">
        <v>1</v>
      </c>
      <c r="J365" s="41">
        <v>4684.1099999999997</v>
      </c>
      <c r="K365" s="37">
        <v>3934.6523999999995</v>
      </c>
      <c r="L365" s="37">
        <f t="shared" si="5"/>
        <v>749.45760000000018</v>
      </c>
    </row>
    <row r="366" spans="1:12" x14ac:dyDescent="0.3">
      <c r="A366" s="29">
        <v>25881</v>
      </c>
      <c r="B366" s="31" t="s">
        <v>158</v>
      </c>
      <c r="C366" s="29" t="s">
        <v>159</v>
      </c>
      <c r="D366" s="38">
        <v>33200030057530</v>
      </c>
      <c r="E366" s="39">
        <v>44568</v>
      </c>
      <c r="F366" s="29">
        <v>4</v>
      </c>
      <c r="G366" s="31" t="s">
        <v>2</v>
      </c>
      <c r="H366" s="29" t="s">
        <v>10</v>
      </c>
      <c r="I366" s="29">
        <v>30</v>
      </c>
      <c r="J366" s="40">
        <v>16.38</v>
      </c>
      <c r="K366" s="37">
        <v>13.103999999999999</v>
      </c>
      <c r="L366" s="37">
        <f t="shared" si="5"/>
        <v>3.2759999999999998</v>
      </c>
    </row>
    <row r="367" spans="1:12" x14ac:dyDescent="0.3">
      <c r="A367" s="29">
        <v>26115</v>
      </c>
      <c r="B367" s="31" t="s">
        <v>139</v>
      </c>
      <c r="C367" s="29" t="s">
        <v>140</v>
      </c>
      <c r="D367" s="38">
        <v>36201010100305</v>
      </c>
      <c r="E367" s="39">
        <v>44547</v>
      </c>
      <c r="F367" s="29">
        <v>0</v>
      </c>
      <c r="G367" s="31" t="s">
        <v>2</v>
      </c>
      <c r="H367" s="29" t="s">
        <v>9</v>
      </c>
      <c r="I367" s="29">
        <v>60</v>
      </c>
      <c r="J367" s="40">
        <v>2.35</v>
      </c>
      <c r="K367" s="37">
        <v>1.8800000000000001</v>
      </c>
      <c r="L367" s="37">
        <f t="shared" si="5"/>
        <v>0.47</v>
      </c>
    </row>
    <row r="368" spans="1:12" x14ac:dyDescent="0.3">
      <c r="A368" s="29">
        <v>26319</v>
      </c>
      <c r="B368" s="31" t="s">
        <v>174</v>
      </c>
      <c r="C368" s="29" t="s">
        <v>175</v>
      </c>
      <c r="D368" s="38">
        <v>27700050000310</v>
      </c>
      <c r="E368" s="39">
        <v>44543</v>
      </c>
      <c r="F368" s="29">
        <v>4</v>
      </c>
      <c r="G368" s="31" t="s">
        <v>13</v>
      </c>
      <c r="H368" s="29" t="s">
        <v>10</v>
      </c>
      <c r="I368" s="29">
        <v>30</v>
      </c>
      <c r="J368" s="40">
        <v>529.98</v>
      </c>
      <c r="K368" s="37">
        <v>397.48500000000001</v>
      </c>
      <c r="L368" s="37">
        <f t="shared" si="5"/>
        <v>132.495</v>
      </c>
    </row>
    <row r="369" spans="1:12" x14ac:dyDescent="0.3">
      <c r="A369" s="29">
        <v>26411</v>
      </c>
      <c r="B369" s="31" t="s">
        <v>97</v>
      </c>
      <c r="C369" s="29" t="s">
        <v>98</v>
      </c>
      <c r="D369" s="38">
        <v>21532133000340</v>
      </c>
      <c r="E369" s="39">
        <v>44559</v>
      </c>
      <c r="F369" s="29">
        <v>3</v>
      </c>
      <c r="G369" s="31" t="s">
        <v>13</v>
      </c>
      <c r="H369" s="29" t="s">
        <v>10</v>
      </c>
      <c r="I369" s="29">
        <v>28</v>
      </c>
      <c r="J369" s="41">
        <v>13494.05</v>
      </c>
      <c r="K369" s="37">
        <v>11200.0615</v>
      </c>
      <c r="L369" s="37">
        <f t="shared" si="5"/>
        <v>2293.9884999999995</v>
      </c>
    </row>
    <row r="370" spans="1:12" x14ac:dyDescent="0.3">
      <c r="A370" s="29">
        <v>26411</v>
      </c>
      <c r="B370" s="31" t="s">
        <v>97</v>
      </c>
      <c r="C370" s="29" t="s">
        <v>98</v>
      </c>
      <c r="D370" s="38">
        <v>21532133000340</v>
      </c>
      <c r="E370" s="39">
        <v>44590</v>
      </c>
      <c r="F370" s="29">
        <v>3</v>
      </c>
      <c r="G370" s="31" t="s">
        <v>13</v>
      </c>
      <c r="H370" s="29" t="s">
        <v>10</v>
      </c>
      <c r="I370" s="29">
        <v>28</v>
      </c>
      <c r="J370" s="41">
        <v>13494.05</v>
      </c>
      <c r="K370" s="37">
        <v>11200.0615</v>
      </c>
      <c r="L370" s="37">
        <f t="shared" si="5"/>
        <v>2293.9884999999995</v>
      </c>
    </row>
    <row r="371" spans="1:12" x14ac:dyDescent="0.3">
      <c r="A371" s="29">
        <v>26591</v>
      </c>
      <c r="B371" s="31" t="s">
        <v>65</v>
      </c>
      <c r="C371" s="29" t="s">
        <v>131</v>
      </c>
      <c r="D371" s="38">
        <v>2100020000110</v>
      </c>
      <c r="E371" s="39">
        <v>44547</v>
      </c>
      <c r="F371" s="29">
        <v>0</v>
      </c>
      <c r="G371" s="31" t="s">
        <v>2</v>
      </c>
      <c r="H371" s="29" t="s">
        <v>9</v>
      </c>
      <c r="I371" s="29">
        <v>28</v>
      </c>
      <c r="J371" s="40">
        <v>2.38</v>
      </c>
      <c r="K371" s="37">
        <v>1.8326</v>
      </c>
      <c r="L371" s="37">
        <f t="shared" si="5"/>
        <v>0.54739999999999989</v>
      </c>
    </row>
    <row r="372" spans="1:12" x14ac:dyDescent="0.3">
      <c r="A372" s="29">
        <v>26591</v>
      </c>
      <c r="B372" s="31" t="s">
        <v>65</v>
      </c>
      <c r="C372" s="29" t="s">
        <v>131</v>
      </c>
      <c r="D372" s="38">
        <v>2100020000110</v>
      </c>
      <c r="E372" s="39">
        <v>44578</v>
      </c>
      <c r="F372" s="29">
        <v>0</v>
      </c>
      <c r="G372" s="31" t="s">
        <v>2</v>
      </c>
      <c r="H372" s="29" t="s">
        <v>9</v>
      </c>
      <c r="I372" s="29">
        <v>28</v>
      </c>
      <c r="J372" s="40">
        <v>2.38</v>
      </c>
      <c r="K372" s="37">
        <v>1.8326</v>
      </c>
      <c r="L372" s="37">
        <f t="shared" si="5"/>
        <v>0.54739999999999989</v>
      </c>
    </row>
    <row r="373" spans="1:12" x14ac:dyDescent="0.3">
      <c r="A373" s="29">
        <v>26636</v>
      </c>
      <c r="B373" s="31" t="s">
        <v>65</v>
      </c>
      <c r="C373" s="29" t="s">
        <v>66</v>
      </c>
      <c r="D373" s="38">
        <v>2100020000110</v>
      </c>
      <c r="E373" s="39">
        <v>44548</v>
      </c>
      <c r="F373" s="29">
        <v>0</v>
      </c>
      <c r="G373" s="31" t="s">
        <v>2</v>
      </c>
      <c r="H373" s="29" t="s">
        <v>9</v>
      </c>
      <c r="I373" s="29">
        <v>20</v>
      </c>
      <c r="J373" s="40">
        <v>2.6</v>
      </c>
      <c r="K373" s="37">
        <v>2.0020000000000002</v>
      </c>
      <c r="L373" s="37">
        <f t="shared" si="5"/>
        <v>0.59799999999999986</v>
      </c>
    </row>
    <row r="374" spans="1:12" x14ac:dyDescent="0.3">
      <c r="A374" s="29">
        <v>26636</v>
      </c>
      <c r="B374" s="31" t="s">
        <v>65</v>
      </c>
      <c r="C374" s="29" t="s">
        <v>66</v>
      </c>
      <c r="D374" s="38">
        <v>2100020000110</v>
      </c>
      <c r="E374" s="39">
        <v>44578</v>
      </c>
      <c r="F374" s="29">
        <v>0</v>
      </c>
      <c r="G374" s="31" t="s">
        <v>2</v>
      </c>
      <c r="H374" s="29" t="s">
        <v>9</v>
      </c>
      <c r="I374" s="29">
        <v>20</v>
      </c>
      <c r="J374" s="40">
        <v>2.6</v>
      </c>
      <c r="K374" s="37">
        <v>2.0020000000000002</v>
      </c>
      <c r="L374" s="37">
        <f t="shared" si="5"/>
        <v>0.59799999999999986</v>
      </c>
    </row>
    <row r="375" spans="1:12" x14ac:dyDescent="0.3">
      <c r="A375" s="29">
        <v>26827</v>
      </c>
      <c r="B375" s="31" t="s">
        <v>163</v>
      </c>
      <c r="C375" s="29" t="s">
        <v>164</v>
      </c>
      <c r="D375" s="38">
        <v>50250065007240</v>
      </c>
      <c r="E375" s="39">
        <v>44554</v>
      </c>
      <c r="F375" s="29">
        <v>0</v>
      </c>
      <c r="G375" s="31" t="s">
        <v>2</v>
      </c>
      <c r="H375" s="29" t="s">
        <v>9</v>
      </c>
      <c r="I375" s="29">
        <v>60</v>
      </c>
      <c r="J375" s="40">
        <v>24.19</v>
      </c>
      <c r="K375" s="37">
        <v>19.110100000000003</v>
      </c>
      <c r="L375" s="37">
        <f t="shared" si="5"/>
        <v>5.0798999999999985</v>
      </c>
    </row>
    <row r="376" spans="1:12" x14ac:dyDescent="0.3">
      <c r="A376" s="29">
        <v>26827</v>
      </c>
      <c r="B376" s="31" t="s">
        <v>163</v>
      </c>
      <c r="C376" s="29" t="s">
        <v>164</v>
      </c>
      <c r="D376" s="38">
        <v>50250065007240</v>
      </c>
      <c r="E376" s="39">
        <v>44585</v>
      </c>
      <c r="F376" s="29">
        <v>0</v>
      </c>
      <c r="G376" s="31" t="s">
        <v>2</v>
      </c>
      <c r="H376" s="29" t="s">
        <v>9</v>
      </c>
      <c r="I376" s="29">
        <v>60</v>
      </c>
      <c r="J376" s="40">
        <v>24.19</v>
      </c>
      <c r="K376" s="37">
        <v>19.110100000000003</v>
      </c>
      <c r="L376" s="37">
        <f t="shared" si="5"/>
        <v>5.0798999999999985</v>
      </c>
    </row>
    <row r="377" spans="1:12" x14ac:dyDescent="0.3">
      <c r="A377" s="29">
        <v>26868</v>
      </c>
      <c r="B377" s="31" t="s">
        <v>155</v>
      </c>
      <c r="C377" s="29" t="s">
        <v>156</v>
      </c>
      <c r="D377" s="38">
        <v>27250050000350</v>
      </c>
      <c r="E377" s="39">
        <v>44567</v>
      </c>
      <c r="F377" s="29">
        <v>0</v>
      </c>
      <c r="G377" s="31" t="s">
        <v>2</v>
      </c>
      <c r="H377" s="29" t="s">
        <v>9</v>
      </c>
      <c r="I377" s="29">
        <v>180</v>
      </c>
      <c r="J377" s="40">
        <v>4.41</v>
      </c>
      <c r="K377" s="37">
        <v>3.6603000000000003</v>
      </c>
      <c r="L377" s="37">
        <f t="shared" si="5"/>
        <v>0.74969999999999981</v>
      </c>
    </row>
    <row r="378" spans="1:12" x14ac:dyDescent="0.3">
      <c r="A378" s="29">
        <v>26945</v>
      </c>
      <c r="B378" s="31" t="s">
        <v>67</v>
      </c>
      <c r="C378" s="29" t="s">
        <v>133</v>
      </c>
      <c r="D378" s="38">
        <v>41550020100320</v>
      </c>
      <c r="E378" s="39">
        <v>44532</v>
      </c>
      <c r="F378" s="29">
        <v>0</v>
      </c>
      <c r="G378" s="31" t="s">
        <v>2</v>
      </c>
      <c r="H378" s="29" t="s">
        <v>9</v>
      </c>
      <c r="I378" s="29">
        <v>90</v>
      </c>
      <c r="J378" s="40">
        <v>19.989999999999998</v>
      </c>
      <c r="K378" s="37">
        <v>16.3918</v>
      </c>
      <c r="L378" s="37">
        <f t="shared" si="5"/>
        <v>3.5981999999999985</v>
      </c>
    </row>
    <row r="379" spans="1:12" x14ac:dyDescent="0.3">
      <c r="A379" s="29">
        <v>27008</v>
      </c>
      <c r="B379" s="31" t="s">
        <v>152</v>
      </c>
      <c r="C379" s="29" t="s">
        <v>153</v>
      </c>
      <c r="D379" s="38">
        <v>36100030000310</v>
      </c>
      <c r="E379" s="39">
        <v>44536</v>
      </c>
      <c r="F379" s="29">
        <v>0</v>
      </c>
      <c r="G379" s="31" t="s">
        <v>2</v>
      </c>
      <c r="H379" s="29" t="s">
        <v>9</v>
      </c>
      <c r="I379" s="29">
        <v>90</v>
      </c>
      <c r="J379" s="40">
        <v>2.65</v>
      </c>
      <c r="K379" s="37">
        <v>2.0670000000000002</v>
      </c>
      <c r="L379" s="37">
        <f t="shared" si="5"/>
        <v>0.58299999999999974</v>
      </c>
    </row>
    <row r="380" spans="1:12" x14ac:dyDescent="0.3">
      <c r="A380" s="29">
        <v>27224</v>
      </c>
      <c r="B380" s="31" t="s">
        <v>110</v>
      </c>
      <c r="C380" s="29" t="s">
        <v>112</v>
      </c>
      <c r="D380" s="38" t="s">
        <v>111</v>
      </c>
      <c r="E380" s="39">
        <v>44550</v>
      </c>
      <c r="F380" s="29">
        <v>4</v>
      </c>
      <c r="G380" s="31" t="s">
        <v>13</v>
      </c>
      <c r="H380" s="29" t="s">
        <v>10</v>
      </c>
      <c r="I380" s="29">
        <v>6</v>
      </c>
      <c r="J380" s="41">
        <v>3878.74</v>
      </c>
      <c r="K380" s="37">
        <v>3296.9289999999996</v>
      </c>
      <c r="L380" s="37">
        <f t="shared" si="5"/>
        <v>581.81100000000015</v>
      </c>
    </row>
    <row r="381" spans="1:12" x14ac:dyDescent="0.3">
      <c r="A381" s="29">
        <v>27224</v>
      </c>
      <c r="B381" s="31" t="s">
        <v>110</v>
      </c>
      <c r="C381" s="29" t="s">
        <v>112</v>
      </c>
      <c r="D381" s="38" t="s">
        <v>111</v>
      </c>
      <c r="E381" s="39">
        <v>44581</v>
      </c>
      <c r="F381" s="29">
        <v>4</v>
      </c>
      <c r="G381" s="31" t="s">
        <v>13</v>
      </c>
      <c r="H381" s="29" t="s">
        <v>10</v>
      </c>
      <c r="I381" s="29">
        <v>6</v>
      </c>
      <c r="J381" s="41">
        <v>3878.74</v>
      </c>
      <c r="K381" s="37">
        <v>3296.9289999999996</v>
      </c>
      <c r="L381" s="37">
        <f t="shared" si="5"/>
        <v>581.81100000000015</v>
      </c>
    </row>
    <row r="382" spans="1:12" x14ac:dyDescent="0.3">
      <c r="A382" s="29">
        <v>27304</v>
      </c>
      <c r="B382" s="31" t="s">
        <v>139</v>
      </c>
      <c r="C382" s="29" t="s">
        <v>141</v>
      </c>
      <c r="D382" s="38">
        <v>36201010100305</v>
      </c>
      <c r="E382" s="39">
        <v>44572</v>
      </c>
      <c r="F382" s="29">
        <v>0</v>
      </c>
      <c r="G382" s="31" t="s">
        <v>2</v>
      </c>
      <c r="H382" s="29" t="s">
        <v>9</v>
      </c>
      <c r="I382" s="29">
        <v>14</v>
      </c>
      <c r="J382" s="40">
        <v>4.99</v>
      </c>
      <c r="K382" s="37">
        <v>3.9920000000000004</v>
      </c>
      <c r="L382" s="37">
        <f t="shared" si="5"/>
        <v>0.99799999999999978</v>
      </c>
    </row>
    <row r="383" spans="1:12" x14ac:dyDescent="0.3">
      <c r="A383" s="29">
        <v>27326</v>
      </c>
      <c r="B383" s="31" t="s">
        <v>38</v>
      </c>
      <c r="C383" s="29" t="s">
        <v>39</v>
      </c>
      <c r="D383" s="38">
        <v>52505020106440</v>
      </c>
      <c r="E383" s="39">
        <v>44538</v>
      </c>
      <c r="F383" s="29">
        <v>1</v>
      </c>
      <c r="G383" s="31" t="s">
        <v>13</v>
      </c>
      <c r="H383" s="29" t="s">
        <v>10</v>
      </c>
      <c r="I383" s="29">
        <v>1</v>
      </c>
      <c r="J383" s="41">
        <v>4666.43</v>
      </c>
      <c r="K383" s="37">
        <v>3919.8011999999999</v>
      </c>
      <c r="L383" s="37">
        <f t="shared" si="5"/>
        <v>746.62880000000041</v>
      </c>
    </row>
    <row r="384" spans="1:12" x14ac:dyDescent="0.3">
      <c r="A384" s="29">
        <v>27326</v>
      </c>
      <c r="B384" s="31" t="s">
        <v>38</v>
      </c>
      <c r="C384" s="29" t="s">
        <v>39</v>
      </c>
      <c r="D384" s="38">
        <v>52505020106440</v>
      </c>
      <c r="E384" s="39">
        <v>44573</v>
      </c>
      <c r="F384" s="29">
        <v>0</v>
      </c>
      <c r="G384" s="31" t="s">
        <v>13</v>
      </c>
      <c r="H384" s="29" t="s">
        <v>9</v>
      </c>
      <c r="I384" s="29">
        <v>1</v>
      </c>
      <c r="J384" s="40">
        <v>4941.74</v>
      </c>
      <c r="K384" s="37">
        <v>4151.0616</v>
      </c>
      <c r="L384" s="37">
        <f t="shared" si="5"/>
        <v>790.67839999999978</v>
      </c>
    </row>
    <row r="385" spans="1:12" x14ac:dyDescent="0.3">
      <c r="A385" s="29">
        <v>27621</v>
      </c>
      <c r="B385" s="31" t="s">
        <v>137</v>
      </c>
      <c r="C385" s="29" t="s">
        <v>138</v>
      </c>
      <c r="D385" s="38">
        <v>58160020100320</v>
      </c>
      <c r="E385" s="39">
        <v>44546</v>
      </c>
      <c r="F385" s="29">
        <v>0</v>
      </c>
      <c r="G385" s="31" t="s">
        <v>2</v>
      </c>
      <c r="H385" s="29" t="s">
        <v>9</v>
      </c>
      <c r="I385" s="29">
        <v>30</v>
      </c>
      <c r="J385" s="40">
        <v>11</v>
      </c>
      <c r="K385" s="37">
        <v>8.58</v>
      </c>
      <c r="L385" s="37">
        <f t="shared" si="5"/>
        <v>2.42</v>
      </c>
    </row>
    <row r="386" spans="1:12" x14ac:dyDescent="0.3">
      <c r="A386" s="29">
        <v>27621</v>
      </c>
      <c r="B386" s="31" t="s">
        <v>137</v>
      </c>
      <c r="C386" s="29" t="s">
        <v>138</v>
      </c>
      <c r="D386" s="38">
        <v>58160020100320</v>
      </c>
      <c r="E386" s="39">
        <v>44577</v>
      </c>
      <c r="F386" s="29">
        <v>0</v>
      </c>
      <c r="G386" s="31" t="s">
        <v>2</v>
      </c>
      <c r="H386" s="29" t="s">
        <v>9</v>
      </c>
      <c r="I386" s="29">
        <v>30</v>
      </c>
      <c r="J386" s="40">
        <v>11</v>
      </c>
      <c r="K386" s="37">
        <v>8.58</v>
      </c>
      <c r="L386" s="37">
        <f t="shared" si="5"/>
        <v>2.42</v>
      </c>
    </row>
    <row r="387" spans="1:12" x14ac:dyDescent="0.3">
      <c r="A387" s="29">
        <v>27707</v>
      </c>
      <c r="B387" s="31" t="s">
        <v>177</v>
      </c>
      <c r="C387" s="29" t="s">
        <v>178</v>
      </c>
      <c r="D387" s="38">
        <v>44100080100120</v>
      </c>
      <c r="E387" s="39">
        <v>44544</v>
      </c>
      <c r="F387" s="29">
        <v>7</v>
      </c>
      <c r="G387" s="31" t="s">
        <v>13</v>
      </c>
      <c r="H387" s="29" t="s">
        <v>10</v>
      </c>
      <c r="I387" s="29">
        <v>30</v>
      </c>
      <c r="J387" s="40">
        <v>465.4</v>
      </c>
      <c r="K387" s="37">
        <v>349.04999999999995</v>
      </c>
      <c r="L387" s="37">
        <f t="shared" ref="L387:L450" si="6">J387-K387</f>
        <v>116.35000000000002</v>
      </c>
    </row>
    <row r="388" spans="1:12" x14ac:dyDescent="0.3">
      <c r="A388" s="29">
        <v>27707</v>
      </c>
      <c r="B388" s="31" t="s">
        <v>177</v>
      </c>
      <c r="C388" s="29" t="s">
        <v>178</v>
      </c>
      <c r="D388" s="38">
        <v>44100080100120</v>
      </c>
      <c r="E388" s="39">
        <v>44575</v>
      </c>
      <c r="F388" s="29">
        <v>7</v>
      </c>
      <c r="G388" s="31" t="s">
        <v>13</v>
      </c>
      <c r="H388" s="29" t="s">
        <v>10</v>
      </c>
      <c r="I388" s="29">
        <v>30</v>
      </c>
      <c r="J388" s="40">
        <v>465.4</v>
      </c>
      <c r="K388" s="37">
        <v>349.04999999999995</v>
      </c>
      <c r="L388" s="37">
        <f t="shared" si="6"/>
        <v>116.35000000000002</v>
      </c>
    </row>
    <row r="389" spans="1:12" x14ac:dyDescent="0.3">
      <c r="A389" s="29">
        <v>27761</v>
      </c>
      <c r="B389" s="31" t="s">
        <v>110</v>
      </c>
      <c r="C389" s="29" t="s">
        <v>112</v>
      </c>
      <c r="D389" s="38" t="s">
        <v>111</v>
      </c>
      <c r="E389" s="39">
        <v>44568</v>
      </c>
      <c r="F389" s="29">
        <v>0</v>
      </c>
      <c r="G389" s="31" t="s">
        <v>13</v>
      </c>
      <c r="H389" s="29" t="s">
        <v>9</v>
      </c>
      <c r="I389" s="29">
        <v>1.5</v>
      </c>
      <c r="J389" s="41">
        <v>1060.8699999999999</v>
      </c>
      <c r="K389" s="37">
        <v>901.73949999999991</v>
      </c>
      <c r="L389" s="37">
        <f t="shared" si="6"/>
        <v>159.13049999999998</v>
      </c>
    </row>
    <row r="390" spans="1:12" x14ac:dyDescent="0.3">
      <c r="A390" s="29">
        <v>27839</v>
      </c>
      <c r="B390" s="31" t="s">
        <v>135</v>
      </c>
      <c r="C390" s="29" t="s">
        <v>136</v>
      </c>
      <c r="D390" s="38">
        <v>37600025000305</v>
      </c>
      <c r="E390" s="39">
        <v>44553</v>
      </c>
      <c r="F390" s="29">
        <v>0</v>
      </c>
      <c r="G390" s="31" t="s">
        <v>2</v>
      </c>
      <c r="H390" s="29" t="s">
        <v>9</v>
      </c>
      <c r="I390" s="29">
        <v>30</v>
      </c>
      <c r="J390" s="40">
        <v>4.68</v>
      </c>
      <c r="K390" s="37">
        <v>3.6035999999999997</v>
      </c>
      <c r="L390" s="37">
        <f t="shared" si="6"/>
        <v>1.0764</v>
      </c>
    </row>
    <row r="391" spans="1:12" x14ac:dyDescent="0.3">
      <c r="A391" s="29">
        <v>27839</v>
      </c>
      <c r="B391" s="31" t="s">
        <v>135</v>
      </c>
      <c r="C391" s="29" t="s">
        <v>136</v>
      </c>
      <c r="D391" s="38">
        <v>37600025000305</v>
      </c>
      <c r="E391" s="39">
        <v>44584</v>
      </c>
      <c r="F391" s="29">
        <v>0</v>
      </c>
      <c r="G391" s="31" t="s">
        <v>2</v>
      </c>
      <c r="H391" s="29" t="s">
        <v>9</v>
      </c>
      <c r="I391" s="29">
        <v>30</v>
      </c>
      <c r="J391" s="40">
        <v>4.68</v>
      </c>
      <c r="K391" s="37">
        <v>3.6035999999999997</v>
      </c>
      <c r="L391" s="37">
        <f t="shared" si="6"/>
        <v>1.0764</v>
      </c>
    </row>
    <row r="392" spans="1:12" x14ac:dyDescent="0.3">
      <c r="A392" s="29">
        <v>27896</v>
      </c>
      <c r="B392" s="31" t="s">
        <v>81</v>
      </c>
      <c r="C392" s="29" t="s">
        <v>82</v>
      </c>
      <c r="D392" s="38">
        <v>65100075100320</v>
      </c>
      <c r="E392" s="39">
        <v>44573</v>
      </c>
      <c r="F392" s="29">
        <v>0</v>
      </c>
      <c r="G392" s="31" t="s">
        <v>2</v>
      </c>
      <c r="H392" s="29" t="s">
        <v>9</v>
      </c>
      <c r="I392" s="29">
        <v>90</v>
      </c>
      <c r="J392" s="40">
        <v>11.02</v>
      </c>
      <c r="K392" s="37">
        <v>8.8160000000000007</v>
      </c>
      <c r="L392" s="37">
        <f t="shared" si="6"/>
        <v>2.2039999999999988</v>
      </c>
    </row>
    <row r="393" spans="1:12" x14ac:dyDescent="0.3">
      <c r="A393" s="29">
        <v>28021</v>
      </c>
      <c r="B393" s="31" t="s">
        <v>65</v>
      </c>
      <c r="C393" s="29" t="s">
        <v>131</v>
      </c>
      <c r="D393" s="38">
        <v>2100020000110</v>
      </c>
      <c r="E393" s="39">
        <v>44531</v>
      </c>
      <c r="F393" s="29">
        <v>0</v>
      </c>
      <c r="G393" s="31" t="s">
        <v>2</v>
      </c>
      <c r="H393" s="29" t="s">
        <v>9</v>
      </c>
      <c r="I393" s="29">
        <v>28</v>
      </c>
      <c r="J393" s="40">
        <v>7.12</v>
      </c>
      <c r="K393" s="37">
        <v>5.4824000000000002</v>
      </c>
      <c r="L393" s="37">
        <f t="shared" si="6"/>
        <v>1.6375999999999999</v>
      </c>
    </row>
    <row r="394" spans="1:12" x14ac:dyDescent="0.3">
      <c r="A394" s="29">
        <v>28116</v>
      </c>
      <c r="B394" s="31" t="s">
        <v>177</v>
      </c>
      <c r="C394" s="29" t="s">
        <v>178</v>
      </c>
      <c r="D394" s="38">
        <v>44100080100120</v>
      </c>
      <c r="E394" s="39">
        <v>44559</v>
      </c>
      <c r="F394" s="29">
        <v>0</v>
      </c>
      <c r="G394" s="31" t="s">
        <v>13</v>
      </c>
      <c r="H394" s="29" t="s">
        <v>9</v>
      </c>
      <c r="I394" s="29">
        <v>30</v>
      </c>
      <c r="J394" s="40">
        <v>463.33</v>
      </c>
      <c r="K394" s="37">
        <v>347.4975</v>
      </c>
      <c r="L394" s="37">
        <f t="shared" si="6"/>
        <v>115.83249999999998</v>
      </c>
    </row>
    <row r="395" spans="1:12" x14ac:dyDescent="0.3">
      <c r="A395" s="29">
        <v>28116</v>
      </c>
      <c r="B395" s="31" t="s">
        <v>7</v>
      </c>
      <c r="C395" s="29" t="s">
        <v>96</v>
      </c>
      <c r="D395" s="38">
        <v>21406010200320</v>
      </c>
      <c r="E395" s="39">
        <v>44568</v>
      </c>
      <c r="F395" s="29">
        <v>2</v>
      </c>
      <c r="G395" s="31" t="s">
        <v>2</v>
      </c>
      <c r="H395" s="29" t="s">
        <v>10</v>
      </c>
      <c r="I395" s="29">
        <v>120</v>
      </c>
      <c r="J395" s="41">
        <v>278.02999999999997</v>
      </c>
      <c r="K395" s="37">
        <v>233.54519999999997</v>
      </c>
      <c r="L395" s="37">
        <f t="shared" si="6"/>
        <v>44.484800000000007</v>
      </c>
    </row>
    <row r="396" spans="1:12" x14ac:dyDescent="0.3">
      <c r="A396" s="29">
        <v>28116</v>
      </c>
      <c r="B396" s="31" t="s">
        <v>177</v>
      </c>
      <c r="C396" s="29" t="s">
        <v>178</v>
      </c>
      <c r="D396" s="38">
        <v>44100080100120</v>
      </c>
      <c r="E396" s="39">
        <v>44590</v>
      </c>
      <c r="F396" s="29">
        <v>0</v>
      </c>
      <c r="G396" s="31" t="s">
        <v>13</v>
      </c>
      <c r="H396" s="29" t="s">
        <v>9</v>
      </c>
      <c r="I396" s="29">
        <v>30</v>
      </c>
      <c r="J396" s="40">
        <v>463.33</v>
      </c>
      <c r="K396" s="37">
        <v>347.4975</v>
      </c>
      <c r="L396" s="37">
        <f t="shared" si="6"/>
        <v>115.83249999999998</v>
      </c>
    </row>
    <row r="397" spans="1:12" x14ac:dyDescent="0.3">
      <c r="A397" s="29">
        <v>28192</v>
      </c>
      <c r="B397" s="31" t="s">
        <v>7</v>
      </c>
      <c r="C397" s="29" t="s">
        <v>8</v>
      </c>
      <c r="D397" s="38">
        <v>21406010200320</v>
      </c>
      <c r="E397" s="39">
        <v>44544</v>
      </c>
      <c r="F397" s="29">
        <v>6</v>
      </c>
      <c r="G397" s="31" t="s">
        <v>2</v>
      </c>
      <c r="H397" s="29" t="s">
        <v>10</v>
      </c>
      <c r="I397" s="29">
        <v>120</v>
      </c>
      <c r="J397" s="41">
        <v>5649.76</v>
      </c>
      <c r="K397" s="37">
        <v>4745.7983999999997</v>
      </c>
      <c r="L397" s="37">
        <f t="shared" si="6"/>
        <v>903.96160000000054</v>
      </c>
    </row>
    <row r="398" spans="1:12" x14ac:dyDescent="0.3">
      <c r="A398" s="29">
        <v>28192</v>
      </c>
      <c r="B398" s="31" t="s">
        <v>7</v>
      </c>
      <c r="C398" s="29" t="s">
        <v>8</v>
      </c>
      <c r="D398" s="38">
        <v>21406010200320</v>
      </c>
      <c r="E398" s="39">
        <v>44575</v>
      </c>
      <c r="F398" s="29">
        <v>6</v>
      </c>
      <c r="G398" s="31" t="s">
        <v>2</v>
      </c>
      <c r="H398" s="29" t="s">
        <v>10</v>
      </c>
      <c r="I398" s="29">
        <v>120</v>
      </c>
      <c r="J398" s="41">
        <v>5649.76</v>
      </c>
      <c r="K398" s="37">
        <v>4745.7983999999997</v>
      </c>
      <c r="L398" s="37">
        <f t="shared" si="6"/>
        <v>903.96160000000054</v>
      </c>
    </row>
    <row r="399" spans="1:12" x14ac:dyDescent="0.3">
      <c r="A399" s="29">
        <v>28192</v>
      </c>
      <c r="B399" s="31" t="s">
        <v>7</v>
      </c>
      <c r="C399" s="29" t="s">
        <v>8</v>
      </c>
      <c r="D399" s="38">
        <v>21406010200320</v>
      </c>
      <c r="E399" s="39">
        <v>44579</v>
      </c>
      <c r="F399" s="29">
        <v>0</v>
      </c>
      <c r="G399" s="31" t="s">
        <v>2</v>
      </c>
      <c r="H399" s="29" t="s">
        <v>9</v>
      </c>
      <c r="I399" s="29">
        <v>120</v>
      </c>
      <c r="J399" s="40">
        <v>278.02999999999997</v>
      </c>
      <c r="K399" s="37">
        <v>233.54519999999997</v>
      </c>
      <c r="L399" s="37">
        <f t="shared" si="6"/>
        <v>44.484800000000007</v>
      </c>
    </row>
    <row r="400" spans="1:12" x14ac:dyDescent="0.3">
      <c r="A400" s="29">
        <v>28297</v>
      </c>
      <c r="B400" s="31" t="s">
        <v>65</v>
      </c>
      <c r="C400" s="29" t="s">
        <v>66</v>
      </c>
      <c r="D400" s="38">
        <v>2100020000110</v>
      </c>
      <c r="E400" s="39">
        <v>44582</v>
      </c>
      <c r="F400" s="29">
        <v>0</v>
      </c>
      <c r="G400" s="31" t="s">
        <v>2</v>
      </c>
      <c r="H400" s="29" t="s">
        <v>9</v>
      </c>
      <c r="I400" s="29">
        <v>28</v>
      </c>
      <c r="J400" s="40">
        <v>5.01</v>
      </c>
      <c r="K400" s="37">
        <v>3.8576999999999999</v>
      </c>
      <c r="L400" s="37">
        <f t="shared" si="6"/>
        <v>1.1522999999999999</v>
      </c>
    </row>
    <row r="401" spans="1:12" x14ac:dyDescent="0.3">
      <c r="A401" s="29">
        <v>28326</v>
      </c>
      <c r="B401" s="31" t="s">
        <v>7</v>
      </c>
      <c r="C401" s="29" t="s">
        <v>8</v>
      </c>
      <c r="D401" s="38">
        <v>21406010200320</v>
      </c>
      <c r="E401" s="39">
        <v>44536</v>
      </c>
      <c r="F401" s="29">
        <v>4</v>
      </c>
      <c r="G401" s="31" t="s">
        <v>2</v>
      </c>
      <c r="H401" s="29" t="s">
        <v>10</v>
      </c>
      <c r="I401" s="29">
        <v>120</v>
      </c>
      <c r="J401" s="41">
        <v>278.02999999999997</v>
      </c>
      <c r="K401" s="37">
        <v>233.54519999999997</v>
      </c>
      <c r="L401" s="37">
        <f t="shared" si="6"/>
        <v>44.484800000000007</v>
      </c>
    </row>
    <row r="402" spans="1:12" x14ac:dyDescent="0.3">
      <c r="A402" s="29">
        <v>28338</v>
      </c>
      <c r="B402" s="31" t="s">
        <v>85</v>
      </c>
      <c r="C402" s="29" t="s">
        <v>167</v>
      </c>
      <c r="D402" s="38">
        <v>39400060100310</v>
      </c>
      <c r="E402" s="39">
        <v>44538</v>
      </c>
      <c r="F402" s="29">
        <v>0</v>
      </c>
      <c r="G402" s="31" t="s">
        <v>2</v>
      </c>
      <c r="H402" s="29" t="s">
        <v>9</v>
      </c>
      <c r="I402" s="29">
        <v>30</v>
      </c>
      <c r="J402" s="40">
        <v>1.53</v>
      </c>
      <c r="K402" s="37">
        <v>1.2087000000000001</v>
      </c>
      <c r="L402" s="37">
        <f t="shared" si="6"/>
        <v>0.32129999999999992</v>
      </c>
    </row>
    <row r="403" spans="1:12" x14ac:dyDescent="0.3">
      <c r="A403" s="29">
        <v>28482</v>
      </c>
      <c r="B403" s="31" t="s">
        <v>158</v>
      </c>
      <c r="C403" s="29" t="s">
        <v>159</v>
      </c>
      <c r="D403" s="38">
        <v>33200030057530</v>
      </c>
      <c r="E403" s="39">
        <v>44557</v>
      </c>
      <c r="F403" s="29">
        <v>1</v>
      </c>
      <c r="G403" s="31" t="s">
        <v>2</v>
      </c>
      <c r="H403" s="29" t="s">
        <v>10</v>
      </c>
      <c r="I403" s="29">
        <v>90</v>
      </c>
      <c r="J403" s="40">
        <v>38.159999999999997</v>
      </c>
      <c r="K403" s="37">
        <v>30.527999999999999</v>
      </c>
      <c r="L403" s="37">
        <f t="shared" si="6"/>
        <v>7.6319999999999979</v>
      </c>
    </row>
    <row r="404" spans="1:12" x14ac:dyDescent="0.3">
      <c r="A404" s="29">
        <v>28482</v>
      </c>
      <c r="B404" s="31" t="s">
        <v>158</v>
      </c>
      <c r="C404" s="29" t="s">
        <v>159</v>
      </c>
      <c r="D404" s="38">
        <v>33200030057530</v>
      </c>
      <c r="E404" s="39">
        <v>44588</v>
      </c>
      <c r="F404" s="29">
        <v>1</v>
      </c>
      <c r="G404" s="31" t="s">
        <v>2</v>
      </c>
      <c r="H404" s="29" t="s">
        <v>10</v>
      </c>
      <c r="I404" s="29">
        <v>90</v>
      </c>
      <c r="J404" s="40">
        <v>38.159999999999997</v>
      </c>
      <c r="K404" s="37">
        <v>30.527999999999999</v>
      </c>
      <c r="L404" s="37">
        <f t="shared" si="6"/>
        <v>7.6319999999999979</v>
      </c>
    </row>
    <row r="405" spans="1:12" x14ac:dyDescent="0.3">
      <c r="A405" s="29">
        <v>28606</v>
      </c>
      <c r="B405" s="31" t="s">
        <v>29</v>
      </c>
      <c r="C405" s="29" t="s">
        <v>30</v>
      </c>
      <c r="D405" s="38">
        <v>21360068200330</v>
      </c>
      <c r="E405" s="39">
        <v>44550</v>
      </c>
      <c r="F405" s="29">
        <v>1</v>
      </c>
      <c r="G405" s="31" t="s">
        <v>13</v>
      </c>
      <c r="H405" s="29" t="s">
        <v>10</v>
      </c>
      <c r="I405" s="29">
        <v>30</v>
      </c>
      <c r="J405" s="41">
        <v>14235.12</v>
      </c>
      <c r="K405" s="37">
        <v>12099.852000000001</v>
      </c>
      <c r="L405" s="37">
        <f t="shared" si="6"/>
        <v>2135.268</v>
      </c>
    </row>
    <row r="406" spans="1:12" x14ac:dyDescent="0.3">
      <c r="A406" s="29">
        <v>28606</v>
      </c>
      <c r="B406" s="31" t="s">
        <v>29</v>
      </c>
      <c r="C406" s="29" t="s">
        <v>30</v>
      </c>
      <c r="D406" s="38">
        <v>21360068200330</v>
      </c>
      <c r="E406" s="39">
        <v>44581</v>
      </c>
      <c r="F406" s="29">
        <v>1</v>
      </c>
      <c r="G406" s="31" t="s">
        <v>13</v>
      </c>
      <c r="H406" s="29" t="s">
        <v>10</v>
      </c>
      <c r="I406" s="29">
        <v>30</v>
      </c>
      <c r="J406" s="41">
        <v>14235.12</v>
      </c>
      <c r="K406" s="37">
        <v>12099.852000000001</v>
      </c>
      <c r="L406" s="37">
        <f t="shared" si="6"/>
        <v>2135.268</v>
      </c>
    </row>
    <row r="407" spans="1:12" x14ac:dyDescent="0.3">
      <c r="A407" s="29">
        <v>28676</v>
      </c>
      <c r="B407" s="31" t="s">
        <v>163</v>
      </c>
      <c r="C407" s="29" t="s">
        <v>164</v>
      </c>
      <c r="D407" s="38">
        <v>50250065007240</v>
      </c>
      <c r="E407" s="39">
        <v>44563</v>
      </c>
      <c r="F407" s="29">
        <v>0</v>
      </c>
      <c r="G407" s="31" t="s">
        <v>2</v>
      </c>
      <c r="H407" s="29" t="s">
        <v>9</v>
      </c>
      <c r="I407" s="29">
        <v>60</v>
      </c>
      <c r="J407" s="40">
        <v>24.93</v>
      </c>
      <c r="K407" s="37">
        <v>19.694700000000001</v>
      </c>
      <c r="L407" s="37">
        <f t="shared" si="6"/>
        <v>5.2352999999999987</v>
      </c>
    </row>
    <row r="408" spans="1:12" x14ac:dyDescent="0.3">
      <c r="A408" s="29">
        <v>28732</v>
      </c>
      <c r="B408" s="31" t="s">
        <v>155</v>
      </c>
      <c r="C408" s="29" t="s">
        <v>156</v>
      </c>
      <c r="D408" s="38">
        <v>27250050000350</v>
      </c>
      <c r="E408" s="39">
        <v>44536</v>
      </c>
      <c r="F408" s="29">
        <v>0</v>
      </c>
      <c r="G408" s="31" t="s">
        <v>2</v>
      </c>
      <c r="H408" s="29" t="s">
        <v>9</v>
      </c>
      <c r="I408" s="29">
        <v>180</v>
      </c>
      <c r="J408" s="40">
        <v>9.14</v>
      </c>
      <c r="K408" s="37">
        <v>7.5862000000000007</v>
      </c>
      <c r="L408" s="37">
        <f t="shared" si="6"/>
        <v>1.5537999999999998</v>
      </c>
    </row>
    <row r="409" spans="1:12" x14ac:dyDescent="0.3">
      <c r="A409" s="29">
        <v>28825</v>
      </c>
      <c r="B409" s="31" t="s">
        <v>163</v>
      </c>
      <c r="C409" s="29" t="s">
        <v>164</v>
      </c>
      <c r="D409" s="38">
        <v>50250065007240</v>
      </c>
      <c r="E409" s="39">
        <v>44539</v>
      </c>
      <c r="F409" s="29">
        <v>0</v>
      </c>
      <c r="G409" s="31" t="s">
        <v>2</v>
      </c>
      <c r="H409" s="29" t="s">
        <v>9</v>
      </c>
      <c r="I409" s="29">
        <v>60</v>
      </c>
      <c r="J409" s="40">
        <v>10.039999999999999</v>
      </c>
      <c r="K409" s="37">
        <v>7.9315999999999995</v>
      </c>
      <c r="L409" s="37">
        <f t="shared" si="6"/>
        <v>2.1083999999999996</v>
      </c>
    </row>
    <row r="410" spans="1:12" x14ac:dyDescent="0.3">
      <c r="A410" s="29">
        <v>28830</v>
      </c>
      <c r="B410" s="31" t="s">
        <v>125</v>
      </c>
      <c r="C410" s="29" t="s">
        <v>127</v>
      </c>
      <c r="D410" s="38" t="s">
        <v>126</v>
      </c>
      <c r="E410" s="39">
        <v>44553</v>
      </c>
      <c r="F410" s="29">
        <v>0</v>
      </c>
      <c r="G410" s="31" t="s">
        <v>13</v>
      </c>
      <c r="H410" s="29" t="s">
        <v>9</v>
      </c>
      <c r="I410" s="29">
        <v>4</v>
      </c>
      <c r="J410" s="41">
        <v>5783.3</v>
      </c>
      <c r="K410" s="37">
        <v>4395.308</v>
      </c>
      <c r="L410" s="37">
        <f t="shared" si="6"/>
        <v>1387.9920000000002</v>
      </c>
    </row>
    <row r="411" spans="1:12" x14ac:dyDescent="0.3">
      <c r="A411" s="29">
        <v>28830</v>
      </c>
      <c r="B411" s="31" t="s">
        <v>125</v>
      </c>
      <c r="C411" s="29" t="s">
        <v>127</v>
      </c>
      <c r="D411" s="38" t="s">
        <v>126</v>
      </c>
      <c r="E411" s="39">
        <v>44576</v>
      </c>
      <c r="F411" s="29">
        <v>0</v>
      </c>
      <c r="G411" s="31" t="s">
        <v>13</v>
      </c>
      <c r="H411" s="29" t="s">
        <v>9</v>
      </c>
      <c r="I411" s="29">
        <v>4</v>
      </c>
      <c r="J411" s="41">
        <v>5783.3</v>
      </c>
      <c r="K411" s="37">
        <v>4395.308</v>
      </c>
      <c r="L411" s="37">
        <f t="shared" si="6"/>
        <v>1387.9920000000002</v>
      </c>
    </row>
    <row r="412" spans="1:12" x14ac:dyDescent="0.3">
      <c r="A412" s="29">
        <v>29110</v>
      </c>
      <c r="B412" s="31" t="s">
        <v>170</v>
      </c>
      <c r="C412" s="29" t="s">
        <v>171</v>
      </c>
      <c r="D412" s="38">
        <v>36150080000330</v>
      </c>
      <c r="E412" s="39">
        <v>44555</v>
      </c>
      <c r="F412" s="29">
        <v>0</v>
      </c>
      <c r="G412" s="31" t="s">
        <v>2</v>
      </c>
      <c r="H412" s="29" t="s">
        <v>9</v>
      </c>
      <c r="I412" s="29">
        <v>30</v>
      </c>
      <c r="J412" s="40">
        <v>7.66</v>
      </c>
      <c r="K412" s="37">
        <v>6.5110000000000001</v>
      </c>
      <c r="L412" s="37">
        <f t="shared" si="6"/>
        <v>1.149</v>
      </c>
    </row>
    <row r="413" spans="1:12" x14ac:dyDescent="0.3">
      <c r="A413" s="29">
        <v>29110</v>
      </c>
      <c r="B413" s="31" t="s">
        <v>170</v>
      </c>
      <c r="C413" s="29" t="s">
        <v>171</v>
      </c>
      <c r="D413" s="38">
        <v>36150080000330</v>
      </c>
      <c r="E413" s="39">
        <v>44591</v>
      </c>
      <c r="F413" s="29">
        <v>0</v>
      </c>
      <c r="G413" s="31" t="s">
        <v>2</v>
      </c>
      <c r="H413" s="29" t="s">
        <v>9</v>
      </c>
      <c r="I413" s="29">
        <v>30</v>
      </c>
      <c r="J413" s="40">
        <v>7.66</v>
      </c>
      <c r="K413" s="37">
        <v>6.5110000000000001</v>
      </c>
      <c r="L413" s="37">
        <f t="shared" si="6"/>
        <v>1.149</v>
      </c>
    </row>
    <row r="414" spans="1:12" x14ac:dyDescent="0.3">
      <c r="A414" s="29">
        <v>29110</v>
      </c>
      <c r="B414" s="31" t="s">
        <v>170</v>
      </c>
      <c r="C414" s="29" t="s">
        <v>171</v>
      </c>
      <c r="D414" s="38">
        <v>36150080000330</v>
      </c>
      <c r="E414" s="39">
        <v>44591</v>
      </c>
      <c r="F414" s="29">
        <v>0</v>
      </c>
      <c r="G414" s="31" t="s">
        <v>2</v>
      </c>
      <c r="H414" s="29" t="s">
        <v>9</v>
      </c>
      <c r="I414" s="29">
        <v>30</v>
      </c>
      <c r="J414" s="40">
        <v>7.66</v>
      </c>
      <c r="K414" s="37">
        <v>6.5110000000000001</v>
      </c>
      <c r="L414" s="37">
        <f t="shared" si="6"/>
        <v>1.149</v>
      </c>
    </row>
    <row r="415" spans="1:12" x14ac:dyDescent="0.3">
      <c r="A415" s="29">
        <v>29137</v>
      </c>
      <c r="B415" s="31" t="s">
        <v>152</v>
      </c>
      <c r="C415" s="29" t="s">
        <v>153</v>
      </c>
      <c r="D415" s="38">
        <v>36100030000310</v>
      </c>
      <c r="E415" s="39">
        <v>44547</v>
      </c>
      <c r="F415" s="29">
        <v>0</v>
      </c>
      <c r="G415" s="31" t="s">
        <v>2</v>
      </c>
      <c r="H415" s="29" t="s">
        <v>9</v>
      </c>
      <c r="I415" s="29">
        <v>90</v>
      </c>
      <c r="J415" s="40">
        <v>1.83</v>
      </c>
      <c r="K415" s="37">
        <v>1.4274</v>
      </c>
      <c r="L415" s="37">
        <f t="shared" si="6"/>
        <v>0.40260000000000007</v>
      </c>
    </row>
    <row r="416" spans="1:12" x14ac:dyDescent="0.3">
      <c r="A416" s="29">
        <v>29137</v>
      </c>
      <c r="B416" s="31" t="s">
        <v>152</v>
      </c>
      <c r="C416" s="29" t="s">
        <v>153</v>
      </c>
      <c r="D416" s="38">
        <v>36100030000310</v>
      </c>
      <c r="E416" s="39">
        <v>44547</v>
      </c>
      <c r="F416" s="29">
        <v>0</v>
      </c>
      <c r="G416" s="31" t="s">
        <v>2</v>
      </c>
      <c r="H416" s="29" t="s">
        <v>9</v>
      </c>
      <c r="I416" s="29">
        <v>90</v>
      </c>
      <c r="J416" s="40">
        <v>1.83</v>
      </c>
      <c r="K416" s="37">
        <v>1.4274</v>
      </c>
      <c r="L416" s="37">
        <f t="shared" si="6"/>
        <v>0.40260000000000007</v>
      </c>
    </row>
    <row r="417" spans="1:12" x14ac:dyDescent="0.3">
      <c r="A417" s="29">
        <v>29139</v>
      </c>
      <c r="B417" s="31" t="s">
        <v>59</v>
      </c>
      <c r="C417" s="29" t="s">
        <v>60</v>
      </c>
      <c r="D417" s="38">
        <v>33300007000320</v>
      </c>
      <c r="E417" s="39">
        <v>44559</v>
      </c>
      <c r="F417" s="29">
        <v>6</v>
      </c>
      <c r="G417" s="31" t="s">
        <v>2</v>
      </c>
      <c r="H417" s="29" t="s">
        <v>10</v>
      </c>
      <c r="I417" s="29">
        <v>60</v>
      </c>
      <c r="J417" s="40">
        <v>10.33</v>
      </c>
      <c r="K417" s="37">
        <v>8.6771999999999991</v>
      </c>
      <c r="L417" s="37">
        <f t="shared" si="6"/>
        <v>1.6528000000000009</v>
      </c>
    </row>
    <row r="418" spans="1:12" x14ac:dyDescent="0.3">
      <c r="A418" s="29">
        <v>29139</v>
      </c>
      <c r="B418" s="31" t="s">
        <v>59</v>
      </c>
      <c r="C418" s="29" t="s">
        <v>60</v>
      </c>
      <c r="D418" s="38">
        <v>33300007000320</v>
      </c>
      <c r="E418" s="39">
        <v>44559</v>
      </c>
      <c r="F418" s="29">
        <v>6</v>
      </c>
      <c r="G418" s="31" t="s">
        <v>2</v>
      </c>
      <c r="H418" s="29" t="s">
        <v>10</v>
      </c>
      <c r="I418" s="29">
        <v>60</v>
      </c>
      <c r="J418" s="40">
        <v>10.33</v>
      </c>
      <c r="K418" s="37">
        <v>8.6771999999999991</v>
      </c>
      <c r="L418" s="37">
        <f t="shared" si="6"/>
        <v>1.6528000000000009</v>
      </c>
    </row>
    <row r="419" spans="1:12" x14ac:dyDescent="0.3">
      <c r="A419" s="29">
        <v>29190</v>
      </c>
      <c r="B419" s="31" t="s">
        <v>31</v>
      </c>
      <c r="C419" s="29" t="s">
        <v>32</v>
      </c>
      <c r="D419" s="38">
        <v>21402430000120</v>
      </c>
      <c r="E419" s="39">
        <v>44531</v>
      </c>
      <c r="F419" s="29">
        <v>4</v>
      </c>
      <c r="G419" s="31" t="s">
        <v>13</v>
      </c>
      <c r="H419" s="29" t="s">
        <v>10</v>
      </c>
      <c r="I419" s="29">
        <v>120</v>
      </c>
      <c r="J419" s="41">
        <v>12455.88</v>
      </c>
      <c r="K419" s="37">
        <v>9591.0275999999994</v>
      </c>
      <c r="L419" s="37">
        <f t="shared" si="6"/>
        <v>2864.8523999999998</v>
      </c>
    </row>
    <row r="420" spans="1:12" x14ac:dyDescent="0.3">
      <c r="A420" s="29">
        <v>29190</v>
      </c>
      <c r="B420" s="31" t="s">
        <v>31</v>
      </c>
      <c r="C420" s="29" t="s">
        <v>32</v>
      </c>
      <c r="D420" s="38">
        <v>21402430000120</v>
      </c>
      <c r="E420" s="39">
        <v>44574</v>
      </c>
      <c r="F420" s="29">
        <v>0</v>
      </c>
      <c r="G420" s="31" t="s">
        <v>13</v>
      </c>
      <c r="H420" s="29" t="s">
        <v>9</v>
      </c>
      <c r="I420" s="29">
        <v>120</v>
      </c>
      <c r="J420" s="40">
        <v>14625.31</v>
      </c>
      <c r="K420" s="37">
        <v>11261.4887</v>
      </c>
      <c r="L420" s="37">
        <f t="shared" si="6"/>
        <v>3363.8212999999996</v>
      </c>
    </row>
    <row r="421" spans="1:12" x14ac:dyDescent="0.3">
      <c r="A421" s="29">
        <v>29273</v>
      </c>
      <c r="B421" s="31" t="s">
        <v>40</v>
      </c>
      <c r="C421" s="29" t="s">
        <v>42</v>
      </c>
      <c r="D421" s="38" t="s">
        <v>41</v>
      </c>
      <c r="E421" s="39">
        <v>44588</v>
      </c>
      <c r="F421" s="29">
        <v>2</v>
      </c>
      <c r="G421" s="31" t="s">
        <v>13</v>
      </c>
      <c r="H421" s="29" t="s">
        <v>10</v>
      </c>
      <c r="I421" s="29">
        <v>4</v>
      </c>
      <c r="J421" s="40">
        <v>14037.53</v>
      </c>
      <c r="K421" s="37">
        <v>11651.149900000002</v>
      </c>
      <c r="L421" s="37">
        <f t="shared" si="6"/>
        <v>2386.3800999999985</v>
      </c>
    </row>
    <row r="422" spans="1:12" x14ac:dyDescent="0.3">
      <c r="A422" s="29">
        <v>29286</v>
      </c>
      <c r="B422" s="31" t="s">
        <v>55</v>
      </c>
      <c r="C422" s="29" t="s">
        <v>56</v>
      </c>
      <c r="D422" s="38">
        <v>66603065107530</v>
      </c>
      <c r="E422" s="39">
        <v>44574</v>
      </c>
      <c r="F422" s="29">
        <v>4</v>
      </c>
      <c r="G422" s="31" t="s">
        <v>13</v>
      </c>
      <c r="H422" s="29" t="s">
        <v>10</v>
      </c>
      <c r="I422" s="29">
        <v>30</v>
      </c>
      <c r="J422" s="40">
        <v>5040.57</v>
      </c>
      <c r="K422" s="37">
        <v>4133.2673999999997</v>
      </c>
      <c r="L422" s="37">
        <f t="shared" si="6"/>
        <v>907.30259999999998</v>
      </c>
    </row>
    <row r="423" spans="1:12" x14ac:dyDescent="0.3">
      <c r="A423" s="29">
        <v>29295</v>
      </c>
      <c r="B423" s="31" t="s">
        <v>108</v>
      </c>
      <c r="C423" s="29" t="s">
        <v>109</v>
      </c>
      <c r="D423" s="38">
        <v>21990002750330</v>
      </c>
      <c r="E423" s="39">
        <v>44552</v>
      </c>
      <c r="F423" s="29">
        <v>0</v>
      </c>
      <c r="G423" s="31" t="s">
        <v>13</v>
      </c>
      <c r="H423" s="29" t="s">
        <v>9</v>
      </c>
      <c r="I423" s="29">
        <v>40</v>
      </c>
      <c r="J423" s="41">
        <v>9124.61</v>
      </c>
      <c r="K423" s="37">
        <v>7482.1802000000007</v>
      </c>
      <c r="L423" s="37">
        <f t="shared" si="6"/>
        <v>1642.4297999999999</v>
      </c>
    </row>
    <row r="424" spans="1:12" x14ac:dyDescent="0.3">
      <c r="A424" s="29">
        <v>29295</v>
      </c>
      <c r="B424" s="31" t="s">
        <v>108</v>
      </c>
      <c r="C424" s="29" t="s">
        <v>109</v>
      </c>
      <c r="D424" s="38">
        <v>21990002750330</v>
      </c>
      <c r="E424" s="39">
        <v>44583</v>
      </c>
      <c r="F424" s="29">
        <v>0</v>
      </c>
      <c r="G424" s="31" t="s">
        <v>13</v>
      </c>
      <c r="H424" s="29" t="s">
        <v>9</v>
      </c>
      <c r="I424" s="29">
        <v>40</v>
      </c>
      <c r="J424" s="41">
        <v>9124.61</v>
      </c>
      <c r="K424" s="37">
        <v>7482.1802000000007</v>
      </c>
      <c r="L424" s="37">
        <f t="shared" si="6"/>
        <v>1642.4297999999999</v>
      </c>
    </row>
    <row r="425" spans="1:12" x14ac:dyDescent="0.3">
      <c r="A425" s="29">
        <v>29383</v>
      </c>
      <c r="B425" s="31" t="s">
        <v>85</v>
      </c>
      <c r="C425" s="29" t="s">
        <v>167</v>
      </c>
      <c r="D425" s="38">
        <v>39400060100310</v>
      </c>
      <c r="E425" s="39">
        <v>44552</v>
      </c>
      <c r="F425" s="29">
        <v>2</v>
      </c>
      <c r="G425" s="31" t="s">
        <v>2</v>
      </c>
      <c r="H425" s="29" t="s">
        <v>10</v>
      </c>
      <c r="I425" s="29">
        <v>90</v>
      </c>
      <c r="J425" s="40">
        <v>30</v>
      </c>
      <c r="K425" s="37">
        <v>23.700000000000003</v>
      </c>
      <c r="L425" s="37">
        <f t="shared" si="6"/>
        <v>6.2999999999999972</v>
      </c>
    </row>
    <row r="426" spans="1:12" x14ac:dyDescent="0.3">
      <c r="A426" s="29">
        <v>29383</v>
      </c>
      <c r="B426" s="31" t="s">
        <v>85</v>
      </c>
      <c r="C426" s="29" t="s">
        <v>167</v>
      </c>
      <c r="D426" s="38">
        <v>39400060100310</v>
      </c>
      <c r="E426" s="39">
        <v>44583</v>
      </c>
      <c r="F426" s="29">
        <v>2</v>
      </c>
      <c r="G426" s="31" t="s">
        <v>2</v>
      </c>
      <c r="H426" s="29" t="s">
        <v>10</v>
      </c>
      <c r="I426" s="29">
        <v>90</v>
      </c>
      <c r="J426" s="40">
        <v>30</v>
      </c>
      <c r="K426" s="37">
        <v>23.700000000000003</v>
      </c>
      <c r="L426" s="37">
        <f t="shared" si="6"/>
        <v>6.2999999999999972</v>
      </c>
    </row>
    <row r="427" spans="1:12" x14ac:dyDescent="0.3">
      <c r="A427" s="29">
        <v>29383</v>
      </c>
      <c r="B427" s="31" t="s">
        <v>85</v>
      </c>
      <c r="C427" s="29" t="s">
        <v>86</v>
      </c>
      <c r="D427" s="38">
        <v>39400060100310</v>
      </c>
      <c r="E427" s="39">
        <v>44586</v>
      </c>
      <c r="F427" s="29">
        <v>0</v>
      </c>
      <c r="G427" s="31" t="s">
        <v>2</v>
      </c>
      <c r="H427" s="29" t="s">
        <v>9</v>
      </c>
      <c r="I427" s="29">
        <v>90</v>
      </c>
      <c r="J427" s="40">
        <v>29.43</v>
      </c>
      <c r="K427" s="37">
        <v>23.249700000000001</v>
      </c>
      <c r="L427" s="37">
        <f t="shared" si="6"/>
        <v>6.180299999999999</v>
      </c>
    </row>
    <row r="428" spans="1:12" x14ac:dyDescent="0.3">
      <c r="A428" s="29">
        <v>29418</v>
      </c>
      <c r="B428" s="31" t="s">
        <v>67</v>
      </c>
      <c r="C428" s="29" t="s">
        <v>68</v>
      </c>
      <c r="D428" s="38">
        <v>41550020100320</v>
      </c>
      <c r="E428" s="39">
        <v>44582</v>
      </c>
      <c r="F428" s="29">
        <v>2</v>
      </c>
      <c r="G428" s="31" t="s">
        <v>2</v>
      </c>
      <c r="H428" s="29" t="s">
        <v>10</v>
      </c>
      <c r="I428" s="29">
        <v>28</v>
      </c>
      <c r="J428" s="40">
        <v>2.12</v>
      </c>
      <c r="K428" s="37">
        <v>1.7384000000000002</v>
      </c>
      <c r="L428" s="37">
        <f t="shared" si="6"/>
        <v>0.38159999999999994</v>
      </c>
    </row>
    <row r="429" spans="1:12" x14ac:dyDescent="0.3">
      <c r="A429" s="29">
        <v>29769</v>
      </c>
      <c r="B429" s="31" t="s">
        <v>40</v>
      </c>
      <c r="C429" s="29" t="s">
        <v>42</v>
      </c>
      <c r="D429" s="38" t="s">
        <v>41</v>
      </c>
      <c r="E429" s="39">
        <v>44564</v>
      </c>
      <c r="F429" s="29">
        <v>0</v>
      </c>
      <c r="G429" s="31" t="s">
        <v>13</v>
      </c>
      <c r="H429" s="29" t="s">
        <v>9</v>
      </c>
      <c r="I429" s="29">
        <v>2</v>
      </c>
      <c r="J429" s="40">
        <v>6159.17</v>
      </c>
      <c r="K429" s="37">
        <v>5112.1111000000001</v>
      </c>
      <c r="L429" s="37">
        <f t="shared" si="6"/>
        <v>1047.0589</v>
      </c>
    </row>
    <row r="430" spans="1:12" x14ac:dyDescent="0.3">
      <c r="A430" s="29">
        <v>29832</v>
      </c>
      <c r="B430" s="31" t="s">
        <v>146</v>
      </c>
      <c r="C430" s="29" t="s">
        <v>147</v>
      </c>
      <c r="D430" s="38">
        <v>83370010000330</v>
      </c>
      <c r="E430" s="39">
        <v>44531</v>
      </c>
      <c r="F430" s="29">
        <v>0</v>
      </c>
      <c r="G430" s="31" t="s">
        <v>13</v>
      </c>
      <c r="H430" s="29" t="s">
        <v>9</v>
      </c>
      <c r="I430" s="29">
        <v>60</v>
      </c>
      <c r="J430" s="40">
        <v>527.51</v>
      </c>
      <c r="K430" s="37">
        <v>411.45780000000002</v>
      </c>
      <c r="L430" s="37">
        <f t="shared" si="6"/>
        <v>116.05219999999997</v>
      </c>
    </row>
    <row r="431" spans="1:12" x14ac:dyDescent="0.3">
      <c r="A431" s="29">
        <v>29881</v>
      </c>
      <c r="B431" s="31" t="s">
        <v>121</v>
      </c>
      <c r="C431" s="29" t="s">
        <v>122</v>
      </c>
      <c r="D431" s="38">
        <v>21534940000320</v>
      </c>
      <c r="E431" s="39">
        <v>44558</v>
      </c>
      <c r="F431" s="29">
        <v>4</v>
      </c>
      <c r="G431" s="31" t="s">
        <v>13</v>
      </c>
      <c r="H431" s="29" t="s">
        <v>10</v>
      </c>
      <c r="I431" s="29">
        <v>60</v>
      </c>
      <c r="J431" s="41">
        <v>34070.949999999997</v>
      </c>
      <c r="K431" s="37">
        <v>26916.050499999998</v>
      </c>
      <c r="L431" s="37">
        <f t="shared" si="6"/>
        <v>7154.8994999999995</v>
      </c>
    </row>
    <row r="432" spans="1:12" x14ac:dyDescent="0.3">
      <c r="A432" s="29">
        <v>29881</v>
      </c>
      <c r="B432" s="31" t="s">
        <v>121</v>
      </c>
      <c r="C432" s="29" t="s">
        <v>122</v>
      </c>
      <c r="D432" s="38">
        <v>21534940000320</v>
      </c>
      <c r="E432" s="39">
        <v>44589</v>
      </c>
      <c r="F432" s="29">
        <v>4</v>
      </c>
      <c r="G432" s="31" t="s">
        <v>13</v>
      </c>
      <c r="H432" s="29" t="s">
        <v>10</v>
      </c>
      <c r="I432" s="29">
        <v>60</v>
      </c>
      <c r="J432" s="41">
        <v>34070.949999999997</v>
      </c>
      <c r="K432" s="37">
        <v>26916.050499999998</v>
      </c>
      <c r="L432" s="37">
        <f t="shared" si="6"/>
        <v>7154.8994999999995</v>
      </c>
    </row>
    <row r="433" spans="1:12" x14ac:dyDescent="0.3">
      <c r="A433" s="29">
        <v>29885</v>
      </c>
      <c r="B433" s="31" t="s">
        <v>40</v>
      </c>
      <c r="C433" s="29" t="s">
        <v>42</v>
      </c>
      <c r="D433" s="38" t="s">
        <v>41</v>
      </c>
      <c r="E433" s="39">
        <v>44552</v>
      </c>
      <c r="F433" s="29">
        <v>1</v>
      </c>
      <c r="G433" s="31" t="s">
        <v>13</v>
      </c>
      <c r="H433" s="29" t="s">
        <v>10</v>
      </c>
      <c r="I433" s="29">
        <v>2</v>
      </c>
      <c r="J433" s="41">
        <v>5783.32</v>
      </c>
      <c r="K433" s="37">
        <v>4800.1556</v>
      </c>
      <c r="L433" s="37">
        <f t="shared" si="6"/>
        <v>983.16439999999966</v>
      </c>
    </row>
    <row r="434" spans="1:12" x14ac:dyDescent="0.3">
      <c r="A434" s="29">
        <v>29885</v>
      </c>
      <c r="B434" s="31" t="s">
        <v>40</v>
      </c>
      <c r="C434" s="29" t="s">
        <v>42</v>
      </c>
      <c r="D434" s="38" t="s">
        <v>41</v>
      </c>
      <c r="E434" s="39">
        <v>44579</v>
      </c>
      <c r="F434" s="29">
        <v>1</v>
      </c>
      <c r="G434" s="31" t="s">
        <v>13</v>
      </c>
      <c r="H434" s="29" t="s">
        <v>10</v>
      </c>
      <c r="I434" s="29">
        <v>2</v>
      </c>
      <c r="J434" s="41">
        <v>5783.32</v>
      </c>
      <c r="K434" s="37">
        <v>4800.1556</v>
      </c>
      <c r="L434" s="37">
        <f t="shared" si="6"/>
        <v>983.16439999999966</v>
      </c>
    </row>
    <row r="435" spans="1:12" x14ac:dyDescent="0.3">
      <c r="A435" s="29">
        <v>29885</v>
      </c>
      <c r="B435" s="31" t="s">
        <v>40</v>
      </c>
      <c r="C435" s="29" t="s">
        <v>42</v>
      </c>
      <c r="D435" s="38" t="s">
        <v>41</v>
      </c>
      <c r="E435" s="39">
        <v>44588</v>
      </c>
      <c r="F435" s="29">
        <v>9</v>
      </c>
      <c r="G435" s="31" t="s">
        <v>13</v>
      </c>
      <c r="H435" s="29" t="s">
        <v>10</v>
      </c>
      <c r="I435" s="29">
        <v>2</v>
      </c>
      <c r="J435" s="40">
        <v>6211.28</v>
      </c>
      <c r="K435" s="37">
        <v>5155.3624</v>
      </c>
      <c r="L435" s="37">
        <f t="shared" si="6"/>
        <v>1055.9175999999998</v>
      </c>
    </row>
    <row r="436" spans="1:12" x14ac:dyDescent="0.3">
      <c r="A436" s="29">
        <v>30048</v>
      </c>
      <c r="B436" s="31" t="s">
        <v>83</v>
      </c>
      <c r="C436" s="29" t="s">
        <v>84</v>
      </c>
      <c r="D436" s="38">
        <v>22100045000315</v>
      </c>
      <c r="E436" s="39">
        <v>44564</v>
      </c>
      <c r="F436" s="29">
        <v>4</v>
      </c>
      <c r="G436" s="31" t="s">
        <v>2</v>
      </c>
      <c r="H436" s="29" t="s">
        <v>10</v>
      </c>
      <c r="I436" s="29">
        <v>30</v>
      </c>
      <c r="J436" s="40">
        <v>2.4</v>
      </c>
      <c r="K436" s="37">
        <v>1.8959999999999999</v>
      </c>
      <c r="L436" s="37">
        <f t="shared" si="6"/>
        <v>0.504</v>
      </c>
    </row>
    <row r="437" spans="1:12" x14ac:dyDescent="0.3">
      <c r="A437" s="29">
        <v>30058</v>
      </c>
      <c r="B437" s="31" t="s">
        <v>174</v>
      </c>
      <c r="C437" s="29" t="s">
        <v>175</v>
      </c>
      <c r="D437" s="38">
        <v>27700050000310</v>
      </c>
      <c r="E437" s="39">
        <v>44544</v>
      </c>
      <c r="F437" s="29">
        <v>4</v>
      </c>
      <c r="G437" s="31" t="s">
        <v>13</v>
      </c>
      <c r="H437" s="29" t="s">
        <v>10</v>
      </c>
      <c r="I437" s="29">
        <v>30</v>
      </c>
      <c r="J437" s="40">
        <v>586.83000000000004</v>
      </c>
      <c r="K437" s="37">
        <v>440.12250000000006</v>
      </c>
      <c r="L437" s="37">
        <f t="shared" si="6"/>
        <v>146.70749999999998</v>
      </c>
    </row>
    <row r="438" spans="1:12" x14ac:dyDescent="0.3">
      <c r="A438" s="29">
        <v>30058</v>
      </c>
      <c r="B438" s="31" t="s">
        <v>174</v>
      </c>
      <c r="C438" s="29" t="s">
        <v>175</v>
      </c>
      <c r="D438" s="38">
        <v>27700050000310</v>
      </c>
      <c r="E438" s="39">
        <v>44575</v>
      </c>
      <c r="F438" s="29">
        <v>4</v>
      </c>
      <c r="G438" s="31" t="s">
        <v>13</v>
      </c>
      <c r="H438" s="29" t="s">
        <v>10</v>
      </c>
      <c r="I438" s="29">
        <v>30</v>
      </c>
      <c r="J438" s="40">
        <v>586.83000000000004</v>
      </c>
      <c r="K438" s="37">
        <v>440.12250000000006</v>
      </c>
      <c r="L438" s="37">
        <f t="shared" si="6"/>
        <v>146.70749999999998</v>
      </c>
    </row>
    <row r="439" spans="1:12" x14ac:dyDescent="0.3">
      <c r="A439" s="29">
        <v>30077</v>
      </c>
      <c r="B439" s="31" t="s">
        <v>139</v>
      </c>
      <c r="C439" s="29" t="s">
        <v>141</v>
      </c>
      <c r="D439" s="38">
        <v>36201010100305</v>
      </c>
      <c r="E439" s="39">
        <v>44547</v>
      </c>
      <c r="F439" s="29">
        <v>0</v>
      </c>
      <c r="G439" s="31" t="s">
        <v>2</v>
      </c>
      <c r="H439" s="29" t="s">
        <v>9</v>
      </c>
      <c r="I439" s="29">
        <v>30</v>
      </c>
      <c r="J439" s="40">
        <v>0.73</v>
      </c>
      <c r="K439" s="37">
        <v>0.58399999999999996</v>
      </c>
      <c r="L439" s="37">
        <f t="shared" si="6"/>
        <v>0.14600000000000002</v>
      </c>
    </row>
    <row r="440" spans="1:12" x14ac:dyDescent="0.3">
      <c r="A440" s="29">
        <v>30077</v>
      </c>
      <c r="B440" s="31" t="s">
        <v>139</v>
      </c>
      <c r="C440" s="29" t="s">
        <v>141</v>
      </c>
      <c r="D440" s="38">
        <v>36201010100305</v>
      </c>
      <c r="E440" s="39">
        <v>44578</v>
      </c>
      <c r="F440" s="29">
        <v>0</v>
      </c>
      <c r="G440" s="31" t="s">
        <v>2</v>
      </c>
      <c r="H440" s="29" t="s">
        <v>9</v>
      </c>
      <c r="I440" s="29">
        <v>30</v>
      </c>
      <c r="J440" s="40">
        <v>0.73</v>
      </c>
      <c r="K440" s="37">
        <v>0.58399999999999996</v>
      </c>
      <c r="L440" s="37">
        <f t="shared" si="6"/>
        <v>0.14600000000000002</v>
      </c>
    </row>
    <row r="441" spans="1:12" x14ac:dyDescent="0.3">
      <c r="A441" s="29">
        <v>30411</v>
      </c>
      <c r="B441" s="31" t="s">
        <v>106</v>
      </c>
      <c r="C441" s="29" t="s">
        <v>107</v>
      </c>
      <c r="D441" s="38">
        <v>21990002750320</v>
      </c>
      <c r="E441" s="39">
        <v>44552</v>
      </c>
      <c r="F441" s="29">
        <v>0</v>
      </c>
      <c r="G441" s="31" t="s">
        <v>13</v>
      </c>
      <c r="H441" s="29" t="s">
        <v>9</v>
      </c>
      <c r="I441" s="29">
        <v>40</v>
      </c>
      <c r="J441" s="41">
        <v>6843.43</v>
      </c>
      <c r="K441" s="37">
        <v>5748.4812000000002</v>
      </c>
      <c r="L441" s="37">
        <f t="shared" si="6"/>
        <v>1094.9488000000001</v>
      </c>
    </row>
    <row r="442" spans="1:12" x14ac:dyDescent="0.3">
      <c r="A442" s="29">
        <v>30411</v>
      </c>
      <c r="B442" s="31" t="s">
        <v>106</v>
      </c>
      <c r="C442" s="29" t="s">
        <v>107</v>
      </c>
      <c r="D442" s="38">
        <v>21990002750320</v>
      </c>
      <c r="E442" s="39">
        <v>44583</v>
      </c>
      <c r="F442" s="29">
        <v>0</v>
      </c>
      <c r="G442" s="31" t="s">
        <v>13</v>
      </c>
      <c r="H442" s="29" t="s">
        <v>9</v>
      </c>
      <c r="I442" s="29">
        <v>40</v>
      </c>
      <c r="J442" s="41">
        <v>6843.43</v>
      </c>
      <c r="K442" s="37">
        <v>5748.4812000000002</v>
      </c>
      <c r="L442" s="37">
        <f t="shared" si="6"/>
        <v>1094.9488000000001</v>
      </c>
    </row>
    <row r="443" spans="1:12" x14ac:dyDescent="0.3">
      <c r="A443" s="29">
        <v>30526</v>
      </c>
      <c r="B443" s="31" t="s">
        <v>168</v>
      </c>
      <c r="C443" s="29" t="s">
        <v>169</v>
      </c>
      <c r="D443" s="38">
        <v>58120080100305</v>
      </c>
      <c r="E443" s="39">
        <v>44539</v>
      </c>
      <c r="F443" s="29">
        <v>0</v>
      </c>
      <c r="G443" s="31" t="s">
        <v>2</v>
      </c>
      <c r="H443" s="29" t="s">
        <v>9</v>
      </c>
      <c r="I443" s="29">
        <v>30</v>
      </c>
      <c r="J443" s="40">
        <v>11</v>
      </c>
      <c r="K443" s="37">
        <v>9.0200000000000014</v>
      </c>
      <c r="L443" s="37">
        <f t="shared" si="6"/>
        <v>1.9799999999999986</v>
      </c>
    </row>
    <row r="444" spans="1:12" x14ac:dyDescent="0.3">
      <c r="A444" s="29">
        <v>30526</v>
      </c>
      <c r="B444" s="31" t="s">
        <v>168</v>
      </c>
      <c r="C444" s="29" t="s">
        <v>169</v>
      </c>
      <c r="D444" s="38">
        <v>58120080100305</v>
      </c>
      <c r="E444" s="39">
        <v>44574</v>
      </c>
      <c r="F444" s="29">
        <v>0</v>
      </c>
      <c r="G444" s="31" t="s">
        <v>2</v>
      </c>
      <c r="H444" s="29" t="s">
        <v>9</v>
      </c>
      <c r="I444" s="29">
        <v>30</v>
      </c>
      <c r="J444" s="40">
        <v>11</v>
      </c>
      <c r="K444" s="37">
        <v>9.0200000000000014</v>
      </c>
      <c r="L444" s="37">
        <f t="shared" si="6"/>
        <v>1.9799999999999986</v>
      </c>
    </row>
    <row r="445" spans="1:12" x14ac:dyDescent="0.3">
      <c r="A445" s="29">
        <v>30636</v>
      </c>
      <c r="B445" s="31" t="s">
        <v>65</v>
      </c>
      <c r="C445" s="29" t="s">
        <v>66</v>
      </c>
      <c r="D445" s="38">
        <v>2100020000110</v>
      </c>
      <c r="E445" s="39">
        <v>44560</v>
      </c>
      <c r="F445" s="29">
        <v>0</v>
      </c>
      <c r="G445" s="31" t="s">
        <v>2</v>
      </c>
      <c r="H445" s="29" t="s">
        <v>9</v>
      </c>
      <c r="I445" s="29">
        <v>28</v>
      </c>
      <c r="J445" s="40">
        <v>2.19</v>
      </c>
      <c r="K445" s="37">
        <v>1.6862999999999999</v>
      </c>
      <c r="L445" s="37">
        <f t="shared" si="6"/>
        <v>0.50370000000000004</v>
      </c>
    </row>
    <row r="446" spans="1:12" x14ac:dyDescent="0.3">
      <c r="A446" s="29">
        <v>30636</v>
      </c>
      <c r="B446" s="31" t="s">
        <v>65</v>
      </c>
      <c r="C446" s="29" t="s">
        <v>66</v>
      </c>
      <c r="D446" s="38">
        <v>2100020000110</v>
      </c>
      <c r="E446" s="39">
        <v>44591</v>
      </c>
      <c r="F446" s="29">
        <v>0</v>
      </c>
      <c r="G446" s="31" t="s">
        <v>2</v>
      </c>
      <c r="H446" s="29" t="s">
        <v>9</v>
      </c>
      <c r="I446" s="29">
        <v>28</v>
      </c>
      <c r="J446" s="40">
        <v>2.19</v>
      </c>
      <c r="K446" s="37">
        <v>1.6862999999999999</v>
      </c>
      <c r="L446" s="37">
        <f t="shared" si="6"/>
        <v>0.50370000000000004</v>
      </c>
    </row>
    <row r="447" spans="1:12" x14ac:dyDescent="0.3">
      <c r="A447" s="29">
        <v>30675</v>
      </c>
      <c r="B447" s="31" t="s">
        <v>179</v>
      </c>
      <c r="C447" s="29" t="s">
        <v>181</v>
      </c>
      <c r="D447" s="38">
        <v>83370060000320</v>
      </c>
      <c r="E447" s="39">
        <v>44557</v>
      </c>
      <c r="F447" s="29">
        <v>0</v>
      </c>
      <c r="G447" s="31" t="s">
        <v>13</v>
      </c>
      <c r="H447" s="29" t="s">
        <v>9</v>
      </c>
      <c r="I447" s="29">
        <v>30</v>
      </c>
      <c r="J447" s="40">
        <v>520.57000000000005</v>
      </c>
      <c r="K447" s="37">
        <v>416.45600000000007</v>
      </c>
      <c r="L447" s="37">
        <f t="shared" si="6"/>
        <v>104.11399999999998</v>
      </c>
    </row>
    <row r="448" spans="1:12" x14ac:dyDescent="0.3">
      <c r="A448" s="29">
        <v>30675</v>
      </c>
      <c r="B448" s="31" t="s">
        <v>179</v>
      </c>
      <c r="C448" s="29" t="s">
        <v>181</v>
      </c>
      <c r="D448" s="38">
        <v>83370060000320</v>
      </c>
      <c r="E448" s="39">
        <v>44588</v>
      </c>
      <c r="F448" s="29">
        <v>0</v>
      </c>
      <c r="G448" s="31" t="s">
        <v>13</v>
      </c>
      <c r="H448" s="29" t="s">
        <v>9</v>
      </c>
      <c r="I448" s="29">
        <v>30</v>
      </c>
      <c r="J448" s="40">
        <v>520.57000000000005</v>
      </c>
      <c r="K448" s="37">
        <v>416.45600000000007</v>
      </c>
      <c r="L448" s="37">
        <f t="shared" si="6"/>
        <v>104.11399999999998</v>
      </c>
    </row>
    <row r="449" spans="1:12" x14ac:dyDescent="0.3">
      <c r="A449" s="29">
        <v>30760</v>
      </c>
      <c r="B449" s="31" t="s">
        <v>128</v>
      </c>
      <c r="C449" s="29" t="s">
        <v>130</v>
      </c>
      <c r="D449" s="38" t="s">
        <v>129</v>
      </c>
      <c r="E449" s="39">
        <v>44548</v>
      </c>
      <c r="F449" s="29">
        <v>1</v>
      </c>
      <c r="G449" s="31" t="s">
        <v>13</v>
      </c>
      <c r="H449" s="29" t="s">
        <v>10</v>
      </c>
      <c r="I449" s="29">
        <v>1</v>
      </c>
      <c r="J449" s="41">
        <v>5789.34</v>
      </c>
      <c r="K449" s="37">
        <v>4342.0050000000001</v>
      </c>
      <c r="L449" s="37">
        <f t="shared" si="6"/>
        <v>1447.335</v>
      </c>
    </row>
    <row r="450" spans="1:12" x14ac:dyDescent="0.3">
      <c r="A450" s="29">
        <v>30760</v>
      </c>
      <c r="B450" s="31" t="s">
        <v>128</v>
      </c>
      <c r="C450" s="29" t="s">
        <v>130</v>
      </c>
      <c r="D450" s="38" t="s">
        <v>129</v>
      </c>
      <c r="E450" s="39">
        <v>44576</v>
      </c>
      <c r="F450" s="29">
        <v>1</v>
      </c>
      <c r="G450" s="31" t="s">
        <v>13</v>
      </c>
      <c r="H450" s="29" t="s">
        <v>10</v>
      </c>
      <c r="I450" s="29">
        <v>1</v>
      </c>
      <c r="J450" s="41">
        <v>5789.34</v>
      </c>
      <c r="K450" s="37">
        <v>4342.0050000000001</v>
      </c>
      <c r="L450" s="37">
        <f t="shared" si="6"/>
        <v>1447.335</v>
      </c>
    </row>
    <row r="451" spans="1:12" x14ac:dyDescent="0.3">
      <c r="A451" s="29">
        <v>31262</v>
      </c>
      <c r="B451" s="31" t="s">
        <v>15</v>
      </c>
      <c r="C451" s="29" t="s">
        <v>16</v>
      </c>
      <c r="D451" s="38">
        <v>21533010100330</v>
      </c>
      <c r="E451" s="39">
        <v>44566</v>
      </c>
      <c r="F451" s="29">
        <v>0</v>
      </c>
      <c r="G451" s="31" t="s">
        <v>13</v>
      </c>
      <c r="H451" s="29" t="s">
        <v>9</v>
      </c>
      <c r="I451" s="29">
        <v>30</v>
      </c>
      <c r="J451" s="40">
        <v>21211.62</v>
      </c>
      <c r="K451" s="37">
        <v>16969.295999999998</v>
      </c>
      <c r="L451" s="37">
        <f t="shared" ref="L451:L514" si="7">J451-K451</f>
        <v>4242.3240000000005</v>
      </c>
    </row>
    <row r="452" spans="1:12" x14ac:dyDescent="0.3">
      <c r="A452" s="29">
        <v>31292</v>
      </c>
      <c r="B452" s="31" t="s">
        <v>29</v>
      </c>
      <c r="C452" s="29" t="s">
        <v>30</v>
      </c>
      <c r="D452" s="38">
        <v>21360068200330</v>
      </c>
      <c r="E452" s="39">
        <v>44585</v>
      </c>
      <c r="F452" s="29">
        <v>3</v>
      </c>
      <c r="G452" s="31" t="s">
        <v>13</v>
      </c>
      <c r="H452" s="29" t="s">
        <v>10</v>
      </c>
      <c r="I452" s="29">
        <v>30</v>
      </c>
      <c r="J452" s="40">
        <v>18265.11</v>
      </c>
      <c r="K452" s="37">
        <v>15525.343500000001</v>
      </c>
      <c r="L452" s="37">
        <f t="shared" si="7"/>
        <v>2739.7664999999997</v>
      </c>
    </row>
    <row r="453" spans="1:12" x14ac:dyDescent="0.3">
      <c r="A453" s="29">
        <v>31304</v>
      </c>
      <c r="B453" s="31" t="s">
        <v>148</v>
      </c>
      <c r="C453" s="29" t="s">
        <v>149</v>
      </c>
      <c r="D453" s="38">
        <v>36100020100315</v>
      </c>
      <c r="E453" s="39">
        <v>44552</v>
      </c>
      <c r="F453" s="29">
        <v>3</v>
      </c>
      <c r="G453" s="31" t="s">
        <v>2</v>
      </c>
      <c r="H453" s="29" t="s">
        <v>10</v>
      </c>
      <c r="I453" s="29">
        <v>30</v>
      </c>
      <c r="J453" s="40">
        <v>3.34</v>
      </c>
      <c r="K453" s="37">
        <v>2.5049999999999999</v>
      </c>
      <c r="L453" s="37">
        <f t="shared" si="7"/>
        <v>0.83499999999999996</v>
      </c>
    </row>
    <row r="454" spans="1:12" x14ac:dyDescent="0.3">
      <c r="A454" s="29">
        <v>31304</v>
      </c>
      <c r="B454" s="31" t="s">
        <v>148</v>
      </c>
      <c r="C454" s="29" t="s">
        <v>149</v>
      </c>
      <c r="D454" s="38">
        <v>36100020100315</v>
      </c>
      <c r="E454" s="39">
        <v>44553</v>
      </c>
      <c r="F454" s="29">
        <v>3</v>
      </c>
      <c r="G454" s="31" t="s">
        <v>2</v>
      </c>
      <c r="H454" s="29" t="s">
        <v>10</v>
      </c>
      <c r="I454" s="29">
        <v>30</v>
      </c>
      <c r="J454" s="40">
        <v>7.41</v>
      </c>
      <c r="K454" s="37">
        <v>5.5575000000000001</v>
      </c>
      <c r="L454" s="37">
        <f t="shared" si="7"/>
        <v>1.8525</v>
      </c>
    </row>
    <row r="455" spans="1:12" x14ac:dyDescent="0.3">
      <c r="A455" s="29">
        <v>31304</v>
      </c>
      <c r="B455" s="31" t="s">
        <v>148</v>
      </c>
      <c r="C455" s="29" t="s">
        <v>149</v>
      </c>
      <c r="D455" s="38">
        <v>36100020100315</v>
      </c>
      <c r="E455" s="39">
        <v>44584</v>
      </c>
      <c r="F455" s="29">
        <v>3</v>
      </c>
      <c r="G455" s="31" t="s">
        <v>2</v>
      </c>
      <c r="H455" s="29" t="s">
        <v>10</v>
      </c>
      <c r="I455" s="29">
        <v>30</v>
      </c>
      <c r="J455" s="40">
        <v>7.41</v>
      </c>
      <c r="K455" s="37">
        <v>5.5575000000000001</v>
      </c>
      <c r="L455" s="37">
        <f t="shared" si="7"/>
        <v>1.8525</v>
      </c>
    </row>
    <row r="456" spans="1:12" x14ac:dyDescent="0.3">
      <c r="A456" s="29">
        <v>31491</v>
      </c>
      <c r="B456" s="31" t="s">
        <v>73</v>
      </c>
      <c r="C456" s="29" t="s">
        <v>74</v>
      </c>
      <c r="D456" s="38">
        <v>37600040000303</v>
      </c>
      <c r="E456" s="39">
        <v>44579</v>
      </c>
      <c r="F456" s="29">
        <v>0</v>
      </c>
      <c r="G456" s="31" t="s">
        <v>2</v>
      </c>
      <c r="H456" s="29" t="s">
        <v>9</v>
      </c>
      <c r="I456" s="29">
        <v>30</v>
      </c>
      <c r="J456" s="40">
        <v>20.2</v>
      </c>
      <c r="K456" s="37">
        <v>16.968</v>
      </c>
      <c r="L456" s="37">
        <f t="shared" si="7"/>
        <v>3.2319999999999993</v>
      </c>
    </row>
    <row r="457" spans="1:12" x14ac:dyDescent="0.3">
      <c r="A457" s="29">
        <v>31669</v>
      </c>
      <c r="B457" s="31" t="s">
        <v>17</v>
      </c>
      <c r="C457" s="29" t="s">
        <v>18</v>
      </c>
      <c r="D457" s="38">
        <v>21300005000350</v>
      </c>
      <c r="E457" s="39">
        <v>44532</v>
      </c>
      <c r="F457" s="29">
        <v>0</v>
      </c>
      <c r="G457" s="31" t="s">
        <v>2</v>
      </c>
      <c r="H457" s="29" t="s">
        <v>9</v>
      </c>
      <c r="I457" s="29">
        <v>84</v>
      </c>
      <c r="J457" s="41">
        <v>213.54</v>
      </c>
      <c r="K457" s="37">
        <v>172.9674</v>
      </c>
      <c r="L457" s="37">
        <f t="shared" si="7"/>
        <v>40.572599999999994</v>
      </c>
    </row>
    <row r="458" spans="1:12" x14ac:dyDescent="0.3">
      <c r="A458" s="29">
        <v>31669</v>
      </c>
      <c r="B458" s="31" t="s">
        <v>17</v>
      </c>
      <c r="C458" s="29" t="s">
        <v>18</v>
      </c>
      <c r="D458" s="38">
        <v>21300005000350</v>
      </c>
      <c r="E458" s="39">
        <v>44565</v>
      </c>
      <c r="F458" s="29">
        <v>5</v>
      </c>
      <c r="G458" s="31" t="s">
        <v>2</v>
      </c>
      <c r="H458" s="29" t="s">
        <v>10</v>
      </c>
      <c r="I458" s="29">
        <v>56</v>
      </c>
      <c r="J458" s="40">
        <v>44</v>
      </c>
      <c r="K458" s="37">
        <v>35.64</v>
      </c>
      <c r="L458" s="37">
        <f t="shared" si="7"/>
        <v>8.36</v>
      </c>
    </row>
    <row r="459" spans="1:12" x14ac:dyDescent="0.3">
      <c r="A459" s="29">
        <v>31683</v>
      </c>
      <c r="B459" s="31" t="s">
        <v>155</v>
      </c>
      <c r="C459" s="29" t="s">
        <v>156</v>
      </c>
      <c r="D459" s="38">
        <v>27250050000350</v>
      </c>
      <c r="E459" s="39">
        <v>44533</v>
      </c>
      <c r="F459" s="29">
        <v>6</v>
      </c>
      <c r="G459" s="31" t="s">
        <v>2</v>
      </c>
      <c r="H459" s="29" t="s">
        <v>10</v>
      </c>
      <c r="I459" s="29">
        <v>60</v>
      </c>
      <c r="J459" s="40">
        <v>2.75</v>
      </c>
      <c r="K459" s="37">
        <v>2.2825000000000002</v>
      </c>
      <c r="L459" s="37">
        <f t="shared" si="7"/>
        <v>0.4674999999999998</v>
      </c>
    </row>
    <row r="460" spans="1:12" x14ac:dyDescent="0.3">
      <c r="A460" s="29">
        <v>31858</v>
      </c>
      <c r="B460" s="31" t="s">
        <v>67</v>
      </c>
      <c r="C460" s="29" t="s">
        <v>68</v>
      </c>
      <c r="D460" s="38">
        <v>41550020100320</v>
      </c>
      <c r="E460" s="39">
        <v>44544</v>
      </c>
      <c r="F460" s="29">
        <v>1</v>
      </c>
      <c r="G460" s="31" t="s">
        <v>2</v>
      </c>
      <c r="H460" s="29" t="s">
        <v>10</v>
      </c>
      <c r="I460" s="29">
        <v>28</v>
      </c>
      <c r="J460" s="40">
        <v>2.12</v>
      </c>
      <c r="K460" s="37">
        <v>1.7384000000000002</v>
      </c>
      <c r="L460" s="37">
        <f t="shared" si="7"/>
        <v>0.38159999999999994</v>
      </c>
    </row>
    <row r="461" spans="1:12" x14ac:dyDescent="0.3">
      <c r="A461" s="29">
        <v>31858</v>
      </c>
      <c r="B461" s="31" t="s">
        <v>67</v>
      </c>
      <c r="C461" s="29" t="s">
        <v>68</v>
      </c>
      <c r="D461" s="38">
        <v>41550020100320</v>
      </c>
      <c r="E461" s="39">
        <v>44575</v>
      </c>
      <c r="F461" s="29">
        <v>1</v>
      </c>
      <c r="G461" s="31" t="s">
        <v>2</v>
      </c>
      <c r="H461" s="29" t="s">
        <v>10</v>
      </c>
      <c r="I461" s="29">
        <v>28</v>
      </c>
      <c r="J461" s="40">
        <v>2.12</v>
      </c>
      <c r="K461" s="37">
        <v>1.7384000000000002</v>
      </c>
      <c r="L461" s="37">
        <f t="shared" si="7"/>
        <v>0.38159999999999994</v>
      </c>
    </row>
    <row r="462" spans="1:12" x14ac:dyDescent="0.3">
      <c r="A462" s="29">
        <v>31858</v>
      </c>
      <c r="B462" s="31" t="s">
        <v>67</v>
      </c>
      <c r="C462" s="29" t="s">
        <v>68</v>
      </c>
      <c r="D462" s="38">
        <v>41550020100320</v>
      </c>
      <c r="E462" s="39">
        <v>44586</v>
      </c>
      <c r="F462" s="29">
        <v>0</v>
      </c>
      <c r="G462" s="31" t="s">
        <v>2</v>
      </c>
      <c r="H462" s="29" t="s">
        <v>9</v>
      </c>
      <c r="I462" s="29">
        <v>28</v>
      </c>
      <c r="J462" s="40">
        <v>2.12</v>
      </c>
      <c r="K462" s="37">
        <v>1.7384000000000002</v>
      </c>
      <c r="L462" s="37">
        <f t="shared" si="7"/>
        <v>0.38159999999999994</v>
      </c>
    </row>
    <row r="463" spans="1:12" x14ac:dyDescent="0.3">
      <c r="A463" s="29">
        <v>32034</v>
      </c>
      <c r="B463" s="31" t="s">
        <v>55</v>
      </c>
      <c r="C463" s="29" t="s">
        <v>56</v>
      </c>
      <c r="D463" s="38">
        <v>66603065107530</v>
      </c>
      <c r="E463" s="39">
        <v>44584</v>
      </c>
      <c r="F463" s="29">
        <v>3</v>
      </c>
      <c r="G463" s="31" t="s">
        <v>13</v>
      </c>
      <c r="H463" s="29" t="s">
        <v>10</v>
      </c>
      <c r="I463" s="29">
        <v>30</v>
      </c>
      <c r="J463" s="40">
        <v>5040.57</v>
      </c>
      <c r="K463" s="37">
        <v>4133.2673999999997</v>
      </c>
      <c r="L463" s="37">
        <f t="shared" si="7"/>
        <v>907.30259999999998</v>
      </c>
    </row>
    <row r="464" spans="1:12" x14ac:dyDescent="0.3">
      <c r="A464" s="29">
        <v>32084</v>
      </c>
      <c r="B464" s="31" t="s">
        <v>65</v>
      </c>
      <c r="C464" s="29" t="s">
        <v>131</v>
      </c>
      <c r="D464" s="38">
        <v>2100020000110</v>
      </c>
      <c r="E464" s="39">
        <v>44544</v>
      </c>
      <c r="F464" s="29">
        <v>0</v>
      </c>
      <c r="G464" s="31" t="s">
        <v>2</v>
      </c>
      <c r="H464" s="29" t="s">
        <v>9</v>
      </c>
      <c r="I464" s="29">
        <v>240</v>
      </c>
      <c r="J464" s="40">
        <v>19.23</v>
      </c>
      <c r="K464" s="37">
        <v>14.8071</v>
      </c>
      <c r="L464" s="37">
        <f t="shared" si="7"/>
        <v>4.4229000000000003</v>
      </c>
    </row>
    <row r="465" spans="1:12" x14ac:dyDescent="0.3">
      <c r="A465" s="29">
        <v>32084</v>
      </c>
      <c r="B465" s="31" t="s">
        <v>65</v>
      </c>
      <c r="C465" s="29" t="s">
        <v>131</v>
      </c>
      <c r="D465" s="38">
        <v>2100020000110</v>
      </c>
      <c r="E465" s="39">
        <v>44544</v>
      </c>
      <c r="F465" s="29">
        <v>0</v>
      </c>
      <c r="G465" s="31" t="s">
        <v>2</v>
      </c>
      <c r="H465" s="29" t="s">
        <v>9</v>
      </c>
      <c r="I465" s="29">
        <v>240</v>
      </c>
      <c r="J465" s="40">
        <v>19.23</v>
      </c>
      <c r="K465" s="37">
        <v>14.8071</v>
      </c>
      <c r="L465" s="37">
        <f t="shared" si="7"/>
        <v>4.4229000000000003</v>
      </c>
    </row>
    <row r="466" spans="1:12" x14ac:dyDescent="0.3">
      <c r="A466" s="29">
        <v>32172</v>
      </c>
      <c r="B466" s="31" t="s">
        <v>91</v>
      </c>
      <c r="C466" s="29" t="s">
        <v>92</v>
      </c>
      <c r="D466" s="38">
        <v>83200030200315</v>
      </c>
      <c r="E466" s="39">
        <v>44571</v>
      </c>
      <c r="F466" s="29">
        <v>0</v>
      </c>
      <c r="G466" s="31" t="s">
        <v>2</v>
      </c>
      <c r="H466" s="29" t="s">
        <v>9</v>
      </c>
      <c r="I466" s="29">
        <v>30</v>
      </c>
      <c r="J466" s="40">
        <v>8.67</v>
      </c>
      <c r="K466" s="37">
        <v>6.5024999999999995</v>
      </c>
      <c r="L466" s="37">
        <f t="shared" si="7"/>
        <v>2.1675000000000004</v>
      </c>
    </row>
    <row r="467" spans="1:12" x14ac:dyDescent="0.3">
      <c r="A467" s="29">
        <v>32251</v>
      </c>
      <c r="B467" s="31" t="s">
        <v>29</v>
      </c>
      <c r="C467" s="29" t="s">
        <v>30</v>
      </c>
      <c r="D467" s="38">
        <v>21360068200330</v>
      </c>
      <c r="E467" s="39">
        <v>44547</v>
      </c>
      <c r="F467" s="29">
        <v>5</v>
      </c>
      <c r="G467" s="31" t="s">
        <v>13</v>
      </c>
      <c r="H467" s="29" t="s">
        <v>10</v>
      </c>
      <c r="I467" s="29">
        <v>30</v>
      </c>
      <c r="J467" s="41">
        <v>16243.64</v>
      </c>
      <c r="K467" s="37">
        <v>13807.093999999999</v>
      </c>
      <c r="L467" s="37">
        <f t="shared" si="7"/>
        <v>2436.5460000000003</v>
      </c>
    </row>
    <row r="468" spans="1:12" x14ac:dyDescent="0.3">
      <c r="A468" s="29">
        <v>32251</v>
      </c>
      <c r="B468" s="31" t="s">
        <v>29</v>
      </c>
      <c r="C468" s="29" t="s">
        <v>30</v>
      </c>
      <c r="D468" s="38">
        <v>21360068200330</v>
      </c>
      <c r="E468" s="39">
        <v>44578</v>
      </c>
      <c r="F468" s="29">
        <v>5</v>
      </c>
      <c r="G468" s="31" t="s">
        <v>13</v>
      </c>
      <c r="H468" s="29" t="s">
        <v>10</v>
      </c>
      <c r="I468" s="29">
        <v>30</v>
      </c>
      <c r="J468" s="41">
        <v>16243.64</v>
      </c>
      <c r="K468" s="37">
        <v>13807.093999999999</v>
      </c>
      <c r="L468" s="37">
        <f t="shared" si="7"/>
        <v>2436.5460000000003</v>
      </c>
    </row>
    <row r="469" spans="1:12" x14ac:dyDescent="0.3">
      <c r="A469" s="29">
        <v>32414</v>
      </c>
      <c r="B469" s="31" t="s">
        <v>25</v>
      </c>
      <c r="C469" s="29" t="s">
        <v>26</v>
      </c>
      <c r="D469" s="38">
        <v>21532133000330</v>
      </c>
      <c r="E469" s="39">
        <v>44589</v>
      </c>
      <c r="F469" s="29">
        <v>7</v>
      </c>
      <c r="G469" s="31" t="s">
        <v>13</v>
      </c>
      <c r="H469" s="29" t="s">
        <v>10</v>
      </c>
      <c r="I469" s="29">
        <v>28</v>
      </c>
      <c r="J469" s="40">
        <v>15797.31</v>
      </c>
      <c r="K469" s="37">
        <v>12953.7942</v>
      </c>
      <c r="L469" s="37">
        <f t="shared" si="7"/>
        <v>2843.5157999999992</v>
      </c>
    </row>
    <row r="470" spans="1:12" x14ac:dyDescent="0.3">
      <c r="A470" s="29">
        <v>32421</v>
      </c>
      <c r="B470" s="31" t="s">
        <v>97</v>
      </c>
      <c r="C470" s="29" t="s">
        <v>98</v>
      </c>
      <c r="D470" s="38">
        <v>21532133000340</v>
      </c>
      <c r="E470" s="39">
        <v>44531</v>
      </c>
      <c r="F470" s="29">
        <v>0</v>
      </c>
      <c r="G470" s="31" t="s">
        <v>13</v>
      </c>
      <c r="H470" s="29" t="s">
        <v>9</v>
      </c>
      <c r="I470" s="29">
        <v>28</v>
      </c>
      <c r="J470" s="41">
        <v>13452.22</v>
      </c>
      <c r="K470" s="37">
        <v>11165.3426</v>
      </c>
      <c r="L470" s="37">
        <f t="shared" si="7"/>
        <v>2286.8773999999994</v>
      </c>
    </row>
    <row r="471" spans="1:12" x14ac:dyDescent="0.3">
      <c r="A471" s="29">
        <v>32421</v>
      </c>
      <c r="B471" s="31" t="s">
        <v>25</v>
      </c>
      <c r="C471" s="29" t="s">
        <v>26</v>
      </c>
      <c r="D471" s="38">
        <v>21532133000330</v>
      </c>
      <c r="E471" s="39">
        <v>44572</v>
      </c>
      <c r="F471" s="29">
        <v>2</v>
      </c>
      <c r="G471" s="31" t="s">
        <v>13</v>
      </c>
      <c r="H471" s="29" t="s">
        <v>10</v>
      </c>
      <c r="I471" s="29">
        <v>28</v>
      </c>
      <c r="J471" s="40">
        <v>16725.66</v>
      </c>
      <c r="K471" s="37">
        <v>13715.041200000001</v>
      </c>
      <c r="L471" s="37">
        <f t="shared" si="7"/>
        <v>3010.6187999999984</v>
      </c>
    </row>
    <row r="472" spans="1:12" x14ac:dyDescent="0.3">
      <c r="A472" s="29">
        <v>32581</v>
      </c>
      <c r="B472" s="31" t="s">
        <v>168</v>
      </c>
      <c r="C472" s="29" t="s">
        <v>169</v>
      </c>
      <c r="D472" s="38">
        <v>58120080100305</v>
      </c>
      <c r="E472" s="39">
        <v>44558</v>
      </c>
      <c r="F472" s="29">
        <v>2</v>
      </c>
      <c r="G472" s="31" t="s">
        <v>2</v>
      </c>
      <c r="H472" s="29" t="s">
        <v>10</v>
      </c>
      <c r="I472" s="29">
        <v>90</v>
      </c>
      <c r="J472" s="40">
        <v>18</v>
      </c>
      <c r="K472" s="37">
        <v>14.760000000000002</v>
      </c>
      <c r="L472" s="37">
        <f t="shared" si="7"/>
        <v>3.2399999999999984</v>
      </c>
    </row>
    <row r="473" spans="1:12" x14ac:dyDescent="0.3">
      <c r="A473" s="29">
        <v>32581</v>
      </c>
      <c r="B473" s="31" t="s">
        <v>168</v>
      </c>
      <c r="C473" s="29" t="s">
        <v>169</v>
      </c>
      <c r="D473" s="38">
        <v>58120080100305</v>
      </c>
      <c r="E473" s="39">
        <v>44589</v>
      </c>
      <c r="F473" s="29">
        <v>2</v>
      </c>
      <c r="G473" s="31" t="s">
        <v>2</v>
      </c>
      <c r="H473" s="29" t="s">
        <v>10</v>
      </c>
      <c r="I473" s="29">
        <v>90</v>
      </c>
      <c r="J473" s="40">
        <v>18</v>
      </c>
      <c r="K473" s="37">
        <v>14.760000000000002</v>
      </c>
      <c r="L473" s="37">
        <f t="shared" si="7"/>
        <v>3.2399999999999984</v>
      </c>
    </row>
    <row r="474" spans="1:12" x14ac:dyDescent="0.3">
      <c r="A474" s="29">
        <v>32601</v>
      </c>
      <c r="B474" s="31" t="s">
        <v>89</v>
      </c>
      <c r="C474" s="29" t="s">
        <v>90</v>
      </c>
      <c r="D474" s="38">
        <v>44201010103410</v>
      </c>
      <c r="E474" s="39">
        <v>44580</v>
      </c>
      <c r="F474" s="29">
        <v>2</v>
      </c>
      <c r="G474" s="31" t="s">
        <v>13</v>
      </c>
      <c r="H474" s="29" t="s">
        <v>10</v>
      </c>
      <c r="I474" s="29">
        <v>18</v>
      </c>
      <c r="J474" s="40">
        <v>58.3</v>
      </c>
      <c r="K474" s="37">
        <v>45.473999999999997</v>
      </c>
      <c r="L474" s="37">
        <f t="shared" si="7"/>
        <v>12.826000000000001</v>
      </c>
    </row>
    <row r="475" spans="1:12" x14ac:dyDescent="0.3">
      <c r="A475" s="29">
        <v>32651</v>
      </c>
      <c r="B475" s="31" t="s">
        <v>83</v>
      </c>
      <c r="C475" s="29" t="s">
        <v>84</v>
      </c>
      <c r="D475" s="38">
        <v>22100045000315</v>
      </c>
      <c r="E475" s="39">
        <v>44579</v>
      </c>
      <c r="F475" s="29">
        <v>1</v>
      </c>
      <c r="G475" s="31" t="s">
        <v>2</v>
      </c>
      <c r="H475" s="29" t="s">
        <v>10</v>
      </c>
      <c r="I475" s="29">
        <v>30</v>
      </c>
      <c r="J475" s="40">
        <v>2.4</v>
      </c>
      <c r="K475" s="37">
        <v>1.8959999999999999</v>
      </c>
      <c r="L475" s="37">
        <f t="shared" si="7"/>
        <v>0.504</v>
      </c>
    </row>
    <row r="476" spans="1:12" x14ac:dyDescent="0.3">
      <c r="A476" s="29">
        <v>32829</v>
      </c>
      <c r="B476" s="31" t="s">
        <v>146</v>
      </c>
      <c r="C476" s="29" t="s">
        <v>147</v>
      </c>
      <c r="D476" s="38">
        <v>83370010000330</v>
      </c>
      <c r="E476" s="39">
        <v>44574</v>
      </c>
      <c r="F476" s="29">
        <v>0</v>
      </c>
      <c r="G476" s="31" t="s">
        <v>13</v>
      </c>
      <c r="H476" s="29" t="s">
        <v>9</v>
      </c>
      <c r="I476" s="29">
        <v>28</v>
      </c>
      <c r="J476" s="40">
        <v>226.23</v>
      </c>
      <c r="K476" s="37">
        <v>176.45939999999999</v>
      </c>
      <c r="L476" s="37">
        <f t="shared" si="7"/>
        <v>49.770600000000002</v>
      </c>
    </row>
    <row r="477" spans="1:12" x14ac:dyDescent="0.3">
      <c r="A477" s="29">
        <v>32884</v>
      </c>
      <c r="B477" s="31" t="s">
        <v>146</v>
      </c>
      <c r="C477" s="29" t="s">
        <v>147</v>
      </c>
      <c r="D477" s="38">
        <v>83370010000330</v>
      </c>
      <c r="E477" s="39">
        <v>44542</v>
      </c>
      <c r="F477" s="29">
        <v>0</v>
      </c>
      <c r="G477" s="31" t="s">
        <v>13</v>
      </c>
      <c r="H477" s="29" t="s">
        <v>9</v>
      </c>
      <c r="I477" s="29">
        <v>60</v>
      </c>
      <c r="J477" s="40">
        <v>534</v>
      </c>
      <c r="K477" s="37">
        <v>416.52000000000004</v>
      </c>
      <c r="L477" s="37">
        <f t="shared" si="7"/>
        <v>117.47999999999996</v>
      </c>
    </row>
    <row r="478" spans="1:12" x14ac:dyDescent="0.3">
      <c r="A478" s="29">
        <v>32930</v>
      </c>
      <c r="B478" s="31" t="s">
        <v>17</v>
      </c>
      <c r="C478" s="29" t="s">
        <v>18</v>
      </c>
      <c r="D478" s="38">
        <v>21300005000350</v>
      </c>
      <c r="E478" s="39">
        <v>44531</v>
      </c>
      <c r="F478" s="29">
        <v>7</v>
      </c>
      <c r="G478" s="31" t="s">
        <v>2</v>
      </c>
      <c r="H478" s="29" t="s">
        <v>10</v>
      </c>
      <c r="I478" s="29">
        <v>84</v>
      </c>
      <c r="J478" s="41">
        <v>58</v>
      </c>
      <c r="K478" s="37">
        <v>46.980000000000004</v>
      </c>
      <c r="L478" s="37">
        <f t="shared" si="7"/>
        <v>11.019999999999996</v>
      </c>
    </row>
    <row r="479" spans="1:12" x14ac:dyDescent="0.3">
      <c r="A479" s="29">
        <v>32968</v>
      </c>
      <c r="B479" s="31" t="s">
        <v>142</v>
      </c>
      <c r="C479" s="29" t="s">
        <v>143</v>
      </c>
      <c r="D479" s="38">
        <v>85158020100320</v>
      </c>
      <c r="E479" s="39">
        <v>44550</v>
      </c>
      <c r="F479" s="29">
        <v>0</v>
      </c>
      <c r="G479" s="31" t="s">
        <v>2</v>
      </c>
      <c r="H479" s="29" t="s">
        <v>9</v>
      </c>
      <c r="I479" s="29">
        <v>30</v>
      </c>
      <c r="J479" s="40">
        <v>21</v>
      </c>
      <c r="K479" s="37">
        <v>16.8</v>
      </c>
      <c r="L479" s="37">
        <f t="shared" si="7"/>
        <v>4.1999999999999993</v>
      </c>
    </row>
    <row r="480" spans="1:12" x14ac:dyDescent="0.3">
      <c r="A480" s="29">
        <v>32968</v>
      </c>
      <c r="B480" s="31" t="s">
        <v>142</v>
      </c>
      <c r="C480" s="29" t="s">
        <v>143</v>
      </c>
      <c r="D480" s="38">
        <v>85158020100320</v>
      </c>
      <c r="E480" s="39">
        <v>44581</v>
      </c>
      <c r="F480" s="29">
        <v>0</v>
      </c>
      <c r="G480" s="31" t="s">
        <v>2</v>
      </c>
      <c r="H480" s="29" t="s">
        <v>9</v>
      </c>
      <c r="I480" s="29">
        <v>30</v>
      </c>
      <c r="J480" s="40">
        <v>21</v>
      </c>
      <c r="K480" s="37">
        <v>16.8</v>
      </c>
      <c r="L480" s="37">
        <f t="shared" si="7"/>
        <v>4.1999999999999993</v>
      </c>
    </row>
    <row r="481" spans="1:12" x14ac:dyDescent="0.3">
      <c r="A481" s="29">
        <v>33035</v>
      </c>
      <c r="B481" s="31" t="s">
        <v>115</v>
      </c>
      <c r="C481" s="29" t="s">
        <v>116</v>
      </c>
      <c r="D481" s="38">
        <v>21531820000380</v>
      </c>
      <c r="E481" s="39">
        <v>44551</v>
      </c>
      <c r="F481" s="29">
        <v>0</v>
      </c>
      <c r="G481" s="31" t="s">
        <v>13</v>
      </c>
      <c r="H481" s="29" t="s">
        <v>9</v>
      </c>
      <c r="I481" s="29">
        <v>30</v>
      </c>
      <c r="J481" s="41">
        <v>15618.19</v>
      </c>
      <c r="K481" s="37">
        <v>13275.461499999999</v>
      </c>
      <c r="L481" s="37">
        <f t="shared" si="7"/>
        <v>2342.7285000000011</v>
      </c>
    </row>
    <row r="482" spans="1:12" x14ac:dyDescent="0.3">
      <c r="A482" s="29">
        <v>33035</v>
      </c>
      <c r="B482" s="31" t="s">
        <v>115</v>
      </c>
      <c r="C482" s="29" t="s">
        <v>116</v>
      </c>
      <c r="D482" s="38">
        <v>21531820000380</v>
      </c>
      <c r="E482" s="39">
        <v>44583</v>
      </c>
      <c r="F482" s="29">
        <v>0</v>
      </c>
      <c r="G482" s="31" t="s">
        <v>13</v>
      </c>
      <c r="H482" s="29" t="s">
        <v>9</v>
      </c>
      <c r="I482" s="29">
        <v>30</v>
      </c>
      <c r="J482" s="41">
        <v>15618.19</v>
      </c>
      <c r="K482" s="37">
        <v>13275.461499999999</v>
      </c>
      <c r="L482" s="37">
        <f t="shared" si="7"/>
        <v>2342.7285000000011</v>
      </c>
    </row>
    <row r="483" spans="1:12" x14ac:dyDescent="0.3">
      <c r="A483" s="29">
        <v>33035</v>
      </c>
      <c r="B483" s="31" t="s">
        <v>115</v>
      </c>
      <c r="C483" s="29" t="s">
        <v>116</v>
      </c>
      <c r="D483" s="38">
        <v>21531820000380</v>
      </c>
      <c r="E483" s="39">
        <v>44591</v>
      </c>
      <c r="F483" s="29">
        <v>0</v>
      </c>
      <c r="G483" s="31" t="s">
        <v>13</v>
      </c>
      <c r="H483" s="29" t="s">
        <v>9</v>
      </c>
      <c r="I483" s="29">
        <v>30</v>
      </c>
      <c r="J483" s="41">
        <v>14645.49</v>
      </c>
      <c r="K483" s="37">
        <v>12448.666499999999</v>
      </c>
      <c r="L483" s="37">
        <f t="shared" si="7"/>
        <v>2196.8235000000004</v>
      </c>
    </row>
    <row r="484" spans="1:12" x14ac:dyDescent="0.3">
      <c r="A484" s="29">
        <v>33081</v>
      </c>
      <c r="B484" s="31" t="s">
        <v>46</v>
      </c>
      <c r="C484" s="29" t="s">
        <v>48</v>
      </c>
      <c r="D484" s="38" t="s">
        <v>47</v>
      </c>
      <c r="E484" s="39">
        <v>44550</v>
      </c>
      <c r="F484" s="29">
        <v>6</v>
      </c>
      <c r="G484" s="31" t="s">
        <v>13</v>
      </c>
      <c r="H484" s="29" t="s">
        <v>10</v>
      </c>
      <c r="I484" s="29">
        <v>2</v>
      </c>
      <c r="J484" s="41">
        <v>5783.32</v>
      </c>
      <c r="K484" s="37">
        <v>4568.8227999999999</v>
      </c>
      <c r="L484" s="37">
        <f t="shared" si="7"/>
        <v>1214.4971999999998</v>
      </c>
    </row>
    <row r="485" spans="1:12" x14ac:dyDescent="0.3">
      <c r="A485" s="29">
        <v>33081</v>
      </c>
      <c r="B485" s="31" t="s">
        <v>46</v>
      </c>
      <c r="C485" s="29" t="s">
        <v>48</v>
      </c>
      <c r="D485" s="38" t="s">
        <v>47</v>
      </c>
      <c r="E485" s="39">
        <v>44586</v>
      </c>
      <c r="F485" s="29">
        <v>6</v>
      </c>
      <c r="G485" s="31" t="s">
        <v>13</v>
      </c>
      <c r="H485" s="29" t="s">
        <v>10</v>
      </c>
      <c r="I485" s="29">
        <v>2</v>
      </c>
      <c r="J485" s="41">
        <v>5783.32</v>
      </c>
      <c r="K485" s="37">
        <v>4568.8227999999999</v>
      </c>
      <c r="L485" s="37">
        <f t="shared" si="7"/>
        <v>1214.4971999999998</v>
      </c>
    </row>
    <row r="486" spans="1:12" x14ac:dyDescent="0.3">
      <c r="A486" s="29">
        <v>33081</v>
      </c>
      <c r="B486" s="31" t="s">
        <v>46</v>
      </c>
      <c r="C486" s="29" t="s">
        <v>48</v>
      </c>
      <c r="D486" s="38" t="s">
        <v>47</v>
      </c>
      <c r="E486" s="39">
        <v>44589</v>
      </c>
      <c r="F486" s="29">
        <v>5</v>
      </c>
      <c r="G486" s="31" t="s">
        <v>13</v>
      </c>
      <c r="H486" s="29" t="s">
        <v>10</v>
      </c>
      <c r="I486" s="29">
        <v>2</v>
      </c>
      <c r="J486" s="40">
        <v>6385.14</v>
      </c>
      <c r="K486" s="37">
        <v>5044.2606000000005</v>
      </c>
      <c r="L486" s="37">
        <f t="shared" si="7"/>
        <v>1340.8793999999998</v>
      </c>
    </row>
    <row r="487" spans="1:12" x14ac:dyDescent="0.3">
      <c r="A487" s="29">
        <v>33371</v>
      </c>
      <c r="B487" s="31" t="s">
        <v>152</v>
      </c>
      <c r="C487" s="29" t="s">
        <v>154</v>
      </c>
      <c r="D487" s="38">
        <v>36100030000310</v>
      </c>
      <c r="E487" s="39">
        <v>44544</v>
      </c>
      <c r="F487" s="29">
        <v>0</v>
      </c>
      <c r="G487" s="31" t="s">
        <v>2</v>
      </c>
      <c r="H487" s="29" t="s">
        <v>9</v>
      </c>
      <c r="I487" s="29">
        <v>90</v>
      </c>
      <c r="J487" s="40">
        <v>18</v>
      </c>
      <c r="K487" s="37">
        <v>14.040000000000001</v>
      </c>
      <c r="L487" s="37">
        <f t="shared" si="7"/>
        <v>3.9599999999999991</v>
      </c>
    </row>
    <row r="488" spans="1:12" x14ac:dyDescent="0.3">
      <c r="A488" s="29">
        <v>33371</v>
      </c>
      <c r="B488" s="31" t="s">
        <v>152</v>
      </c>
      <c r="C488" s="29" t="s">
        <v>154</v>
      </c>
      <c r="D488" s="38">
        <v>36100030000310</v>
      </c>
      <c r="E488" s="39">
        <v>44544</v>
      </c>
      <c r="F488" s="29">
        <v>0</v>
      </c>
      <c r="G488" s="31" t="s">
        <v>2</v>
      </c>
      <c r="H488" s="29" t="s">
        <v>9</v>
      </c>
      <c r="I488" s="29">
        <v>90</v>
      </c>
      <c r="J488" s="40">
        <v>18</v>
      </c>
      <c r="K488" s="37">
        <v>14.040000000000001</v>
      </c>
      <c r="L488" s="37">
        <f t="shared" si="7"/>
        <v>3.9599999999999991</v>
      </c>
    </row>
    <row r="489" spans="1:12" x14ac:dyDescent="0.3">
      <c r="A489" s="29">
        <v>33399</v>
      </c>
      <c r="B489" s="31" t="s">
        <v>83</v>
      </c>
      <c r="C489" s="29" t="s">
        <v>84</v>
      </c>
      <c r="D489" s="38">
        <v>22100045000315</v>
      </c>
      <c r="E489" s="39">
        <v>44571</v>
      </c>
      <c r="F489" s="29">
        <v>3</v>
      </c>
      <c r="G489" s="31" t="s">
        <v>2</v>
      </c>
      <c r="H489" s="29" t="s">
        <v>10</v>
      </c>
      <c r="I489" s="29">
        <v>30</v>
      </c>
      <c r="J489" s="40">
        <v>2.4</v>
      </c>
      <c r="K489" s="37">
        <v>1.8959999999999999</v>
      </c>
      <c r="L489" s="37">
        <f t="shared" si="7"/>
        <v>0.504</v>
      </c>
    </row>
    <row r="490" spans="1:12" x14ac:dyDescent="0.3">
      <c r="A490" s="29">
        <v>33442</v>
      </c>
      <c r="B490" s="31" t="s">
        <v>65</v>
      </c>
      <c r="C490" s="29" t="s">
        <v>66</v>
      </c>
      <c r="D490" s="38">
        <v>2100020000110</v>
      </c>
      <c r="E490" s="39">
        <v>44587</v>
      </c>
      <c r="F490" s="29">
        <v>0</v>
      </c>
      <c r="G490" s="31" t="s">
        <v>2</v>
      </c>
      <c r="H490" s="29" t="s">
        <v>9</v>
      </c>
      <c r="I490" s="29">
        <v>28</v>
      </c>
      <c r="J490" s="40">
        <v>10.27</v>
      </c>
      <c r="K490" s="37">
        <v>7.9078999999999997</v>
      </c>
      <c r="L490" s="37">
        <f t="shared" si="7"/>
        <v>2.3620999999999999</v>
      </c>
    </row>
    <row r="491" spans="1:12" x14ac:dyDescent="0.3">
      <c r="A491" s="29">
        <v>33508</v>
      </c>
      <c r="B491" s="31" t="s">
        <v>49</v>
      </c>
      <c r="C491" s="29" t="s">
        <v>51</v>
      </c>
      <c r="D491" s="38" t="s">
        <v>50</v>
      </c>
      <c r="E491" s="39">
        <v>44584</v>
      </c>
      <c r="F491" s="29">
        <v>2</v>
      </c>
      <c r="G491" s="31" t="s">
        <v>13</v>
      </c>
      <c r="H491" s="29" t="s">
        <v>10</v>
      </c>
      <c r="I491" s="29">
        <v>1</v>
      </c>
      <c r="J491" s="40">
        <v>24706.86</v>
      </c>
      <c r="K491" s="37">
        <v>18777.213599999999</v>
      </c>
      <c r="L491" s="37">
        <f t="shared" si="7"/>
        <v>5929.6464000000014</v>
      </c>
    </row>
    <row r="492" spans="1:12" x14ac:dyDescent="0.3">
      <c r="A492" s="29">
        <v>33564</v>
      </c>
      <c r="B492" s="31" t="s">
        <v>81</v>
      </c>
      <c r="C492" s="29" t="s">
        <v>82</v>
      </c>
      <c r="D492" s="38">
        <v>65100075100320</v>
      </c>
      <c r="E492" s="39">
        <v>44585</v>
      </c>
      <c r="F492" s="29">
        <v>0</v>
      </c>
      <c r="G492" s="31" t="s">
        <v>2</v>
      </c>
      <c r="H492" s="29" t="s">
        <v>9</v>
      </c>
      <c r="I492" s="29">
        <v>90</v>
      </c>
      <c r="J492" s="40">
        <v>10.7</v>
      </c>
      <c r="K492" s="37">
        <v>8.56</v>
      </c>
      <c r="L492" s="37">
        <f t="shared" si="7"/>
        <v>2.1399999999999988</v>
      </c>
    </row>
    <row r="493" spans="1:12" x14ac:dyDescent="0.3">
      <c r="A493" s="29">
        <v>33700</v>
      </c>
      <c r="B493" s="31" t="s">
        <v>69</v>
      </c>
      <c r="C493" s="29" t="s">
        <v>70</v>
      </c>
      <c r="D493" s="38">
        <v>37200030000305</v>
      </c>
      <c r="E493" s="39">
        <v>44558</v>
      </c>
      <c r="F493" s="29">
        <v>0</v>
      </c>
      <c r="G493" s="31" t="s">
        <v>2</v>
      </c>
      <c r="H493" s="29" t="s">
        <v>9</v>
      </c>
      <c r="I493" s="29">
        <v>30</v>
      </c>
      <c r="J493" s="40">
        <v>1.08</v>
      </c>
      <c r="K493" s="37">
        <v>0.91800000000000004</v>
      </c>
      <c r="L493" s="37">
        <f t="shared" si="7"/>
        <v>0.16200000000000003</v>
      </c>
    </row>
    <row r="494" spans="1:12" x14ac:dyDescent="0.3">
      <c r="A494" s="29">
        <v>33700</v>
      </c>
      <c r="B494" s="31" t="s">
        <v>69</v>
      </c>
      <c r="C494" s="29" t="s">
        <v>70</v>
      </c>
      <c r="D494" s="38">
        <v>37200030000305</v>
      </c>
      <c r="E494" s="39">
        <v>44575</v>
      </c>
      <c r="F494" s="29">
        <v>0</v>
      </c>
      <c r="G494" s="31" t="s">
        <v>2</v>
      </c>
      <c r="H494" s="29" t="s">
        <v>9</v>
      </c>
      <c r="I494" s="29">
        <v>60</v>
      </c>
      <c r="J494" s="40">
        <v>5.29</v>
      </c>
      <c r="K494" s="37">
        <v>4.4965000000000002</v>
      </c>
      <c r="L494" s="37">
        <f t="shared" si="7"/>
        <v>0.79349999999999987</v>
      </c>
    </row>
    <row r="495" spans="1:12" x14ac:dyDescent="0.3">
      <c r="A495" s="29">
        <v>33817</v>
      </c>
      <c r="B495" s="31" t="s">
        <v>40</v>
      </c>
      <c r="C495" s="29" t="s">
        <v>42</v>
      </c>
      <c r="D495" s="38" t="s">
        <v>41</v>
      </c>
      <c r="E495" s="39">
        <v>44534</v>
      </c>
      <c r="F495" s="29">
        <v>1</v>
      </c>
      <c r="G495" s="31" t="s">
        <v>13</v>
      </c>
      <c r="H495" s="29" t="s">
        <v>10</v>
      </c>
      <c r="I495" s="29">
        <v>2</v>
      </c>
      <c r="J495" s="41">
        <v>5783.32</v>
      </c>
      <c r="K495" s="37">
        <v>4800.1556</v>
      </c>
      <c r="L495" s="37">
        <f t="shared" si="7"/>
        <v>983.16439999999966</v>
      </c>
    </row>
    <row r="496" spans="1:12" x14ac:dyDescent="0.3">
      <c r="A496" s="29">
        <v>33844</v>
      </c>
      <c r="B496" s="31" t="s">
        <v>49</v>
      </c>
      <c r="C496" s="29" t="s">
        <v>51</v>
      </c>
      <c r="D496" s="38" t="s">
        <v>50</v>
      </c>
      <c r="E496" s="39">
        <v>44539</v>
      </c>
      <c r="F496" s="29">
        <v>0</v>
      </c>
      <c r="G496" s="31" t="s">
        <v>13</v>
      </c>
      <c r="H496" s="29" t="s">
        <v>9</v>
      </c>
      <c r="I496" s="29">
        <v>1</v>
      </c>
      <c r="J496" s="41">
        <v>22492.6</v>
      </c>
      <c r="K496" s="37">
        <v>17094.376</v>
      </c>
      <c r="L496" s="37">
        <f t="shared" si="7"/>
        <v>5398.2239999999983</v>
      </c>
    </row>
    <row r="497" spans="1:12" x14ac:dyDescent="0.3">
      <c r="A497" s="29">
        <v>33844</v>
      </c>
      <c r="B497" s="31" t="s">
        <v>49</v>
      </c>
      <c r="C497" s="29" t="s">
        <v>51</v>
      </c>
      <c r="D497" s="38" t="s">
        <v>50</v>
      </c>
      <c r="E497" s="39">
        <v>44564</v>
      </c>
      <c r="F497" s="29">
        <v>4</v>
      </c>
      <c r="G497" s="31" t="s">
        <v>13</v>
      </c>
      <c r="H497" s="29" t="s">
        <v>10</v>
      </c>
      <c r="I497" s="29">
        <v>1</v>
      </c>
      <c r="J497" s="40">
        <v>23441.05</v>
      </c>
      <c r="K497" s="37">
        <v>17815.198</v>
      </c>
      <c r="L497" s="37">
        <f t="shared" si="7"/>
        <v>5625.851999999999</v>
      </c>
    </row>
    <row r="498" spans="1:12" x14ac:dyDescent="0.3">
      <c r="A498" s="29">
        <v>33954</v>
      </c>
      <c r="B498" s="31" t="s">
        <v>110</v>
      </c>
      <c r="C498" s="29" t="s">
        <v>112</v>
      </c>
      <c r="D498" s="38" t="s">
        <v>111</v>
      </c>
      <c r="E498" s="39">
        <v>44563</v>
      </c>
      <c r="F498" s="29">
        <v>0</v>
      </c>
      <c r="G498" s="31" t="s">
        <v>13</v>
      </c>
      <c r="H498" s="29" t="s">
        <v>9</v>
      </c>
      <c r="I498" s="29">
        <v>15</v>
      </c>
      <c r="J498" s="41">
        <v>12013.38</v>
      </c>
      <c r="K498" s="37">
        <v>10211.373</v>
      </c>
      <c r="L498" s="37">
        <f t="shared" si="7"/>
        <v>1802.0069999999996</v>
      </c>
    </row>
    <row r="499" spans="1:12" x14ac:dyDescent="0.3">
      <c r="A499" s="29">
        <v>34051</v>
      </c>
      <c r="B499" s="31" t="s">
        <v>103</v>
      </c>
      <c r="C499" s="29" t="s">
        <v>105</v>
      </c>
      <c r="D499" s="38" t="s">
        <v>104</v>
      </c>
      <c r="E499" s="39">
        <v>44571</v>
      </c>
      <c r="F499" s="29">
        <v>1</v>
      </c>
      <c r="G499" s="31" t="s">
        <v>13</v>
      </c>
      <c r="H499" s="29" t="s">
        <v>10</v>
      </c>
      <c r="I499" s="29">
        <v>60</v>
      </c>
      <c r="J499" s="41">
        <v>21748.68</v>
      </c>
      <c r="K499" s="37">
        <v>16963.970400000002</v>
      </c>
      <c r="L499" s="37">
        <f t="shared" si="7"/>
        <v>4784.7095999999983</v>
      </c>
    </row>
    <row r="500" spans="1:12" x14ac:dyDescent="0.3">
      <c r="A500" s="29">
        <v>34067</v>
      </c>
      <c r="B500" s="31" t="s">
        <v>7</v>
      </c>
      <c r="C500" s="29" t="s">
        <v>8</v>
      </c>
      <c r="D500" s="38">
        <v>21406010200320</v>
      </c>
      <c r="E500" s="39">
        <v>44574</v>
      </c>
      <c r="F500" s="29">
        <v>0</v>
      </c>
      <c r="G500" s="31" t="s">
        <v>2</v>
      </c>
      <c r="H500" s="29" t="s">
        <v>9</v>
      </c>
      <c r="I500" s="29">
        <v>120</v>
      </c>
      <c r="J500" s="41">
        <v>278.02999999999997</v>
      </c>
      <c r="K500" s="37">
        <v>233.54519999999997</v>
      </c>
      <c r="L500" s="37">
        <f t="shared" si="7"/>
        <v>44.484800000000007</v>
      </c>
    </row>
    <row r="501" spans="1:12" x14ac:dyDescent="0.3">
      <c r="A501" s="29">
        <v>34094</v>
      </c>
      <c r="B501" s="31" t="s">
        <v>128</v>
      </c>
      <c r="C501" s="29" t="s">
        <v>130</v>
      </c>
      <c r="D501" s="38" t="s">
        <v>129</v>
      </c>
      <c r="E501" s="39">
        <v>44534</v>
      </c>
      <c r="F501" s="29">
        <v>1</v>
      </c>
      <c r="G501" s="31" t="s">
        <v>13</v>
      </c>
      <c r="H501" s="29" t="s">
        <v>10</v>
      </c>
      <c r="I501" s="29">
        <v>1</v>
      </c>
      <c r="J501" s="41">
        <v>5789.34</v>
      </c>
      <c r="K501" s="37">
        <v>4342.0050000000001</v>
      </c>
      <c r="L501" s="37">
        <f t="shared" si="7"/>
        <v>1447.335</v>
      </c>
    </row>
    <row r="502" spans="1:12" x14ac:dyDescent="0.3">
      <c r="A502" s="29">
        <v>34094</v>
      </c>
      <c r="B502" s="31" t="s">
        <v>52</v>
      </c>
      <c r="C502" s="29" t="s">
        <v>54</v>
      </c>
      <c r="D502" s="38" t="s">
        <v>53</v>
      </c>
      <c r="E502" s="39">
        <v>44590</v>
      </c>
      <c r="F502" s="29">
        <v>3</v>
      </c>
      <c r="G502" s="31" t="s">
        <v>13</v>
      </c>
      <c r="H502" s="29" t="s">
        <v>10</v>
      </c>
      <c r="I502" s="29">
        <v>1</v>
      </c>
      <c r="J502" s="40">
        <v>6009.72</v>
      </c>
      <c r="K502" s="37">
        <v>4747.6788000000006</v>
      </c>
      <c r="L502" s="37">
        <f t="shared" si="7"/>
        <v>1262.0411999999997</v>
      </c>
    </row>
    <row r="503" spans="1:12" x14ac:dyDescent="0.3">
      <c r="A503" s="29">
        <v>34449</v>
      </c>
      <c r="B503" s="31" t="s">
        <v>71</v>
      </c>
      <c r="C503" s="29" t="s">
        <v>72</v>
      </c>
      <c r="D503" s="38">
        <v>72600030000130</v>
      </c>
      <c r="E503" s="39">
        <v>44585</v>
      </c>
      <c r="F503" s="29">
        <v>0</v>
      </c>
      <c r="G503" s="31" t="s">
        <v>2</v>
      </c>
      <c r="H503" s="29" t="s">
        <v>9</v>
      </c>
      <c r="I503" s="29">
        <v>30</v>
      </c>
      <c r="J503" s="40">
        <v>12.23</v>
      </c>
      <c r="K503" s="37">
        <v>9.1724999999999994</v>
      </c>
      <c r="L503" s="37">
        <f t="shared" si="7"/>
        <v>3.057500000000001</v>
      </c>
    </row>
    <row r="504" spans="1:12" x14ac:dyDescent="0.3">
      <c r="A504" s="29">
        <v>34455</v>
      </c>
      <c r="B504" s="31" t="s">
        <v>119</v>
      </c>
      <c r="C504" s="29" t="s">
        <v>120</v>
      </c>
      <c r="D504" s="38">
        <v>21531820000350</v>
      </c>
      <c r="E504" s="39">
        <v>44545</v>
      </c>
      <c r="F504" s="29">
        <v>1</v>
      </c>
      <c r="G504" s="31" t="s">
        <v>13</v>
      </c>
      <c r="H504" s="29" t="s">
        <v>10</v>
      </c>
      <c r="I504" s="29">
        <v>30</v>
      </c>
      <c r="J504" s="41">
        <v>8886.5499999999993</v>
      </c>
      <c r="K504" s="37">
        <v>7553.5674999999992</v>
      </c>
      <c r="L504" s="37">
        <f t="shared" si="7"/>
        <v>1332.9825000000001</v>
      </c>
    </row>
    <row r="505" spans="1:12" x14ac:dyDescent="0.3">
      <c r="A505" s="29">
        <v>34455</v>
      </c>
      <c r="B505" s="31" t="s">
        <v>119</v>
      </c>
      <c r="C505" s="29" t="s">
        <v>120</v>
      </c>
      <c r="D505" s="38">
        <v>21531820000350</v>
      </c>
      <c r="E505" s="39">
        <v>44576</v>
      </c>
      <c r="F505" s="29">
        <v>1</v>
      </c>
      <c r="G505" s="31" t="s">
        <v>13</v>
      </c>
      <c r="H505" s="29" t="s">
        <v>10</v>
      </c>
      <c r="I505" s="29">
        <v>30</v>
      </c>
      <c r="J505" s="41">
        <v>8886.5499999999993</v>
      </c>
      <c r="K505" s="37">
        <v>7553.5674999999992</v>
      </c>
      <c r="L505" s="37">
        <f t="shared" si="7"/>
        <v>1332.9825000000001</v>
      </c>
    </row>
    <row r="506" spans="1:12" x14ac:dyDescent="0.3">
      <c r="A506" s="29">
        <v>34540</v>
      </c>
      <c r="B506" s="31" t="s">
        <v>161</v>
      </c>
      <c r="C506" s="29" t="s">
        <v>162</v>
      </c>
      <c r="D506" s="38">
        <v>49270060006520</v>
      </c>
      <c r="E506" s="39">
        <v>44552</v>
      </c>
      <c r="F506" s="29">
        <v>0</v>
      </c>
      <c r="G506" s="31" t="s">
        <v>2</v>
      </c>
      <c r="H506" s="29" t="s">
        <v>9</v>
      </c>
      <c r="I506" s="29">
        <v>30</v>
      </c>
      <c r="J506" s="40">
        <v>0.94</v>
      </c>
      <c r="K506" s="37">
        <v>0.78959999999999997</v>
      </c>
      <c r="L506" s="37">
        <f t="shared" si="7"/>
        <v>0.15039999999999998</v>
      </c>
    </row>
    <row r="507" spans="1:12" x14ac:dyDescent="0.3">
      <c r="A507" s="29">
        <v>34540</v>
      </c>
      <c r="B507" s="31" t="s">
        <v>161</v>
      </c>
      <c r="C507" s="29" t="s">
        <v>162</v>
      </c>
      <c r="D507" s="38">
        <v>49270060006520</v>
      </c>
      <c r="E507" s="39">
        <v>44583</v>
      </c>
      <c r="F507" s="29">
        <v>0</v>
      </c>
      <c r="G507" s="31" t="s">
        <v>2</v>
      </c>
      <c r="H507" s="29" t="s">
        <v>9</v>
      </c>
      <c r="I507" s="29">
        <v>30</v>
      </c>
      <c r="J507" s="40">
        <v>0.94</v>
      </c>
      <c r="K507" s="37">
        <v>0.78959999999999997</v>
      </c>
      <c r="L507" s="37">
        <f t="shared" si="7"/>
        <v>0.15039999999999998</v>
      </c>
    </row>
    <row r="508" spans="1:12" x14ac:dyDescent="0.3">
      <c r="A508" s="29">
        <v>34582</v>
      </c>
      <c r="B508" s="31" t="s">
        <v>73</v>
      </c>
      <c r="C508" s="29" t="s">
        <v>74</v>
      </c>
      <c r="D508" s="38">
        <v>37600040000303</v>
      </c>
      <c r="E508" s="39">
        <v>44573</v>
      </c>
      <c r="F508" s="29">
        <v>0</v>
      </c>
      <c r="G508" s="31" t="s">
        <v>2</v>
      </c>
      <c r="H508" s="29" t="s">
        <v>9</v>
      </c>
      <c r="I508" s="29">
        <v>27</v>
      </c>
      <c r="J508" s="40">
        <v>3.54</v>
      </c>
      <c r="K508" s="37">
        <v>2.9735999999999998</v>
      </c>
      <c r="L508" s="37">
        <f t="shared" si="7"/>
        <v>0.56640000000000024</v>
      </c>
    </row>
    <row r="509" spans="1:12" x14ac:dyDescent="0.3">
      <c r="A509" s="29">
        <v>34667</v>
      </c>
      <c r="B509" s="31" t="s">
        <v>123</v>
      </c>
      <c r="C509" s="29" t="s">
        <v>124</v>
      </c>
      <c r="D509" s="38">
        <v>21470080000360</v>
      </c>
      <c r="E509" s="39">
        <v>44559</v>
      </c>
      <c r="F509" s="29">
        <v>2</v>
      </c>
      <c r="G509" s="31" t="s">
        <v>13</v>
      </c>
      <c r="H509" s="29" t="s">
        <v>10</v>
      </c>
      <c r="I509" s="29">
        <v>120</v>
      </c>
      <c r="J509" s="41">
        <v>15504.72</v>
      </c>
      <c r="K509" s="37">
        <v>11938.634399999999</v>
      </c>
      <c r="L509" s="37">
        <f t="shared" si="7"/>
        <v>3566.0856000000003</v>
      </c>
    </row>
    <row r="510" spans="1:12" x14ac:dyDescent="0.3">
      <c r="A510" s="29">
        <v>34667</v>
      </c>
      <c r="B510" s="31" t="s">
        <v>123</v>
      </c>
      <c r="C510" s="29" t="s">
        <v>124</v>
      </c>
      <c r="D510" s="38">
        <v>21470080000360</v>
      </c>
      <c r="E510" s="39">
        <v>44581</v>
      </c>
      <c r="F510" s="29">
        <v>2</v>
      </c>
      <c r="G510" s="31" t="s">
        <v>13</v>
      </c>
      <c r="H510" s="29" t="s">
        <v>10</v>
      </c>
      <c r="I510" s="29">
        <v>120</v>
      </c>
      <c r="J510" s="41">
        <v>15504.72</v>
      </c>
      <c r="K510" s="37">
        <v>11938.634399999999</v>
      </c>
      <c r="L510" s="37">
        <f t="shared" si="7"/>
        <v>3566.0856000000003</v>
      </c>
    </row>
    <row r="511" spans="1:12" x14ac:dyDescent="0.3">
      <c r="A511" s="29">
        <v>34676</v>
      </c>
      <c r="B511" s="31" t="s">
        <v>85</v>
      </c>
      <c r="C511" s="29" t="s">
        <v>86</v>
      </c>
      <c r="D511" s="38">
        <v>39400060100310</v>
      </c>
      <c r="E511" s="39">
        <v>44586</v>
      </c>
      <c r="F511" s="29">
        <v>0</v>
      </c>
      <c r="G511" s="31" t="s">
        <v>2</v>
      </c>
      <c r="H511" s="29" t="s">
        <v>9</v>
      </c>
      <c r="I511" s="29">
        <v>90</v>
      </c>
      <c r="J511" s="40">
        <v>29.43</v>
      </c>
      <c r="K511" s="37">
        <v>23.249700000000001</v>
      </c>
      <c r="L511" s="37">
        <f t="shared" si="7"/>
        <v>6.180299999999999</v>
      </c>
    </row>
    <row r="512" spans="1:12" x14ac:dyDescent="0.3">
      <c r="A512" s="29">
        <v>34682</v>
      </c>
      <c r="B512" s="31" t="s">
        <v>152</v>
      </c>
      <c r="C512" s="29" t="s">
        <v>153</v>
      </c>
      <c r="D512" s="38">
        <v>36100030000310</v>
      </c>
      <c r="E512" s="39">
        <v>44567</v>
      </c>
      <c r="F512" s="29">
        <v>0</v>
      </c>
      <c r="G512" s="31" t="s">
        <v>2</v>
      </c>
      <c r="H512" s="29" t="s">
        <v>9</v>
      </c>
      <c r="I512" s="29">
        <v>180</v>
      </c>
      <c r="J512" s="40">
        <v>29.5</v>
      </c>
      <c r="K512" s="37">
        <v>23.01</v>
      </c>
      <c r="L512" s="37">
        <f t="shared" si="7"/>
        <v>6.4899999999999984</v>
      </c>
    </row>
    <row r="513" spans="1:12" x14ac:dyDescent="0.3">
      <c r="A513" s="29">
        <v>34821</v>
      </c>
      <c r="B513" s="31" t="s">
        <v>21</v>
      </c>
      <c r="C513" s="29" t="s">
        <v>22</v>
      </c>
      <c r="D513" s="38">
        <v>21531875100330</v>
      </c>
      <c r="E513" s="39">
        <v>44589</v>
      </c>
      <c r="F513" s="29">
        <v>0</v>
      </c>
      <c r="G513" s="31" t="s">
        <v>13</v>
      </c>
      <c r="H513" s="29" t="s">
        <v>9</v>
      </c>
      <c r="I513" s="29">
        <v>30</v>
      </c>
      <c r="J513" s="40">
        <v>18338.93</v>
      </c>
      <c r="K513" s="37">
        <v>15037.922600000002</v>
      </c>
      <c r="L513" s="37">
        <f t="shared" si="7"/>
        <v>3301.0073999999986</v>
      </c>
    </row>
    <row r="514" spans="1:12" x14ac:dyDescent="0.3">
      <c r="A514" s="29">
        <v>34826</v>
      </c>
      <c r="B514" s="31" t="s">
        <v>163</v>
      </c>
      <c r="C514" s="29" t="s">
        <v>164</v>
      </c>
      <c r="D514" s="38">
        <v>50250065007240</v>
      </c>
      <c r="E514" s="39">
        <v>44532</v>
      </c>
      <c r="F514" s="29">
        <v>0</v>
      </c>
      <c r="G514" s="31" t="s">
        <v>2</v>
      </c>
      <c r="H514" s="29" t="s">
        <v>9</v>
      </c>
      <c r="I514" s="29">
        <v>63</v>
      </c>
      <c r="J514" s="40">
        <v>69.239999999999995</v>
      </c>
      <c r="K514" s="37">
        <v>54.699599999999997</v>
      </c>
      <c r="L514" s="37">
        <f t="shared" si="7"/>
        <v>14.540399999999998</v>
      </c>
    </row>
    <row r="515" spans="1:12" x14ac:dyDescent="0.3">
      <c r="A515" s="29">
        <v>34945</v>
      </c>
      <c r="B515" s="31" t="s">
        <v>40</v>
      </c>
      <c r="C515" s="29" t="s">
        <v>42</v>
      </c>
      <c r="D515" s="38" t="s">
        <v>41</v>
      </c>
      <c r="E515" s="39">
        <v>44580</v>
      </c>
      <c r="F515" s="29">
        <v>2</v>
      </c>
      <c r="G515" s="31" t="s">
        <v>13</v>
      </c>
      <c r="H515" s="29" t="s">
        <v>10</v>
      </c>
      <c r="I515" s="29">
        <v>2</v>
      </c>
      <c r="J515" s="40">
        <v>6093.93</v>
      </c>
      <c r="K515" s="37">
        <v>5057.9619000000002</v>
      </c>
      <c r="L515" s="37">
        <f t="shared" ref="L515:L578" si="8">J515-K515</f>
        <v>1035.9681</v>
      </c>
    </row>
    <row r="516" spans="1:12" x14ac:dyDescent="0.3">
      <c r="A516" s="29">
        <v>35052</v>
      </c>
      <c r="B516" s="31" t="s">
        <v>165</v>
      </c>
      <c r="C516" s="29" t="s">
        <v>166</v>
      </c>
      <c r="D516" s="38">
        <v>49270070100620</v>
      </c>
      <c r="E516" s="39">
        <v>44547</v>
      </c>
      <c r="F516" s="29">
        <v>0</v>
      </c>
      <c r="G516" s="31" t="s">
        <v>2</v>
      </c>
      <c r="H516" s="29" t="s">
        <v>9</v>
      </c>
      <c r="I516" s="29">
        <v>12</v>
      </c>
      <c r="J516" s="40">
        <v>3.96</v>
      </c>
      <c r="K516" s="37">
        <v>3.2868000000000004</v>
      </c>
      <c r="L516" s="37">
        <f t="shared" si="8"/>
        <v>0.67319999999999958</v>
      </c>
    </row>
    <row r="517" spans="1:12" x14ac:dyDescent="0.3">
      <c r="A517" s="29">
        <v>35272</v>
      </c>
      <c r="B517" s="31" t="s">
        <v>144</v>
      </c>
      <c r="C517" s="29" t="s">
        <v>145</v>
      </c>
      <c r="D517" s="38">
        <v>75100050100303</v>
      </c>
      <c r="E517" s="39">
        <v>44548</v>
      </c>
      <c r="F517" s="29">
        <v>0</v>
      </c>
      <c r="G517" s="31" t="s">
        <v>2</v>
      </c>
      <c r="H517" s="29" t="s">
        <v>9</v>
      </c>
      <c r="I517" s="29">
        <v>20</v>
      </c>
      <c r="J517" s="40">
        <v>4.99</v>
      </c>
      <c r="K517" s="37">
        <v>3.7924000000000002</v>
      </c>
      <c r="L517" s="37">
        <f t="shared" si="8"/>
        <v>1.1976</v>
      </c>
    </row>
    <row r="518" spans="1:12" x14ac:dyDescent="0.3">
      <c r="A518" s="29">
        <v>35272</v>
      </c>
      <c r="B518" s="31" t="s">
        <v>144</v>
      </c>
      <c r="C518" s="29" t="s">
        <v>145</v>
      </c>
      <c r="D518" s="38">
        <v>75100050100303</v>
      </c>
      <c r="E518" s="39">
        <v>44548</v>
      </c>
      <c r="F518" s="29">
        <v>0</v>
      </c>
      <c r="G518" s="31" t="s">
        <v>2</v>
      </c>
      <c r="H518" s="29" t="s">
        <v>9</v>
      </c>
      <c r="I518" s="29">
        <v>20</v>
      </c>
      <c r="J518" s="40">
        <v>4.99</v>
      </c>
      <c r="K518" s="37">
        <v>3.7924000000000002</v>
      </c>
      <c r="L518" s="37">
        <f t="shared" si="8"/>
        <v>1.1976</v>
      </c>
    </row>
    <row r="519" spans="1:12" x14ac:dyDescent="0.3">
      <c r="A519" s="29">
        <v>35309</v>
      </c>
      <c r="B519" s="31" t="s">
        <v>99</v>
      </c>
      <c r="C519" s="29" t="s">
        <v>102</v>
      </c>
      <c r="D519" s="38" t="s">
        <v>100</v>
      </c>
      <c r="E519" s="39">
        <v>44568</v>
      </c>
      <c r="F519" s="29">
        <v>0</v>
      </c>
      <c r="G519" s="31" t="s">
        <v>13</v>
      </c>
      <c r="H519" s="29" t="s">
        <v>9</v>
      </c>
      <c r="I519" s="29">
        <v>90</v>
      </c>
      <c r="J519" s="41">
        <v>20771.060000000001</v>
      </c>
      <c r="K519" s="37">
        <v>17655.401000000002</v>
      </c>
      <c r="L519" s="37">
        <f t="shared" si="8"/>
        <v>3115.6589999999997</v>
      </c>
    </row>
    <row r="520" spans="1:12" x14ac:dyDescent="0.3">
      <c r="A520" s="29">
        <v>35381</v>
      </c>
      <c r="B520" s="31" t="s">
        <v>67</v>
      </c>
      <c r="C520" s="29" t="s">
        <v>68</v>
      </c>
      <c r="D520" s="38">
        <v>41550020100320</v>
      </c>
      <c r="E520" s="39">
        <v>44562</v>
      </c>
      <c r="F520" s="29">
        <v>0</v>
      </c>
      <c r="G520" s="31" t="s">
        <v>2</v>
      </c>
      <c r="H520" s="29" t="s">
        <v>9</v>
      </c>
      <c r="I520" s="29">
        <v>30</v>
      </c>
      <c r="J520" s="40">
        <v>5.65</v>
      </c>
      <c r="K520" s="37">
        <v>4.6330000000000009</v>
      </c>
      <c r="L520" s="37">
        <f t="shared" si="8"/>
        <v>1.0169999999999995</v>
      </c>
    </row>
    <row r="521" spans="1:12" x14ac:dyDescent="0.3">
      <c r="A521" s="29">
        <v>35482</v>
      </c>
      <c r="B521" s="31" t="s">
        <v>75</v>
      </c>
      <c r="C521" s="29" t="s">
        <v>77</v>
      </c>
      <c r="D521" s="38">
        <v>57200040100310</v>
      </c>
      <c r="E521" s="39">
        <v>44581</v>
      </c>
      <c r="F521" s="29">
        <v>0</v>
      </c>
      <c r="G521" s="31" t="s">
        <v>2</v>
      </c>
      <c r="H521" s="29" t="s">
        <v>9</v>
      </c>
      <c r="I521" s="29">
        <v>30</v>
      </c>
      <c r="J521" s="40">
        <v>10.29</v>
      </c>
      <c r="K521" s="37">
        <v>8.7464999999999993</v>
      </c>
      <c r="L521" s="37">
        <f t="shared" si="8"/>
        <v>1.5434999999999999</v>
      </c>
    </row>
    <row r="522" spans="1:12" x14ac:dyDescent="0.3">
      <c r="A522" s="29">
        <v>35487</v>
      </c>
      <c r="B522" s="31" t="s">
        <v>67</v>
      </c>
      <c r="C522" s="29" t="s">
        <v>68</v>
      </c>
      <c r="D522" s="38">
        <v>41550020100320</v>
      </c>
      <c r="E522" s="39">
        <v>44557</v>
      </c>
      <c r="F522" s="29">
        <v>1</v>
      </c>
      <c r="G522" s="31" t="s">
        <v>2</v>
      </c>
      <c r="H522" s="29" t="s">
        <v>10</v>
      </c>
      <c r="I522" s="29">
        <v>28</v>
      </c>
      <c r="J522" s="40">
        <v>2.12</v>
      </c>
      <c r="K522" s="37">
        <v>1.7384000000000002</v>
      </c>
      <c r="L522" s="37">
        <f t="shared" si="8"/>
        <v>0.38159999999999994</v>
      </c>
    </row>
    <row r="523" spans="1:12" x14ac:dyDescent="0.3">
      <c r="A523" s="29">
        <v>35487</v>
      </c>
      <c r="B523" s="31" t="s">
        <v>67</v>
      </c>
      <c r="C523" s="29" t="s">
        <v>68</v>
      </c>
      <c r="D523" s="38">
        <v>41550020100320</v>
      </c>
      <c r="E523" s="39">
        <v>44588</v>
      </c>
      <c r="F523" s="29">
        <v>1</v>
      </c>
      <c r="G523" s="31" t="s">
        <v>2</v>
      </c>
      <c r="H523" s="29" t="s">
        <v>10</v>
      </c>
      <c r="I523" s="29">
        <v>28</v>
      </c>
      <c r="J523" s="40">
        <v>2.12</v>
      </c>
      <c r="K523" s="37">
        <v>1.7384000000000002</v>
      </c>
      <c r="L523" s="37">
        <f t="shared" si="8"/>
        <v>0.38159999999999994</v>
      </c>
    </row>
    <row r="524" spans="1:12" x14ac:dyDescent="0.3">
      <c r="A524" s="29">
        <v>35532</v>
      </c>
      <c r="B524" s="31" t="s">
        <v>17</v>
      </c>
      <c r="C524" s="29" t="s">
        <v>18</v>
      </c>
      <c r="D524" s="38">
        <v>21300005000350</v>
      </c>
      <c r="E524" s="39">
        <v>44580</v>
      </c>
      <c r="F524" s="29">
        <v>0</v>
      </c>
      <c r="G524" s="31" t="s">
        <v>2</v>
      </c>
      <c r="H524" s="29" t="s">
        <v>9</v>
      </c>
      <c r="I524" s="29">
        <v>56</v>
      </c>
      <c r="J524" s="40">
        <v>44</v>
      </c>
      <c r="K524" s="37">
        <v>35.64</v>
      </c>
      <c r="L524" s="37">
        <f t="shared" si="8"/>
        <v>8.36</v>
      </c>
    </row>
    <row r="525" spans="1:12" x14ac:dyDescent="0.3">
      <c r="A525" s="29">
        <v>35559</v>
      </c>
      <c r="B525" s="31" t="s">
        <v>161</v>
      </c>
      <c r="C525" s="29" t="s">
        <v>162</v>
      </c>
      <c r="D525" s="38">
        <v>49270060006520</v>
      </c>
      <c r="E525" s="39">
        <v>44559</v>
      </c>
      <c r="F525" s="29">
        <v>1</v>
      </c>
      <c r="G525" s="31" t="s">
        <v>2</v>
      </c>
      <c r="H525" s="29" t="s">
        <v>10</v>
      </c>
      <c r="I525" s="29">
        <v>180</v>
      </c>
      <c r="J525" s="40">
        <v>11.6</v>
      </c>
      <c r="K525" s="37">
        <v>9.7439999999999998</v>
      </c>
      <c r="L525" s="37">
        <f t="shared" si="8"/>
        <v>1.8559999999999999</v>
      </c>
    </row>
    <row r="526" spans="1:12" x14ac:dyDescent="0.3">
      <c r="A526" s="29">
        <v>35559</v>
      </c>
      <c r="B526" s="31" t="s">
        <v>161</v>
      </c>
      <c r="C526" s="29" t="s">
        <v>162</v>
      </c>
      <c r="D526" s="38">
        <v>49270060006520</v>
      </c>
      <c r="E526" s="39">
        <v>44589</v>
      </c>
      <c r="F526" s="29">
        <v>1</v>
      </c>
      <c r="G526" s="31" t="s">
        <v>2</v>
      </c>
      <c r="H526" s="29" t="s">
        <v>10</v>
      </c>
      <c r="I526" s="29">
        <v>180</v>
      </c>
      <c r="J526" s="40">
        <v>11.6</v>
      </c>
      <c r="K526" s="37">
        <v>9.7439999999999998</v>
      </c>
      <c r="L526" s="37">
        <f t="shared" si="8"/>
        <v>1.8559999999999999</v>
      </c>
    </row>
    <row r="527" spans="1:12" x14ac:dyDescent="0.3">
      <c r="A527" s="29">
        <v>35670</v>
      </c>
      <c r="B527" s="31" t="s">
        <v>146</v>
      </c>
      <c r="C527" s="29" t="s">
        <v>147</v>
      </c>
      <c r="D527" s="38">
        <v>83370010000330</v>
      </c>
      <c r="E527" s="39">
        <v>44548</v>
      </c>
      <c r="F527" s="29">
        <v>0</v>
      </c>
      <c r="G527" s="31" t="s">
        <v>13</v>
      </c>
      <c r="H527" s="29" t="s">
        <v>9</v>
      </c>
      <c r="I527" s="29">
        <v>14</v>
      </c>
      <c r="J527" s="40">
        <v>126.66</v>
      </c>
      <c r="K527" s="37">
        <v>98.794799999999995</v>
      </c>
      <c r="L527" s="37">
        <f t="shared" si="8"/>
        <v>27.865200000000002</v>
      </c>
    </row>
    <row r="528" spans="1:12" x14ac:dyDescent="0.3">
      <c r="A528" s="29">
        <v>35670</v>
      </c>
      <c r="B528" s="31" t="s">
        <v>146</v>
      </c>
      <c r="C528" s="29" t="s">
        <v>147</v>
      </c>
      <c r="D528" s="38">
        <v>83370010000330</v>
      </c>
      <c r="E528" s="39">
        <v>44548</v>
      </c>
      <c r="F528" s="29">
        <v>0</v>
      </c>
      <c r="G528" s="31" t="s">
        <v>13</v>
      </c>
      <c r="H528" s="29" t="s">
        <v>9</v>
      </c>
      <c r="I528" s="29">
        <v>14</v>
      </c>
      <c r="J528" s="40">
        <v>126.66</v>
      </c>
      <c r="K528" s="37">
        <v>98.794799999999995</v>
      </c>
      <c r="L528" s="37">
        <f t="shared" si="8"/>
        <v>27.865200000000002</v>
      </c>
    </row>
    <row r="529" spans="1:12" x14ac:dyDescent="0.3">
      <c r="A529" s="29">
        <v>35778</v>
      </c>
      <c r="B529" s="31" t="s">
        <v>128</v>
      </c>
      <c r="C529" s="29" t="s">
        <v>130</v>
      </c>
      <c r="D529" s="38" t="s">
        <v>129</v>
      </c>
      <c r="E529" s="39">
        <v>44569</v>
      </c>
      <c r="F529" s="29">
        <v>2</v>
      </c>
      <c r="G529" s="31" t="s">
        <v>13</v>
      </c>
      <c r="H529" s="29" t="s">
        <v>10</v>
      </c>
      <c r="I529" s="29">
        <v>1</v>
      </c>
      <c r="J529" s="41">
        <v>5789.34</v>
      </c>
      <c r="K529" s="37">
        <v>4342.0050000000001</v>
      </c>
      <c r="L529" s="37">
        <f t="shared" si="8"/>
        <v>1447.335</v>
      </c>
    </row>
    <row r="530" spans="1:12" x14ac:dyDescent="0.3">
      <c r="A530" s="29">
        <v>35952</v>
      </c>
      <c r="B530" s="31" t="s">
        <v>38</v>
      </c>
      <c r="C530" s="29" t="s">
        <v>39</v>
      </c>
      <c r="D530" s="38">
        <v>52505020106440</v>
      </c>
      <c r="E530" s="39">
        <v>44545</v>
      </c>
      <c r="F530" s="29">
        <v>0</v>
      </c>
      <c r="G530" s="31" t="s">
        <v>13</v>
      </c>
      <c r="H530" s="29" t="s">
        <v>9</v>
      </c>
      <c r="I530" s="29">
        <v>1</v>
      </c>
      <c r="J530" s="41">
        <v>4666.43</v>
      </c>
      <c r="K530" s="37">
        <v>3919.8011999999999</v>
      </c>
      <c r="L530" s="37">
        <f t="shared" si="8"/>
        <v>746.62880000000041</v>
      </c>
    </row>
    <row r="531" spans="1:12" x14ac:dyDescent="0.3">
      <c r="A531" s="29">
        <v>35952</v>
      </c>
      <c r="B531" s="31" t="s">
        <v>38</v>
      </c>
      <c r="C531" s="29" t="s">
        <v>39</v>
      </c>
      <c r="D531" s="38">
        <v>52505020106440</v>
      </c>
      <c r="E531" s="39">
        <v>44576</v>
      </c>
      <c r="F531" s="29">
        <v>0</v>
      </c>
      <c r="G531" s="31" t="s">
        <v>13</v>
      </c>
      <c r="H531" s="29" t="s">
        <v>9</v>
      </c>
      <c r="I531" s="29">
        <v>1</v>
      </c>
      <c r="J531" s="41">
        <v>4666.43</v>
      </c>
      <c r="K531" s="37">
        <v>3919.8011999999999</v>
      </c>
      <c r="L531" s="37">
        <f t="shared" si="8"/>
        <v>746.62880000000041</v>
      </c>
    </row>
    <row r="532" spans="1:12" x14ac:dyDescent="0.3">
      <c r="A532" s="29">
        <v>35952</v>
      </c>
      <c r="B532" s="31" t="s">
        <v>38</v>
      </c>
      <c r="C532" s="29" t="s">
        <v>39</v>
      </c>
      <c r="D532" s="38">
        <v>52505020106440</v>
      </c>
      <c r="E532" s="39">
        <v>44586</v>
      </c>
      <c r="F532" s="29">
        <v>10</v>
      </c>
      <c r="G532" s="31" t="s">
        <v>13</v>
      </c>
      <c r="H532" s="29" t="s">
        <v>10</v>
      </c>
      <c r="I532" s="29">
        <v>1</v>
      </c>
      <c r="J532" s="40">
        <v>4941.74</v>
      </c>
      <c r="K532" s="37">
        <v>4151.0616</v>
      </c>
      <c r="L532" s="37">
        <f t="shared" si="8"/>
        <v>790.67839999999978</v>
      </c>
    </row>
    <row r="533" spans="1:12" x14ac:dyDescent="0.3">
      <c r="A533" s="29">
        <v>36279</v>
      </c>
      <c r="B533" s="31" t="s">
        <v>29</v>
      </c>
      <c r="C533" s="29" t="s">
        <v>30</v>
      </c>
      <c r="D533" s="38">
        <v>21360068200330</v>
      </c>
      <c r="E533" s="39">
        <v>44551</v>
      </c>
      <c r="F533" s="29">
        <v>4</v>
      </c>
      <c r="G533" s="31" t="s">
        <v>13</v>
      </c>
      <c r="H533" s="29" t="s">
        <v>10</v>
      </c>
      <c r="I533" s="29">
        <v>30</v>
      </c>
      <c r="J533" s="41">
        <v>17604.75</v>
      </c>
      <c r="K533" s="37">
        <v>14964.0375</v>
      </c>
      <c r="L533" s="37">
        <f t="shared" si="8"/>
        <v>2640.7124999999996</v>
      </c>
    </row>
    <row r="534" spans="1:12" x14ac:dyDescent="0.3">
      <c r="A534" s="29">
        <v>36279</v>
      </c>
      <c r="B534" s="31" t="s">
        <v>29</v>
      </c>
      <c r="C534" s="29" t="s">
        <v>30</v>
      </c>
      <c r="D534" s="38">
        <v>21360068200330</v>
      </c>
      <c r="E534" s="39">
        <v>44576</v>
      </c>
      <c r="F534" s="29">
        <v>4</v>
      </c>
      <c r="G534" s="31" t="s">
        <v>13</v>
      </c>
      <c r="H534" s="29" t="s">
        <v>10</v>
      </c>
      <c r="I534" s="29">
        <v>30</v>
      </c>
      <c r="J534" s="41">
        <v>17604.75</v>
      </c>
      <c r="K534" s="37">
        <v>14964.0375</v>
      </c>
      <c r="L534" s="37">
        <f t="shared" si="8"/>
        <v>2640.7124999999996</v>
      </c>
    </row>
    <row r="535" spans="1:12" x14ac:dyDescent="0.3">
      <c r="A535" s="29">
        <v>36310</v>
      </c>
      <c r="B535" s="31" t="s">
        <v>158</v>
      </c>
      <c r="C535" s="29" t="s">
        <v>159</v>
      </c>
      <c r="D535" s="38">
        <v>33200030057530</v>
      </c>
      <c r="E535" s="39">
        <v>44534</v>
      </c>
      <c r="F535" s="29">
        <v>2</v>
      </c>
      <c r="G535" s="31" t="s">
        <v>2</v>
      </c>
      <c r="H535" s="29" t="s">
        <v>10</v>
      </c>
      <c r="I535" s="29">
        <v>30</v>
      </c>
      <c r="J535" s="40">
        <v>3.56</v>
      </c>
      <c r="K535" s="37">
        <v>2.8480000000000003</v>
      </c>
      <c r="L535" s="37">
        <f t="shared" si="8"/>
        <v>0.71199999999999974</v>
      </c>
    </row>
    <row r="536" spans="1:12" x14ac:dyDescent="0.3">
      <c r="A536" s="29">
        <v>36442</v>
      </c>
      <c r="B536" s="31" t="s">
        <v>33</v>
      </c>
      <c r="C536" s="29" t="s">
        <v>34</v>
      </c>
      <c r="D536" s="38">
        <v>21531010000315</v>
      </c>
      <c r="E536" s="39">
        <v>44572</v>
      </c>
      <c r="F536" s="29">
        <v>1</v>
      </c>
      <c r="G536" s="31" t="s">
        <v>13</v>
      </c>
      <c r="H536" s="29" t="s">
        <v>10</v>
      </c>
      <c r="I536" s="29">
        <v>56</v>
      </c>
      <c r="J536" s="40">
        <v>12967.16</v>
      </c>
      <c r="K536" s="37">
        <v>9855.0416000000005</v>
      </c>
      <c r="L536" s="37">
        <f t="shared" si="8"/>
        <v>3112.1183999999994</v>
      </c>
    </row>
    <row r="537" spans="1:12" x14ac:dyDescent="0.3">
      <c r="A537" s="29">
        <v>36581</v>
      </c>
      <c r="B537" s="31" t="s">
        <v>174</v>
      </c>
      <c r="C537" s="29" t="s">
        <v>175</v>
      </c>
      <c r="D537" s="38">
        <v>27700050000310</v>
      </c>
      <c r="E537" s="39">
        <v>44534</v>
      </c>
      <c r="F537" s="29">
        <v>0</v>
      </c>
      <c r="G537" s="31" t="s">
        <v>13</v>
      </c>
      <c r="H537" s="29" t="s">
        <v>9</v>
      </c>
      <c r="I537" s="29">
        <v>90</v>
      </c>
      <c r="J537" s="40">
        <v>1741.45</v>
      </c>
      <c r="K537" s="37">
        <v>1306.0875000000001</v>
      </c>
      <c r="L537" s="37">
        <f t="shared" si="8"/>
        <v>435.36249999999995</v>
      </c>
    </row>
    <row r="538" spans="1:12" x14ac:dyDescent="0.3">
      <c r="A538" s="29">
        <v>36616</v>
      </c>
      <c r="B538" s="31" t="s">
        <v>87</v>
      </c>
      <c r="C538" s="29" t="s">
        <v>88</v>
      </c>
      <c r="D538" s="38">
        <v>12405085100310</v>
      </c>
      <c r="E538" s="39">
        <v>44568</v>
      </c>
      <c r="F538" s="29">
        <v>0</v>
      </c>
      <c r="G538" s="31" t="s">
        <v>2</v>
      </c>
      <c r="H538" s="29" t="s">
        <v>9</v>
      </c>
      <c r="I538" s="29">
        <v>45</v>
      </c>
      <c r="J538" s="40">
        <v>33.5</v>
      </c>
      <c r="K538" s="37">
        <v>25.46</v>
      </c>
      <c r="L538" s="37">
        <f t="shared" si="8"/>
        <v>8.0399999999999991</v>
      </c>
    </row>
    <row r="539" spans="1:12" x14ac:dyDescent="0.3">
      <c r="A539" s="29">
        <v>36689</v>
      </c>
      <c r="B539" s="31" t="s">
        <v>137</v>
      </c>
      <c r="C539" s="29" t="s">
        <v>138</v>
      </c>
      <c r="D539" s="38">
        <v>58160020100320</v>
      </c>
      <c r="E539" s="39">
        <v>44552</v>
      </c>
      <c r="F539" s="29">
        <v>0</v>
      </c>
      <c r="G539" s="31" t="s">
        <v>2</v>
      </c>
      <c r="H539" s="29" t="s">
        <v>9</v>
      </c>
      <c r="I539" s="29">
        <v>45</v>
      </c>
      <c r="J539" s="40">
        <v>5.19</v>
      </c>
      <c r="K539" s="37">
        <v>4.0482000000000005</v>
      </c>
      <c r="L539" s="37">
        <f t="shared" si="8"/>
        <v>1.1417999999999999</v>
      </c>
    </row>
    <row r="540" spans="1:12" x14ac:dyDescent="0.3">
      <c r="A540" s="29">
        <v>36689</v>
      </c>
      <c r="B540" s="31" t="s">
        <v>137</v>
      </c>
      <c r="C540" s="29" t="s">
        <v>138</v>
      </c>
      <c r="D540" s="38">
        <v>58160020100320</v>
      </c>
      <c r="E540" s="39">
        <v>44582</v>
      </c>
      <c r="F540" s="29">
        <v>0</v>
      </c>
      <c r="G540" s="31" t="s">
        <v>2</v>
      </c>
      <c r="H540" s="29" t="s">
        <v>9</v>
      </c>
      <c r="I540" s="29">
        <v>45</v>
      </c>
      <c r="J540" s="40">
        <v>5.19</v>
      </c>
      <c r="K540" s="37">
        <v>4.0482000000000005</v>
      </c>
      <c r="L540" s="37">
        <f t="shared" si="8"/>
        <v>1.1417999999999999</v>
      </c>
    </row>
    <row r="541" spans="1:12" x14ac:dyDescent="0.3">
      <c r="A541" s="29">
        <v>36733</v>
      </c>
      <c r="B541" s="31" t="s">
        <v>49</v>
      </c>
      <c r="C541" s="29" t="s">
        <v>51</v>
      </c>
      <c r="D541" s="38" t="s">
        <v>50</v>
      </c>
      <c r="E541" s="39">
        <v>44547</v>
      </c>
      <c r="F541" s="29">
        <v>6</v>
      </c>
      <c r="G541" s="31" t="s">
        <v>13</v>
      </c>
      <c r="H541" s="29" t="s">
        <v>10</v>
      </c>
      <c r="I541" s="29">
        <v>1</v>
      </c>
      <c r="J541" s="41">
        <v>18105.57</v>
      </c>
      <c r="K541" s="37">
        <v>13760.233200000001</v>
      </c>
      <c r="L541" s="37">
        <f t="shared" si="8"/>
        <v>4345.3367999999991</v>
      </c>
    </row>
    <row r="542" spans="1:12" x14ac:dyDescent="0.3">
      <c r="A542" s="29">
        <v>36733</v>
      </c>
      <c r="B542" s="31" t="s">
        <v>49</v>
      </c>
      <c r="C542" s="29" t="s">
        <v>51</v>
      </c>
      <c r="D542" s="38" t="s">
        <v>50</v>
      </c>
      <c r="E542" s="39">
        <v>44547</v>
      </c>
      <c r="F542" s="29">
        <v>6</v>
      </c>
      <c r="G542" s="31" t="s">
        <v>13</v>
      </c>
      <c r="H542" s="29" t="s">
        <v>10</v>
      </c>
      <c r="I542" s="29">
        <v>1</v>
      </c>
      <c r="J542" s="41">
        <v>18105.57</v>
      </c>
      <c r="K542" s="37">
        <v>13760.233200000001</v>
      </c>
      <c r="L542" s="37">
        <f t="shared" si="8"/>
        <v>4345.3367999999991</v>
      </c>
    </row>
    <row r="543" spans="1:12" x14ac:dyDescent="0.3">
      <c r="A543" s="29">
        <v>36863</v>
      </c>
      <c r="B543" s="31" t="s">
        <v>65</v>
      </c>
      <c r="C543" s="29" t="s">
        <v>66</v>
      </c>
      <c r="D543" s="38">
        <v>2100020000110</v>
      </c>
      <c r="E543" s="39">
        <v>44546</v>
      </c>
      <c r="F543" s="29">
        <v>0</v>
      </c>
      <c r="G543" s="31" t="s">
        <v>2</v>
      </c>
      <c r="H543" s="29" t="s">
        <v>9</v>
      </c>
      <c r="I543" s="29">
        <v>84</v>
      </c>
      <c r="J543" s="40">
        <v>52.39</v>
      </c>
      <c r="K543" s="37">
        <v>40.340299999999999</v>
      </c>
      <c r="L543" s="37">
        <f t="shared" si="8"/>
        <v>12.049700000000001</v>
      </c>
    </row>
    <row r="544" spans="1:12" x14ac:dyDescent="0.3">
      <c r="A544" s="29">
        <v>36863</v>
      </c>
      <c r="B544" s="31" t="s">
        <v>65</v>
      </c>
      <c r="C544" s="29" t="s">
        <v>66</v>
      </c>
      <c r="D544" s="38">
        <v>2100020000110</v>
      </c>
      <c r="E544" s="39">
        <v>44546</v>
      </c>
      <c r="F544" s="29">
        <v>0</v>
      </c>
      <c r="G544" s="31" t="s">
        <v>2</v>
      </c>
      <c r="H544" s="29" t="s">
        <v>9</v>
      </c>
      <c r="I544" s="29">
        <v>84</v>
      </c>
      <c r="J544" s="40">
        <v>52.39</v>
      </c>
      <c r="K544" s="37">
        <v>40.340299999999999</v>
      </c>
      <c r="L544" s="37">
        <f t="shared" si="8"/>
        <v>12.049700000000001</v>
      </c>
    </row>
    <row r="545" spans="1:12" x14ac:dyDescent="0.3">
      <c r="A545" s="29">
        <v>37068</v>
      </c>
      <c r="B545" s="31" t="s">
        <v>85</v>
      </c>
      <c r="C545" s="29" t="s">
        <v>167</v>
      </c>
      <c r="D545" s="38">
        <v>39400060100310</v>
      </c>
      <c r="E545" s="39">
        <v>44549</v>
      </c>
      <c r="F545" s="29">
        <v>2</v>
      </c>
      <c r="G545" s="31" t="s">
        <v>2</v>
      </c>
      <c r="H545" s="29" t="s">
        <v>10</v>
      </c>
      <c r="I545" s="29">
        <v>90</v>
      </c>
      <c r="J545" s="40">
        <v>30</v>
      </c>
      <c r="K545" s="37">
        <v>23.700000000000003</v>
      </c>
      <c r="L545" s="37">
        <f t="shared" si="8"/>
        <v>6.2999999999999972</v>
      </c>
    </row>
    <row r="546" spans="1:12" x14ac:dyDescent="0.3">
      <c r="A546" s="29">
        <v>37068</v>
      </c>
      <c r="B546" s="31" t="s">
        <v>85</v>
      </c>
      <c r="C546" s="29" t="s">
        <v>167</v>
      </c>
      <c r="D546" s="38">
        <v>39400060100310</v>
      </c>
      <c r="E546" s="39">
        <v>44580</v>
      </c>
      <c r="F546" s="29">
        <v>2</v>
      </c>
      <c r="G546" s="31" t="s">
        <v>2</v>
      </c>
      <c r="H546" s="29" t="s">
        <v>10</v>
      </c>
      <c r="I546" s="29">
        <v>90</v>
      </c>
      <c r="J546" s="40">
        <v>30</v>
      </c>
      <c r="K546" s="37">
        <v>23.700000000000003</v>
      </c>
      <c r="L546" s="37">
        <f t="shared" si="8"/>
        <v>6.2999999999999972</v>
      </c>
    </row>
    <row r="547" spans="1:12" x14ac:dyDescent="0.3">
      <c r="A547" s="29">
        <v>37546</v>
      </c>
      <c r="B547" s="31" t="s">
        <v>40</v>
      </c>
      <c r="C547" s="29" t="s">
        <v>42</v>
      </c>
      <c r="D547" s="38" t="s">
        <v>41</v>
      </c>
      <c r="E547" s="39">
        <v>44560</v>
      </c>
      <c r="F547" s="29">
        <v>2</v>
      </c>
      <c r="G547" s="31" t="s">
        <v>13</v>
      </c>
      <c r="H547" s="29" t="s">
        <v>10</v>
      </c>
      <c r="I547" s="29">
        <v>6</v>
      </c>
      <c r="J547" s="41">
        <v>17513.150000000001</v>
      </c>
      <c r="K547" s="37">
        <v>14535.914500000003</v>
      </c>
      <c r="L547" s="37">
        <f t="shared" si="8"/>
        <v>2977.2354999999989</v>
      </c>
    </row>
    <row r="548" spans="1:12" x14ac:dyDescent="0.3">
      <c r="A548" s="29">
        <v>37546</v>
      </c>
      <c r="B548" s="31" t="s">
        <v>40</v>
      </c>
      <c r="C548" s="29" t="s">
        <v>42</v>
      </c>
      <c r="D548" s="38" t="s">
        <v>41</v>
      </c>
      <c r="E548" s="39">
        <v>44586</v>
      </c>
      <c r="F548" s="29">
        <v>2</v>
      </c>
      <c r="G548" s="31" t="s">
        <v>13</v>
      </c>
      <c r="H548" s="29" t="s">
        <v>10</v>
      </c>
      <c r="I548" s="29">
        <v>6</v>
      </c>
      <c r="J548" s="41">
        <v>17513.150000000001</v>
      </c>
      <c r="K548" s="37">
        <v>14535.914500000003</v>
      </c>
      <c r="L548" s="37">
        <f t="shared" si="8"/>
        <v>2977.2354999999989</v>
      </c>
    </row>
    <row r="549" spans="1:12" x14ac:dyDescent="0.3">
      <c r="A549" s="29">
        <v>37684</v>
      </c>
      <c r="B549" s="31" t="s">
        <v>85</v>
      </c>
      <c r="C549" s="29" t="s">
        <v>167</v>
      </c>
      <c r="D549" s="38">
        <v>39400060100310</v>
      </c>
      <c r="E549" s="39">
        <v>44553</v>
      </c>
      <c r="F549" s="29">
        <v>0</v>
      </c>
      <c r="G549" s="31" t="s">
        <v>2</v>
      </c>
      <c r="H549" s="29" t="s">
        <v>9</v>
      </c>
      <c r="I549" s="29">
        <v>90</v>
      </c>
      <c r="J549" s="40">
        <v>30</v>
      </c>
      <c r="K549" s="37">
        <v>23.700000000000003</v>
      </c>
      <c r="L549" s="37">
        <f t="shared" si="8"/>
        <v>6.2999999999999972</v>
      </c>
    </row>
    <row r="550" spans="1:12" x14ac:dyDescent="0.3">
      <c r="A550" s="29">
        <v>37684</v>
      </c>
      <c r="B550" s="31" t="s">
        <v>85</v>
      </c>
      <c r="C550" s="29" t="s">
        <v>167</v>
      </c>
      <c r="D550" s="38">
        <v>39400060100310</v>
      </c>
      <c r="E550" s="39">
        <v>44584</v>
      </c>
      <c r="F550" s="29">
        <v>0</v>
      </c>
      <c r="G550" s="31" t="s">
        <v>2</v>
      </c>
      <c r="H550" s="29" t="s">
        <v>9</v>
      </c>
      <c r="I550" s="29">
        <v>90</v>
      </c>
      <c r="J550" s="40">
        <v>30</v>
      </c>
      <c r="K550" s="37">
        <v>23.700000000000003</v>
      </c>
      <c r="L550" s="37">
        <f t="shared" si="8"/>
        <v>6.2999999999999972</v>
      </c>
    </row>
    <row r="551" spans="1:12" x14ac:dyDescent="0.3">
      <c r="A551" s="29">
        <v>37722</v>
      </c>
      <c r="B551" s="31" t="s">
        <v>165</v>
      </c>
      <c r="C551" s="29" t="s">
        <v>166</v>
      </c>
      <c r="D551" s="38">
        <v>49270070100620</v>
      </c>
      <c r="E551" s="39">
        <v>44544</v>
      </c>
      <c r="F551" s="29">
        <v>1</v>
      </c>
      <c r="G551" s="31" t="s">
        <v>2</v>
      </c>
      <c r="H551" s="29" t="s">
        <v>10</v>
      </c>
      <c r="I551" s="29">
        <v>30</v>
      </c>
      <c r="J551" s="40">
        <v>1.37</v>
      </c>
      <c r="K551" s="37">
        <v>1.1371000000000002</v>
      </c>
      <c r="L551" s="37">
        <f t="shared" si="8"/>
        <v>0.23289999999999988</v>
      </c>
    </row>
    <row r="552" spans="1:12" x14ac:dyDescent="0.3">
      <c r="A552" s="29">
        <v>37782</v>
      </c>
      <c r="B552" s="31" t="s">
        <v>174</v>
      </c>
      <c r="C552" s="29" t="s">
        <v>175</v>
      </c>
      <c r="D552" s="38">
        <v>27700050000310</v>
      </c>
      <c r="E552" s="39">
        <v>44534</v>
      </c>
      <c r="F552" s="29">
        <v>0</v>
      </c>
      <c r="G552" s="31" t="s">
        <v>13</v>
      </c>
      <c r="H552" s="29" t="s">
        <v>9</v>
      </c>
      <c r="I552" s="29">
        <v>90</v>
      </c>
      <c r="J552" s="40">
        <v>1741.45</v>
      </c>
      <c r="K552" s="37">
        <v>1306.0875000000001</v>
      </c>
      <c r="L552" s="37">
        <f t="shared" si="8"/>
        <v>435.36249999999995</v>
      </c>
    </row>
    <row r="553" spans="1:12" x14ac:dyDescent="0.3">
      <c r="A553" s="29">
        <v>37895</v>
      </c>
      <c r="B553" s="31" t="s">
        <v>152</v>
      </c>
      <c r="C553" s="29" t="s">
        <v>153</v>
      </c>
      <c r="D553" s="38">
        <v>36100030000310</v>
      </c>
      <c r="E553" s="39">
        <v>44531</v>
      </c>
      <c r="F553" s="29">
        <v>0</v>
      </c>
      <c r="G553" s="31" t="s">
        <v>2</v>
      </c>
      <c r="H553" s="29" t="s">
        <v>9</v>
      </c>
      <c r="I553" s="29">
        <v>60</v>
      </c>
      <c r="J553" s="40">
        <v>14.5</v>
      </c>
      <c r="K553" s="37">
        <v>11.31</v>
      </c>
      <c r="L553" s="37">
        <f t="shared" si="8"/>
        <v>3.1899999999999995</v>
      </c>
    </row>
    <row r="554" spans="1:12" x14ac:dyDescent="0.3">
      <c r="A554" s="29">
        <v>37908</v>
      </c>
      <c r="B554" s="31" t="s">
        <v>59</v>
      </c>
      <c r="C554" s="29" t="s">
        <v>60</v>
      </c>
      <c r="D554" s="38">
        <v>33300007000320</v>
      </c>
      <c r="E554" s="39">
        <v>44560</v>
      </c>
      <c r="F554" s="29">
        <v>0</v>
      </c>
      <c r="G554" s="31" t="s">
        <v>2</v>
      </c>
      <c r="H554" s="29" t="s">
        <v>9</v>
      </c>
      <c r="I554" s="29">
        <v>120</v>
      </c>
      <c r="J554" s="40">
        <v>4.58</v>
      </c>
      <c r="K554" s="37">
        <v>3.8472</v>
      </c>
      <c r="L554" s="37">
        <f t="shared" si="8"/>
        <v>0.73280000000000012</v>
      </c>
    </row>
    <row r="555" spans="1:12" x14ac:dyDescent="0.3">
      <c r="A555" s="29">
        <v>37908</v>
      </c>
      <c r="B555" s="31" t="s">
        <v>59</v>
      </c>
      <c r="C555" s="29" t="s">
        <v>60</v>
      </c>
      <c r="D555" s="38">
        <v>33300007000320</v>
      </c>
      <c r="E555" s="39">
        <v>44590</v>
      </c>
      <c r="F555" s="29">
        <v>0</v>
      </c>
      <c r="G555" s="31" t="s">
        <v>2</v>
      </c>
      <c r="H555" s="29" t="s">
        <v>9</v>
      </c>
      <c r="I555" s="29">
        <v>120</v>
      </c>
      <c r="J555" s="40">
        <v>4.58</v>
      </c>
      <c r="K555" s="37">
        <v>3.8472</v>
      </c>
      <c r="L555" s="37">
        <f t="shared" si="8"/>
        <v>0.73280000000000012</v>
      </c>
    </row>
    <row r="556" spans="1:12" x14ac:dyDescent="0.3">
      <c r="A556" s="29">
        <v>38099</v>
      </c>
      <c r="B556" s="31" t="s">
        <v>67</v>
      </c>
      <c r="C556" s="29" t="s">
        <v>68</v>
      </c>
      <c r="D556" s="38">
        <v>41550020100320</v>
      </c>
      <c r="E556" s="39">
        <v>44543</v>
      </c>
      <c r="F556" s="29">
        <v>1</v>
      </c>
      <c r="G556" s="31" t="s">
        <v>2</v>
      </c>
      <c r="H556" s="29" t="s">
        <v>10</v>
      </c>
      <c r="I556" s="29">
        <v>15</v>
      </c>
      <c r="J556" s="40">
        <v>5.32</v>
      </c>
      <c r="K556" s="37">
        <v>4.3624000000000009</v>
      </c>
      <c r="L556" s="37">
        <f t="shared" si="8"/>
        <v>0.95759999999999934</v>
      </c>
    </row>
    <row r="557" spans="1:12" x14ac:dyDescent="0.3">
      <c r="A557" s="29">
        <v>38167</v>
      </c>
      <c r="B557" s="31" t="s">
        <v>69</v>
      </c>
      <c r="C557" s="29" t="s">
        <v>70</v>
      </c>
      <c r="D557" s="38">
        <v>37200030000305</v>
      </c>
      <c r="E557" s="39">
        <v>44585</v>
      </c>
      <c r="F557" s="29">
        <v>0</v>
      </c>
      <c r="G557" s="31" t="s">
        <v>2</v>
      </c>
      <c r="H557" s="29" t="s">
        <v>9</v>
      </c>
      <c r="I557" s="29">
        <v>21</v>
      </c>
      <c r="J557" s="40">
        <v>0.87</v>
      </c>
      <c r="K557" s="37">
        <v>0.73949999999999994</v>
      </c>
      <c r="L557" s="37">
        <f t="shared" si="8"/>
        <v>0.13050000000000006</v>
      </c>
    </row>
    <row r="558" spans="1:12" x14ac:dyDescent="0.3">
      <c r="A558" s="29">
        <v>38321</v>
      </c>
      <c r="B558" s="31" t="s">
        <v>46</v>
      </c>
      <c r="C558" s="29" t="s">
        <v>48</v>
      </c>
      <c r="D558" s="38" t="s">
        <v>47</v>
      </c>
      <c r="E558" s="39">
        <v>44544</v>
      </c>
      <c r="F558" s="29">
        <v>8</v>
      </c>
      <c r="G558" s="31" t="s">
        <v>13</v>
      </c>
      <c r="H558" s="29" t="s">
        <v>10</v>
      </c>
      <c r="I558" s="29">
        <v>2</v>
      </c>
      <c r="J558" s="41">
        <v>5783.32</v>
      </c>
      <c r="K558" s="37">
        <v>4568.8227999999999</v>
      </c>
      <c r="L558" s="37">
        <f t="shared" si="8"/>
        <v>1214.4971999999998</v>
      </c>
    </row>
    <row r="559" spans="1:12" x14ac:dyDescent="0.3">
      <c r="A559" s="29">
        <v>38321</v>
      </c>
      <c r="B559" s="31" t="s">
        <v>46</v>
      </c>
      <c r="C559" s="29" t="s">
        <v>48</v>
      </c>
      <c r="D559" s="38" t="s">
        <v>47</v>
      </c>
      <c r="E559" s="39">
        <v>44544</v>
      </c>
      <c r="F559" s="29">
        <v>8</v>
      </c>
      <c r="G559" s="31" t="s">
        <v>13</v>
      </c>
      <c r="H559" s="29" t="s">
        <v>10</v>
      </c>
      <c r="I559" s="29">
        <v>2</v>
      </c>
      <c r="J559" s="41">
        <v>5783.32</v>
      </c>
      <c r="K559" s="37">
        <v>4568.8227999999999</v>
      </c>
      <c r="L559" s="37">
        <f t="shared" si="8"/>
        <v>1214.4971999999998</v>
      </c>
    </row>
    <row r="560" spans="1:12" x14ac:dyDescent="0.3">
      <c r="A560" s="29">
        <v>38321</v>
      </c>
      <c r="B560" s="31" t="s">
        <v>46</v>
      </c>
      <c r="C560" s="29" t="s">
        <v>48</v>
      </c>
      <c r="D560" s="38" t="s">
        <v>47</v>
      </c>
      <c r="E560" s="39">
        <v>44580</v>
      </c>
      <c r="F560" s="29">
        <v>7</v>
      </c>
      <c r="G560" s="31" t="s">
        <v>13</v>
      </c>
      <c r="H560" s="29" t="s">
        <v>10</v>
      </c>
      <c r="I560" s="29">
        <v>4</v>
      </c>
      <c r="J560" s="40">
        <v>12435.72</v>
      </c>
      <c r="K560" s="37">
        <v>9824.2188000000006</v>
      </c>
      <c r="L560" s="37">
        <f t="shared" si="8"/>
        <v>2611.5011999999988</v>
      </c>
    </row>
    <row r="561" spans="1:12" x14ac:dyDescent="0.3">
      <c r="A561" s="29">
        <v>38456</v>
      </c>
      <c r="B561" s="31" t="s">
        <v>135</v>
      </c>
      <c r="C561" s="29" t="s">
        <v>136</v>
      </c>
      <c r="D561" s="38">
        <v>37600025000305</v>
      </c>
      <c r="E561" s="39">
        <v>44559</v>
      </c>
      <c r="F561" s="29">
        <v>2</v>
      </c>
      <c r="G561" s="31" t="s">
        <v>2</v>
      </c>
      <c r="H561" s="29" t="s">
        <v>10</v>
      </c>
      <c r="I561" s="29">
        <v>30</v>
      </c>
      <c r="J561" s="40">
        <v>3.77</v>
      </c>
      <c r="K561" s="37">
        <v>2.9029000000000003</v>
      </c>
      <c r="L561" s="37">
        <f t="shared" si="8"/>
        <v>0.86709999999999976</v>
      </c>
    </row>
    <row r="562" spans="1:12" x14ac:dyDescent="0.3">
      <c r="A562" s="29">
        <v>38456</v>
      </c>
      <c r="B562" s="31" t="s">
        <v>135</v>
      </c>
      <c r="C562" s="29" t="s">
        <v>136</v>
      </c>
      <c r="D562" s="38">
        <v>37600025000305</v>
      </c>
      <c r="E562" s="39">
        <v>44559</v>
      </c>
      <c r="F562" s="29">
        <v>2</v>
      </c>
      <c r="G562" s="31" t="s">
        <v>2</v>
      </c>
      <c r="H562" s="29" t="s">
        <v>10</v>
      </c>
      <c r="I562" s="29">
        <v>30</v>
      </c>
      <c r="J562" s="40">
        <v>3.77</v>
      </c>
      <c r="K562" s="37">
        <v>2.9029000000000003</v>
      </c>
      <c r="L562" s="37">
        <f t="shared" si="8"/>
        <v>0.86709999999999976</v>
      </c>
    </row>
    <row r="563" spans="1:12" x14ac:dyDescent="0.3">
      <c r="A563" s="29">
        <v>38488</v>
      </c>
      <c r="B563" s="31" t="s">
        <v>113</v>
      </c>
      <c r="C563" s="29" t="s">
        <v>114</v>
      </c>
      <c r="D563" s="38">
        <v>21531820000360</v>
      </c>
      <c r="E563" s="39">
        <v>44559</v>
      </c>
      <c r="F563" s="29">
        <v>0</v>
      </c>
      <c r="G563" s="31" t="s">
        <v>13</v>
      </c>
      <c r="H563" s="29" t="s">
        <v>9</v>
      </c>
      <c r="I563" s="29">
        <v>30</v>
      </c>
      <c r="J563" s="41">
        <v>14418.48</v>
      </c>
      <c r="K563" s="37">
        <v>11534.784</v>
      </c>
      <c r="L563" s="37">
        <f t="shared" si="8"/>
        <v>2883.6959999999999</v>
      </c>
    </row>
    <row r="564" spans="1:12" x14ac:dyDescent="0.3">
      <c r="A564" s="29">
        <v>38488</v>
      </c>
      <c r="B564" s="31" t="s">
        <v>113</v>
      </c>
      <c r="C564" s="29" t="s">
        <v>114</v>
      </c>
      <c r="D564" s="38">
        <v>21531820000360</v>
      </c>
      <c r="E564" s="39">
        <v>44591</v>
      </c>
      <c r="F564" s="29">
        <v>0</v>
      </c>
      <c r="G564" s="31" t="s">
        <v>13</v>
      </c>
      <c r="H564" s="29" t="s">
        <v>9</v>
      </c>
      <c r="I564" s="29">
        <v>30</v>
      </c>
      <c r="J564" s="41">
        <v>14418.48</v>
      </c>
      <c r="K564" s="37">
        <v>11534.784</v>
      </c>
      <c r="L564" s="37">
        <f t="shared" si="8"/>
        <v>2883.6959999999999</v>
      </c>
    </row>
    <row r="565" spans="1:12" x14ac:dyDescent="0.3">
      <c r="A565" s="29">
        <v>38763</v>
      </c>
      <c r="B565" s="31" t="s">
        <v>144</v>
      </c>
      <c r="C565" s="29" t="s">
        <v>145</v>
      </c>
      <c r="D565" s="38">
        <v>75100050100303</v>
      </c>
      <c r="E565" s="39">
        <v>44549</v>
      </c>
      <c r="F565" s="29">
        <v>0</v>
      </c>
      <c r="G565" s="31" t="s">
        <v>2</v>
      </c>
      <c r="H565" s="29" t="s">
        <v>9</v>
      </c>
      <c r="I565" s="29">
        <v>30</v>
      </c>
      <c r="J565" s="40">
        <v>1.01</v>
      </c>
      <c r="K565" s="37">
        <v>0.76760000000000006</v>
      </c>
      <c r="L565" s="37">
        <f t="shared" si="8"/>
        <v>0.24239999999999995</v>
      </c>
    </row>
    <row r="566" spans="1:12" x14ac:dyDescent="0.3">
      <c r="A566" s="29">
        <v>38763</v>
      </c>
      <c r="B566" s="31" t="s">
        <v>144</v>
      </c>
      <c r="C566" s="29" t="s">
        <v>145</v>
      </c>
      <c r="D566" s="38">
        <v>75100050100303</v>
      </c>
      <c r="E566" s="39">
        <v>44549</v>
      </c>
      <c r="F566" s="29">
        <v>0</v>
      </c>
      <c r="G566" s="31" t="s">
        <v>2</v>
      </c>
      <c r="H566" s="29" t="s">
        <v>9</v>
      </c>
      <c r="I566" s="29">
        <v>30</v>
      </c>
      <c r="J566" s="40">
        <v>1.01</v>
      </c>
      <c r="K566" s="37">
        <v>0.76760000000000006</v>
      </c>
      <c r="L566" s="37">
        <f t="shared" si="8"/>
        <v>0.24239999999999995</v>
      </c>
    </row>
    <row r="567" spans="1:12" x14ac:dyDescent="0.3">
      <c r="A567" s="29">
        <v>38772</v>
      </c>
      <c r="B567" s="31" t="s">
        <v>161</v>
      </c>
      <c r="C567" s="29" t="s">
        <v>162</v>
      </c>
      <c r="D567" s="38">
        <v>49270060006520</v>
      </c>
      <c r="E567" s="39">
        <v>44547</v>
      </c>
      <c r="F567" s="29">
        <v>1</v>
      </c>
      <c r="G567" s="31" t="s">
        <v>2</v>
      </c>
      <c r="H567" s="29" t="s">
        <v>10</v>
      </c>
      <c r="I567" s="29">
        <v>30</v>
      </c>
      <c r="J567" s="40">
        <v>7.91</v>
      </c>
      <c r="K567" s="37">
        <v>6.6444000000000001</v>
      </c>
      <c r="L567" s="37">
        <f t="shared" si="8"/>
        <v>1.2656000000000001</v>
      </c>
    </row>
    <row r="568" spans="1:12" x14ac:dyDescent="0.3">
      <c r="A568" s="29">
        <v>38772</v>
      </c>
      <c r="B568" s="31" t="s">
        <v>161</v>
      </c>
      <c r="C568" s="29" t="s">
        <v>162</v>
      </c>
      <c r="D568" s="38">
        <v>49270060006520</v>
      </c>
      <c r="E568" s="39">
        <v>44577</v>
      </c>
      <c r="F568" s="29">
        <v>0</v>
      </c>
      <c r="G568" s="31" t="s">
        <v>2</v>
      </c>
      <c r="H568" s="29" t="s">
        <v>9</v>
      </c>
      <c r="I568" s="29">
        <v>30</v>
      </c>
      <c r="J568" s="40">
        <v>3.88</v>
      </c>
      <c r="K568" s="37">
        <v>3.2591999999999999</v>
      </c>
      <c r="L568" s="37">
        <f t="shared" si="8"/>
        <v>0.62080000000000002</v>
      </c>
    </row>
    <row r="569" spans="1:12" x14ac:dyDescent="0.3">
      <c r="A569" s="29">
        <v>38772</v>
      </c>
      <c r="B569" s="31" t="s">
        <v>161</v>
      </c>
      <c r="C569" s="29" t="s">
        <v>162</v>
      </c>
      <c r="D569" s="38">
        <v>49270060006520</v>
      </c>
      <c r="E569" s="39">
        <v>44578</v>
      </c>
      <c r="F569" s="29">
        <v>1</v>
      </c>
      <c r="G569" s="31" t="s">
        <v>2</v>
      </c>
      <c r="H569" s="29" t="s">
        <v>10</v>
      </c>
      <c r="I569" s="29">
        <v>30</v>
      </c>
      <c r="J569" s="40">
        <v>7.91</v>
      </c>
      <c r="K569" s="37">
        <v>6.6444000000000001</v>
      </c>
      <c r="L569" s="37">
        <f t="shared" si="8"/>
        <v>1.2656000000000001</v>
      </c>
    </row>
    <row r="570" spans="1:12" x14ac:dyDescent="0.3">
      <c r="A570" s="29">
        <v>38795</v>
      </c>
      <c r="B570" s="31" t="s">
        <v>67</v>
      </c>
      <c r="C570" s="29" t="s">
        <v>134</v>
      </c>
      <c r="D570" s="38">
        <v>41550020100320</v>
      </c>
      <c r="E570" s="39">
        <v>44531</v>
      </c>
      <c r="F570" s="29">
        <v>0</v>
      </c>
      <c r="G570" s="31" t="s">
        <v>2</v>
      </c>
      <c r="H570" s="29" t="s">
        <v>9</v>
      </c>
      <c r="I570" s="29">
        <v>30</v>
      </c>
      <c r="J570" s="40">
        <v>1.26</v>
      </c>
      <c r="K570" s="37">
        <v>1.0332000000000001</v>
      </c>
      <c r="L570" s="37">
        <f t="shared" si="8"/>
        <v>0.22679999999999989</v>
      </c>
    </row>
    <row r="571" spans="1:12" x14ac:dyDescent="0.3">
      <c r="A571" s="29">
        <v>38861</v>
      </c>
      <c r="B571" s="31" t="s">
        <v>135</v>
      </c>
      <c r="C571" s="29" t="s">
        <v>136</v>
      </c>
      <c r="D571" s="38">
        <v>37600025000305</v>
      </c>
      <c r="E571" s="39">
        <v>44560</v>
      </c>
      <c r="F571" s="29">
        <v>0</v>
      </c>
      <c r="G571" s="31" t="s">
        <v>2</v>
      </c>
      <c r="H571" s="29" t="s">
        <v>9</v>
      </c>
      <c r="I571" s="29">
        <v>90</v>
      </c>
      <c r="J571" s="40">
        <v>9.07</v>
      </c>
      <c r="K571" s="37">
        <v>6.9839000000000002</v>
      </c>
      <c r="L571" s="37">
        <f t="shared" si="8"/>
        <v>2.0861000000000001</v>
      </c>
    </row>
    <row r="572" spans="1:12" x14ac:dyDescent="0.3">
      <c r="A572" s="29">
        <v>38861</v>
      </c>
      <c r="B572" s="31" t="s">
        <v>135</v>
      </c>
      <c r="C572" s="29" t="s">
        <v>136</v>
      </c>
      <c r="D572" s="38">
        <v>37600025000305</v>
      </c>
      <c r="E572" s="39">
        <v>44591</v>
      </c>
      <c r="F572" s="29">
        <v>0</v>
      </c>
      <c r="G572" s="31" t="s">
        <v>2</v>
      </c>
      <c r="H572" s="29" t="s">
        <v>9</v>
      </c>
      <c r="I572" s="29">
        <v>90</v>
      </c>
      <c r="J572" s="40">
        <v>9.07</v>
      </c>
      <c r="K572" s="37">
        <v>6.9839000000000002</v>
      </c>
      <c r="L572" s="37">
        <f t="shared" si="8"/>
        <v>2.0861000000000001</v>
      </c>
    </row>
    <row r="573" spans="1:12" x14ac:dyDescent="0.3">
      <c r="A573" s="29">
        <v>38862</v>
      </c>
      <c r="B573" s="31" t="s">
        <v>174</v>
      </c>
      <c r="C573" s="29" t="s">
        <v>176</v>
      </c>
      <c r="D573" s="38">
        <v>27700050000310</v>
      </c>
      <c r="E573" s="39">
        <v>44553</v>
      </c>
      <c r="F573" s="29">
        <v>0</v>
      </c>
      <c r="G573" s="31" t="s">
        <v>13</v>
      </c>
      <c r="H573" s="29" t="s">
        <v>9</v>
      </c>
      <c r="I573" s="29">
        <v>400</v>
      </c>
      <c r="J573" s="40">
        <v>7727.16</v>
      </c>
      <c r="K573" s="37">
        <v>5795.37</v>
      </c>
      <c r="L573" s="37">
        <f t="shared" si="8"/>
        <v>1931.79</v>
      </c>
    </row>
    <row r="574" spans="1:12" x14ac:dyDescent="0.3">
      <c r="A574" s="29">
        <v>38862</v>
      </c>
      <c r="B574" s="31" t="s">
        <v>174</v>
      </c>
      <c r="C574" s="29" t="s">
        <v>176</v>
      </c>
      <c r="D574" s="38">
        <v>27700050000310</v>
      </c>
      <c r="E574" s="39">
        <v>44584</v>
      </c>
      <c r="F574" s="29">
        <v>0</v>
      </c>
      <c r="G574" s="31" t="s">
        <v>13</v>
      </c>
      <c r="H574" s="29" t="s">
        <v>9</v>
      </c>
      <c r="I574" s="29">
        <v>400</v>
      </c>
      <c r="J574" s="40">
        <v>7727.16</v>
      </c>
      <c r="K574" s="37">
        <v>5795.37</v>
      </c>
      <c r="L574" s="37">
        <f t="shared" si="8"/>
        <v>1931.79</v>
      </c>
    </row>
    <row r="575" spans="1:12" x14ac:dyDescent="0.3">
      <c r="A575" s="29">
        <v>39034</v>
      </c>
      <c r="B575" s="31" t="s">
        <v>168</v>
      </c>
      <c r="C575" s="29" t="s">
        <v>169</v>
      </c>
      <c r="D575" s="38">
        <v>58120080100305</v>
      </c>
      <c r="E575" s="39">
        <v>44532</v>
      </c>
      <c r="F575" s="29">
        <v>0</v>
      </c>
      <c r="G575" s="31" t="s">
        <v>2</v>
      </c>
      <c r="H575" s="29" t="s">
        <v>9</v>
      </c>
      <c r="I575" s="29">
        <v>30</v>
      </c>
      <c r="J575" s="40">
        <v>7.52</v>
      </c>
      <c r="K575" s="37">
        <v>6.1664000000000003</v>
      </c>
      <c r="L575" s="37">
        <f t="shared" si="8"/>
        <v>1.3535999999999992</v>
      </c>
    </row>
    <row r="576" spans="1:12" x14ac:dyDescent="0.3">
      <c r="A576" s="29">
        <v>39069</v>
      </c>
      <c r="B576" s="31" t="s">
        <v>152</v>
      </c>
      <c r="C576" s="29" t="s">
        <v>154</v>
      </c>
      <c r="D576" s="38">
        <v>36100030000310</v>
      </c>
      <c r="E576" s="39">
        <v>44533</v>
      </c>
      <c r="F576" s="29">
        <v>0</v>
      </c>
      <c r="G576" s="31" t="s">
        <v>2</v>
      </c>
      <c r="H576" s="29" t="s">
        <v>9</v>
      </c>
      <c r="I576" s="29">
        <v>30</v>
      </c>
      <c r="J576" s="40">
        <v>3.31</v>
      </c>
      <c r="K576" s="37">
        <v>2.5818000000000003</v>
      </c>
      <c r="L576" s="37">
        <f t="shared" si="8"/>
        <v>0.72819999999999974</v>
      </c>
    </row>
    <row r="577" spans="1:12" x14ac:dyDescent="0.3">
      <c r="A577" s="29">
        <v>39175</v>
      </c>
      <c r="B577" s="31" t="s">
        <v>123</v>
      </c>
      <c r="C577" s="29" t="s">
        <v>124</v>
      </c>
      <c r="D577" s="38">
        <v>21470080000360</v>
      </c>
      <c r="E577" s="39">
        <v>44557</v>
      </c>
      <c r="F577" s="29">
        <v>0</v>
      </c>
      <c r="G577" s="31" t="s">
        <v>13</v>
      </c>
      <c r="H577" s="29" t="s">
        <v>9</v>
      </c>
      <c r="I577" s="29">
        <v>60</v>
      </c>
      <c r="J577" s="41">
        <v>6169.74</v>
      </c>
      <c r="K577" s="37">
        <v>4750.6998000000003</v>
      </c>
      <c r="L577" s="37">
        <f t="shared" si="8"/>
        <v>1419.0401999999995</v>
      </c>
    </row>
    <row r="578" spans="1:12" x14ac:dyDescent="0.3">
      <c r="A578" s="29">
        <v>39175</v>
      </c>
      <c r="B578" s="31" t="s">
        <v>123</v>
      </c>
      <c r="C578" s="29" t="s">
        <v>124</v>
      </c>
      <c r="D578" s="38">
        <v>21470080000360</v>
      </c>
      <c r="E578" s="39">
        <v>44581</v>
      </c>
      <c r="F578" s="29">
        <v>0</v>
      </c>
      <c r="G578" s="31" t="s">
        <v>13</v>
      </c>
      <c r="H578" s="29" t="s">
        <v>9</v>
      </c>
      <c r="I578" s="29">
        <v>60</v>
      </c>
      <c r="J578" s="41">
        <v>6169.74</v>
      </c>
      <c r="K578" s="37">
        <v>4750.6998000000003</v>
      </c>
      <c r="L578" s="37">
        <f t="shared" si="8"/>
        <v>1419.0401999999995</v>
      </c>
    </row>
    <row r="579" spans="1:12" x14ac:dyDescent="0.3">
      <c r="A579" s="29">
        <v>39186</v>
      </c>
      <c r="B579" s="31" t="s">
        <v>40</v>
      </c>
      <c r="C579" s="29" t="s">
        <v>42</v>
      </c>
      <c r="D579" s="38" t="s">
        <v>41</v>
      </c>
      <c r="E579" s="39">
        <v>44559</v>
      </c>
      <c r="F579" s="29">
        <v>6</v>
      </c>
      <c r="G579" s="31" t="s">
        <v>13</v>
      </c>
      <c r="H579" s="29" t="s">
        <v>10</v>
      </c>
      <c r="I579" s="29">
        <v>4</v>
      </c>
      <c r="J579" s="41">
        <v>11244.06</v>
      </c>
      <c r="K579" s="37">
        <v>9332.5698000000011</v>
      </c>
      <c r="L579" s="37">
        <f t="shared" ref="L579:L642" si="9">J579-K579</f>
        <v>1911.4901999999984</v>
      </c>
    </row>
    <row r="580" spans="1:12" x14ac:dyDescent="0.3">
      <c r="A580" s="29">
        <v>39186</v>
      </c>
      <c r="B580" s="31" t="s">
        <v>40</v>
      </c>
      <c r="C580" s="29" t="s">
        <v>42</v>
      </c>
      <c r="D580" s="38" t="s">
        <v>41</v>
      </c>
      <c r="E580" s="39">
        <v>44588</v>
      </c>
      <c r="F580" s="29">
        <v>2</v>
      </c>
      <c r="G580" s="31" t="s">
        <v>13</v>
      </c>
      <c r="H580" s="29" t="s">
        <v>10</v>
      </c>
      <c r="I580" s="29">
        <v>4</v>
      </c>
      <c r="J580" s="40">
        <v>14037.53</v>
      </c>
      <c r="K580" s="37">
        <v>11651.149900000002</v>
      </c>
      <c r="L580" s="37">
        <f t="shared" si="9"/>
        <v>2386.3800999999985</v>
      </c>
    </row>
    <row r="581" spans="1:12" x14ac:dyDescent="0.3">
      <c r="A581" s="29">
        <v>39186</v>
      </c>
      <c r="B581" s="31" t="s">
        <v>40</v>
      </c>
      <c r="C581" s="29" t="s">
        <v>42</v>
      </c>
      <c r="D581" s="38" t="s">
        <v>41</v>
      </c>
      <c r="E581" s="39">
        <v>44590</v>
      </c>
      <c r="F581" s="29">
        <v>6</v>
      </c>
      <c r="G581" s="31" t="s">
        <v>13</v>
      </c>
      <c r="H581" s="29" t="s">
        <v>10</v>
      </c>
      <c r="I581" s="29">
        <v>4</v>
      </c>
      <c r="J581" s="41">
        <v>11244.06</v>
      </c>
      <c r="K581" s="37">
        <v>9332.5698000000011</v>
      </c>
      <c r="L581" s="37">
        <f t="shared" si="9"/>
        <v>1911.4901999999984</v>
      </c>
    </row>
    <row r="582" spans="1:12" x14ac:dyDescent="0.3">
      <c r="A582" s="29">
        <v>39274</v>
      </c>
      <c r="B582" s="31" t="s">
        <v>67</v>
      </c>
      <c r="C582" s="29" t="s">
        <v>68</v>
      </c>
      <c r="D582" s="38">
        <v>41550020100320</v>
      </c>
      <c r="E582" s="39">
        <v>44553</v>
      </c>
      <c r="F582" s="29">
        <v>5</v>
      </c>
      <c r="G582" s="31" t="s">
        <v>2</v>
      </c>
      <c r="H582" s="29" t="s">
        <v>10</v>
      </c>
      <c r="I582" s="29">
        <v>30</v>
      </c>
      <c r="J582" s="40">
        <v>0.66</v>
      </c>
      <c r="K582" s="37">
        <v>0.54120000000000001</v>
      </c>
      <c r="L582" s="37">
        <f t="shared" si="9"/>
        <v>0.11880000000000002</v>
      </c>
    </row>
    <row r="583" spans="1:12" x14ac:dyDescent="0.3">
      <c r="A583" s="29">
        <v>39274</v>
      </c>
      <c r="B583" s="31" t="s">
        <v>67</v>
      </c>
      <c r="C583" s="29" t="s">
        <v>68</v>
      </c>
      <c r="D583" s="38">
        <v>41550020100320</v>
      </c>
      <c r="E583" s="39">
        <v>44584</v>
      </c>
      <c r="F583" s="29">
        <v>5</v>
      </c>
      <c r="G583" s="31" t="s">
        <v>2</v>
      </c>
      <c r="H583" s="29" t="s">
        <v>10</v>
      </c>
      <c r="I583" s="29">
        <v>30</v>
      </c>
      <c r="J583" s="40">
        <v>0.66</v>
      </c>
      <c r="K583" s="37">
        <v>0.54120000000000001</v>
      </c>
      <c r="L583" s="37">
        <f t="shared" si="9"/>
        <v>0.11880000000000002</v>
      </c>
    </row>
    <row r="584" spans="1:12" x14ac:dyDescent="0.3">
      <c r="A584" s="29">
        <v>39458</v>
      </c>
      <c r="B584" s="31" t="s">
        <v>67</v>
      </c>
      <c r="C584" s="29" t="s">
        <v>68</v>
      </c>
      <c r="D584" s="38">
        <v>41550020100320</v>
      </c>
      <c r="E584" s="39">
        <v>44557</v>
      </c>
      <c r="F584" s="29">
        <v>1</v>
      </c>
      <c r="G584" s="31" t="s">
        <v>2</v>
      </c>
      <c r="H584" s="29" t="s">
        <v>10</v>
      </c>
      <c r="I584" s="29">
        <v>27</v>
      </c>
      <c r="J584" s="40">
        <v>2.09</v>
      </c>
      <c r="K584" s="37">
        <v>1.7138</v>
      </c>
      <c r="L584" s="37">
        <f t="shared" si="9"/>
        <v>0.37619999999999987</v>
      </c>
    </row>
    <row r="585" spans="1:12" x14ac:dyDescent="0.3">
      <c r="A585" s="29">
        <v>39458</v>
      </c>
      <c r="B585" s="31" t="s">
        <v>67</v>
      </c>
      <c r="C585" s="29" t="s">
        <v>68</v>
      </c>
      <c r="D585" s="38">
        <v>41550020100320</v>
      </c>
      <c r="E585" s="39">
        <v>44557</v>
      </c>
      <c r="F585" s="29">
        <v>1</v>
      </c>
      <c r="G585" s="31" t="s">
        <v>2</v>
      </c>
      <c r="H585" s="29" t="s">
        <v>10</v>
      </c>
      <c r="I585" s="29">
        <v>27</v>
      </c>
      <c r="J585" s="40">
        <v>2.09</v>
      </c>
      <c r="K585" s="37">
        <v>1.7138</v>
      </c>
      <c r="L585" s="37">
        <f t="shared" si="9"/>
        <v>0.37619999999999987</v>
      </c>
    </row>
    <row r="586" spans="1:12" x14ac:dyDescent="0.3">
      <c r="A586" s="29">
        <v>39787</v>
      </c>
      <c r="B586" s="31" t="s">
        <v>35</v>
      </c>
      <c r="C586" s="29" t="s">
        <v>37</v>
      </c>
      <c r="D586" s="38" t="s">
        <v>36</v>
      </c>
      <c r="E586" s="39">
        <v>44550</v>
      </c>
      <c r="F586" s="29">
        <v>0</v>
      </c>
      <c r="G586" s="31" t="s">
        <v>13</v>
      </c>
      <c r="H586" s="29" t="s">
        <v>9</v>
      </c>
      <c r="I586" s="29">
        <v>3.6</v>
      </c>
      <c r="J586" s="41">
        <v>4519.33</v>
      </c>
      <c r="K586" s="37">
        <v>3389.4974999999999</v>
      </c>
      <c r="L586" s="37">
        <f t="shared" si="9"/>
        <v>1129.8325</v>
      </c>
    </row>
    <row r="587" spans="1:12" x14ac:dyDescent="0.3">
      <c r="A587" s="29">
        <v>39787</v>
      </c>
      <c r="B587" s="31" t="s">
        <v>35</v>
      </c>
      <c r="C587" s="29" t="s">
        <v>37</v>
      </c>
      <c r="D587" s="38" t="s">
        <v>36</v>
      </c>
      <c r="E587" s="39">
        <v>44550</v>
      </c>
      <c r="F587" s="29">
        <v>0</v>
      </c>
      <c r="G587" s="31" t="s">
        <v>13</v>
      </c>
      <c r="H587" s="29" t="s">
        <v>9</v>
      </c>
      <c r="I587" s="29">
        <v>3.6</v>
      </c>
      <c r="J587" s="41">
        <v>4519.33</v>
      </c>
      <c r="K587" s="37">
        <v>3389.4974999999999</v>
      </c>
      <c r="L587" s="37">
        <f t="shared" si="9"/>
        <v>1129.8325</v>
      </c>
    </row>
    <row r="588" spans="1:12" x14ac:dyDescent="0.3">
      <c r="A588" s="29">
        <v>39787</v>
      </c>
      <c r="B588" s="31" t="s">
        <v>35</v>
      </c>
      <c r="C588" s="29" t="s">
        <v>37</v>
      </c>
      <c r="D588" s="38" t="s">
        <v>36</v>
      </c>
      <c r="E588" s="39">
        <v>44582</v>
      </c>
      <c r="F588" s="29">
        <v>2</v>
      </c>
      <c r="G588" s="31" t="s">
        <v>13</v>
      </c>
      <c r="H588" s="29" t="s">
        <v>10</v>
      </c>
      <c r="I588" s="29">
        <v>1.8</v>
      </c>
      <c r="J588" s="40">
        <v>2085.5</v>
      </c>
      <c r="K588" s="37">
        <v>1564.125</v>
      </c>
      <c r="L588" s="37">
        <f t="shared" si="9"/>
        <v>521.375</v>
      </c>
    </row>
    <row r="589" spans="1:12" x14ac:dyDescent="0.3">
      <c r="A589" s="29">
        <v>39814</v>
      </c>
      <c r="B589" s="31" t="s">
        <v>179</v>
      </c>
      <c r="C589" s="29" t="s">
        <v>182</v>
      </c>
      <c r="D589" s="38">
        <v>83370060000320</v>
      </c>
      <c r="E589" s="39">
        <v>44533</v>
      </c>
      <c r="F589" s="29">
        <v>0</v>
      </c>
      <c r="G589" s="31" t="s">
        <v>13</v>
      </c>
      <c r="H589" s="29" t="s">
        <v>9</v>
      </c>
      <c r="I589" s="29">
        <v>30</v>
      </c>
      <c r="J589" s="40">
        <v>477.37</v>
      </c>
      <c r="K589" s="37">
        <v>381.89600000000002</v>
      </c>
      <c r="L589" s="37">
        <f t="shared" si="9"/>
        <v>95.47399999999999</v>
      </c>
    </row>
    <row r="590" spans="1:12" x14ac:dyDescent="0.3">
      <c r="A590" s="29">
        <v>39886</v>
      </c>
      <c r="B590" s="31" t="s">
        <v>121</v>
      </c>
      <c r="C590" s="29" t="s">
        <v>122</v>
      </c>
      <c r="D590" s="38">
        <v>21534940000320</v>
      </c>
      <c r="E590" s="39">
        <v>44560</v>
      </c>
      <c r="F590" s="29">
        <v>0</v>
      </c>
      <c r="G590" s="31" t="s">
        <v>13</v>
      </c>
      <c r="H590" s="29" t="s">
        <v>9</v>
      </c>
      <c r="I590" s="29">
        <v>60</v>
      </c>
      <c r="J590" s="41">
        <v>27159.66</v>
      </c>
      <c r="K590" s="37">
        <v>21456.131400000002</v>
      </c>
      <c r="L590" s="37">
        <f t="shared" si="9"/>
        <v>5703.5285999999978</v>
      </c>
    </row>
    <row r="591" spans="1:12" x14ac:dyDescent="0.3">
      <c r="A591" s="29">
        <v>39886</v>
      </c>
      <c r="B591" s="31" t="s">
        <v>121</v>
      </c>
      <c r="C591" s="29" t="s">
        <v>122</v>
      </c>
      <c r="D591" s="38">
        <v>21534940000320</v>
      </c>
      <c r="E591" s="39">
        <v>44591</v>
      </c>
      <c r="F591" s="29">
        <v>0</v>
      </c>
      <c r="G591" s="31" t="s">
        <v>13</v>
      </c>
      <c r="H591" s="29" t="s">
        <v>9</v>
      </c>
      <c r="I591" s="29">
        <v>60</v>
      </c>
      <c r="J591" s="41">
        <v>27159.66</v>
      </c>
      <c r="K591" s="37">
        <v>21456.131400000002</v>
      </c>
      <c r="L591" s="37">
        <f t="shared" si="9"/>
        <v>5703.5285999999978</v>
      </c>
    </row>
    <row r="592" spans="1:12" x14ac:dyDescent="0.3">
      <c r="A592" s="29">
        <v>39923</v>
      </c>
      <c r="B592" s="31" t="s">
        <v>49</v>
      </c>
      <c r="C592" s="29" t="s">
        <v>51</v>
      </c>
      <c r="D592" s="38" t="s">
        <v>50</v>
      </c>
      <c r="E592" s="39">
        <v>44543</v>
      </c>
      <c r="F592" s="29">
        <v>1</v>
      </c>
      <c r="G592" s="31" t="s">
        <v>13</v>
      </c>
      <c r="H592" s="29" t="s">
        <v>10</v>
      </c>
      <c r="I592" s="29">
        <v>1</v>
      </c>
      <c r="J592" s="41">
        <v>25549.19</v>
      </c>
      <c r="K592" s="37">
        <v>19417.384399999999</v>
      </c>
      <c r="L592" s="37">
        <f t="shared" si="9"/>
        <v>6131.8055999999997</v>
      </c>
    </row>
    <row r="593" spans="1:12" x14ac:dyDescent="0.3">
      <c r="A593" s="29">
        <v>40186</v>
      </c>
      <c r="B593" s="31" t="s">
        <v>146</v>
      </c>
      <c r="C593" s="29" t="s">
        <v>147</v>
      </c>
      <c r="D593" s="38">
        <v>83370010000330</v>
      </c>
      <c r="E593" s="39">
        <v>44550</v>
      </c>
      <c r="F593" s="29">
        <v>0</v>
      </c>
      <c r="G593" s="31" t="s">
        <v>13</v>
      </c>
      <c r="H593" s="29" t="s">
        <v>9</v>
      </c>
      <c r="I593" s="29">
        <v>14</v>
      </c>
      <c r="J593" s="40">
        <v>126.66</v>
      </c>
      <c r="K593" s="37">
        <v>98.794799999999995</v>
      </c>
      <c r="L593" s="37">
        <f t="shared" si="9"/>
        <v>27.865200000000002</v>
      </c>
    </row>
    <row r="594" spans="1:12" x14ac:dyDescent="0.3">
      <c r="A594" s="29">
        <v>40186</v>
      </c>
      <c r="B594" s="31" t="s">
        <v>146</v>
      </c>
      <c r="C594" s="29" t="s">
        <v>147</v>
      </c>
      <c r="D594" s="38">
        <v>83370010000330</v>
      </c>
      <c r="E594" s="39">
        <v>44581</v>
      </c>
      <c r="F594" s="29">
        <v>0</v>
      </c>
      <c r="G594" s="31" t="s">
        <v>13</v>
      </c>
      <c r="H594" s="29" t="s">
        <v>9</v>
      </c>
      <c r="I594" s="29">
        <v>14</v>
      </c>
      <c r="J594" s="40">
        <v>126.66</v>
      </c>
      <c r="K594" s="37">
        <v>98.794799999999995</v>
      </c>
      <c r="L594" s="37">
        <f t="shared" si="9"/>
        <v>27.865200000000002</v>
      </c>
    </row>
    <row r="595" spans="1:12" x14ac:dyDescent="0.3">
      <c r="A595" s="29">
        <v>40368</v>
      </c>
      <c r="B595" s="31" t="s">
        <v>27</v>
      </c>
      <c r="C595" s="29" t="s">
        <v>28</v>
      </c>
      <c r="D595" s="38">
        <v>21405570000320</v>
      </c>
      <c r="E595" s="39">
        <v>44553</v>
      </c>
      <c r="F595" s="29">
        <v>5</v>
      </c>
      <c r="G595" s="31" t="s">
        <v>13</v>
      </c>
      <c r="H595" s="29" t="s">
        <v>10</v>
      </c>
      <c r="I595" s="29">
        <v>30</v>
      </c>
      <c r="J595" s="41">
        <v>2269.8000000000002</v>
      </c>
      <c r="K595" s="37">
        <v>1815.8400000000001</v>
      </c>
      <c r="L595" s="37">
        <f t="shared" si="9"/>
        <v>453.96000000000004</v>
      </c>
    </row>
    <row r="596" spans="1:12" x14ac:dyDescent="0.3">
      <c r="A596" s="29">
        <v>40368</v>
      </c>
      <c r="B596" s="31" t="s">
        <v>27</v>
      </c>
      <c r="C596" s="29" t="s">
        <v>28</v>
      </c>
      <c r="D596" s="38">
        <v>21405570000320</v>
      </c>
      <c r="E596" s="39">
        <v>44588</v>
      </c>
      <c r="F596" s="29">
        <v>5</v>
      </c>
      <c r="G596" s="31" t="s">
        <v>13</v>
      </c>
      <c r="H596" s="29" t="s">
        <v>10</v>
      </c>
      <c r="I596" s="29">
        <v>30</v>
      </c>
      <c r="J596" s="41">
        <v>2269.8000000000002</v>
      </c>
      <c r="K596" s="37">
        <v>1815.8400000000001</v>
      </c>
      <c r="L596" s="37">
        <f t="shared" si="9"/>
        <v>453.96000000000004</v>
      </c>
    </row>
    <row r="597" spans="1:12" x14ac:dyDescent="0.3">
      <c r="A597" s="29">
        <v>40481</v>
      </c>
      <c r="B597" s="31" t="s">
        <v>150</v>
      </c>
      <c r="C597" s="29" t="s">
        <v>151</v>
      </c>
      <c r="D597" s="38">
        <v>72600030000110</v>
      </c>
      <c r="E597" s="39">
        <v>44537</v>
      </c>
      <c r="F597" s="29">
        <v>0</v>
      </c>
      <c r="G597" s="31" t="s">
        <v>2</v>
      </c>
      <c r="H597" s="29" t="s">
        <v>9</v>
      </c>
      <c r="I597" s="29">
        <v>90</v>
      </c>
      <c r="J597" s="40">
        <v>18.71</v>
      </c>
      <c r="K597" s="37">
        <v>15.342200000000002</v>
      </c>
      <c r="L597" s="37">
        <f t="shared" si="9"/>
        <v>3.367799999999999</v>
      </c>
    </row>
    <row r="598" spans="1:12" x14ac:dyDescent="0.3">
      <c r="A598" s="29">
        <v>40532</v>
      </c>
      <c r="B598" s="31" t="s">
        <v>146</v>
      </c>
      <c r="C598" s="29" t="s">
        <v>147</v>
      </c>
      <c r="D598" s="38">
        <v>83370010000330</v>
      </c>
      <c r="E598" s="39">
        <v>44531</v>
      </c>
      <c r="F598" s="29">
        <v>0</v>
      </c>
      <c r="G598" s="31" t="s">
        <v>13</v>
      </c>
      <c r="H598" s="29" t="s">
        <v>9</v>
      </c>
      <c r="I598" s="29">
        <v>60</v>
      </c>
      <c r="J598" s="40">
        <v>494.43</v>
      </c>
      <c r="K598" s="37">
        <v>385.65540000000004</v>
      </c>
      <c r="L598" s="37">
        <f t="shared" si="9"/>
        <v>108.77459999999996</v>
      </c>
    </row>
    <row r="599" spans="1:12" x14ac:dyDescent="0.3">
      <c r="A599" s="29">
        <v>40543</v>
      </c>
      <c r="B599" s="31" t="s">
        <v>85</v>
      </c>
      <c r="C599" s="29" t="s">
        <v>167</v>
      </c>
      <c r="D599" s="38">
        <v>39400060100310</v>
      </c>
      <c r="E599" s="39">
        <v>44576</v>
      </c>
      <c r="F599" s="29">
        <v>0</v>
      </c>
      <c r="G599" s="31" t="s">
        <v>2</v>
      </c>
      <c r="H599" s="29" t="s">
        <v>9</v>
      </c>
      <c r="I599" s="29">
        <v>30</v>
      </c>
      <c r="J599" s="40">
        <v>5.26</v>
      </c>
      <c r="K599" s="37">
        <v>4.1554000000000002</v>
      </c>
      <c r="L599" s="37">
        <f t="shared" si="9"/>
        <v>1.1045999999999996</v>
      </c>
    </row>
    <row r="600" spans="1:12" x14ac:dyDescent="0.3">
      <c r="A600" s="29">
        <v>40543</v>
      </c>
      <c r="B600" s="31" t="s">
        <v>85</v>
      </c>
      <c r="C600" s="29" t="s">
        <v>167</v>
      </c>
      <c r="D600" s="38">
        <v>39400060100310</v>
      </c>
      <c r="E600" s="39">
        <v>44576</v>
      </c>
      <c r="F600" s="29">
        <v>0</v>
      </c>
      <c r="G600" s="31" t="s">
        <v>2</v>
      </c>
      <c r="H600" s="29" t="s">
        <v>9</v>
      </c>
      <c r="I600" s="29">
        <v>30</v>
      </c>
      <c r="J600" s="40">
        <v>5.26</v>
      </c>
      <c r="K600" s="37">
        <v>4.1554000000000002</v>
      </c>
      <c r="L600" s="37">
        <f t="shared" si="9"/>
        <v>1.1045999999999996</v>
      </c>
    </row>
    <row r="601" spans="1:12" x14ac:dyDescent="0.3">
      <c r="A601" s="29">
        <v>40563</v>
      </c>
      <c r="B601" s="31" t="s">
        <v>158</v>
      </c>
      <c r="C601" s="29" t="s">
        <v>159</v>
      </c>
      <c r="D601" s="38">
        <v>33200030057530</v>
      </c>
      <c r="E601" s="39">
        <v>44533</v>
      </c>
      <c r="F601" s="29">
        <v>10</v>
      </c>
      <c r="G601" s="31" t="s">
        <v>2</v>
      </c>
      <c r="H601" s="29" t="s">
        <v>10</v>
      </c>
      <c r="I601" s="29">
        <v>28</v>
      </c>
      <c r="J601" s="40">
        <v>21.79</v>
      </c>
      <c r="K601" s="37">
        <v>17.431999999999999</v>
      </c>
      <c r="L601" s="37">
        <f t="shared" si="9"/>
        <v>4.3580000000000005</v>
      </c>
    </row>
    <row r="602" spans="1:12" x14ac:dyDescent="0.3">
      <c r="A602" s="29">
        <v>40672</v>
      </c>
      <c r="B602" s="31" t="s">
        <v>168</v>
      </c>
      <c r="C602" s="29" t="s">
        <v>169</v>
      </c>
      <c r="D602" s="38">
        <v>58120080100305</v>
      </c>
      <c r="E602" s="39">
        <v>44548</v>
      </c>
      <c r="F602" s="29">
        <v>0</v>
      </c>
      <c r="G602" s="31" t="s">
        <v>2</v>
      </c>
      <c r="H602" s="29" t="s">
        <v>9</v>
      </c>
      <c r="I602" s="29">
        <v>15</v>
      </c>
      <c r="J602" s="40">
        <v>2.27</v>
      </c>
      <c r="K602" s="37">
        <v>1.8614000000000002</v>
      </c>
      <c r="L602" s="37">
        <f t="shared" si="9"/>
        <v>0.40859999999999985</v>
      </c>
    </row>
    <row r="603" spans="1:12" x14ac:dyDescent="0.3">
      <c r="A603" s="29">
        <v>40672</v>
      </c>
      <c r="B603" s="31" t="s">
        <v>168</v>
      </c>
      <c r="C603" s="29" t="s">
        <v>169</v>
      </c>
      <c r="D603" s="38">
        <v>58120080100305</v>
      </c>
      <c r="E603" s="39">
        <v>44578</v>
      </c>
      <c r="F603" s="29">
        <v>0</v>
      </c>
      <c r="G603" s="31" t="s">
        <v>2</v>
      </c>
      <c r="H603" s="29" t="s">
        <v>9</v>
      </c>
      <c r="I603" s="29">
        <v>15</v>
      </c>
      <c r="J603" s="40">
        <v>2.27</v>
      </c>
      <c r="K603" s="37">
        <v>1.8614000000000002</v>
      </c>
      <c r="L603" s="37">
        <f t="shared" si="9"/>
        <v>0.40859999999999985</v>
      </c>
    </row>
    <row r="604" spans="1:12" x14ac:dyDescent="0.3">
      <c r="A604" s="29">
        <v>40708</v>
      </c>
      <c r="B604" s="31" t="s">
        <v>69</v>
      </c>
      <c r="C604" s="29" t="s">
        <v>70</v>
      </c>
      <c r="D604" s="38">
        <v>37200030000305</v>
      </c>
      <c r="E604" s="39">
        <v>44589</v>
      </c>
      <c r="F604" s="29">
        <v>0</v>
      </c>
      <c r="G604" s="31" t="s">
        <v>2</v>
      </c>
      <c r="H604" s="29" t="s">
        <v>9</v>
      </c>
      <c r="I604" s="29">
        <v>120</v>
      </c>
      <c r="J604" s="40">
        <v>24</v>
      </c>
      <c r="K604" s="37">
        <v>20.399999999999999</v>
      </c>
      <c r="L604" s="37">
        <f t="shared" si="9"/>
        <v>3.6000000000000014</v>
      </c>
    </row>
    <row r="605" spans="1:12" x14ac:dyDescent="0.3">
      <c r="A605" s="29">
        <v>40725</v>
      </c>
      <c r="B605" s="31" t="s">
        <v>97</v>
      </c>
      <c r="C605" s="29" t="s">
        <v>98</v>
      </c>
      <c r="D605" s="38">
        <v>21532133000340</v>
      </c>
      <c r="E605" s="39">
        <v>44552</v>
      </c>
      <c r="F605" s="29">
        <v>6</v>
      </c>
      <c r="G605" s="31" t="s">
        <v>13</v>
      </c>
      <c r="H605" s="29" t="s">
        <v>10</v>
      </c>
      <c r="I605" s="29">
        <v>28</v>
      </c>
      <c r="J605" s="41">
        <v>13367.22</v>
      </c>
      <c r="K605" s="37">
        <v>11094.792600000001</v>
      </c>
      <c r="L605" s="37">
        <f t="shared" si="9"/>
        <v>2272.4273999999987</v>
      </c>
    </row>
    <row r="606" spans="1:12" x14ac:dyDescent="0.3">
      <c r="A606" s="29">
        <v>40725</v>
      </c>
      <c r="B606" s="31" t="s">
        <v>97</v>
      </c>
      <c r="C606" s="29" t="s">
        <v>98</v>
      </c>
      <c r="D606" s="38">
        <v>21532133000340</v>
      </c>
      <c r="E606" s="39">
        <v>44580</v>
      </c>
      <c r="F606" s="29">
        <v>6</v>
      </c>
      <c r="G606" s="31" t="s">
        <v>13</v>
      </c>
      <c r="H606" s="29" t="s">
        <v>10</v>
      </c>
      <c r="I606" s="29">
        <v>28</v>
      </c>
      <c r="J606" s="41">
        <v>13367.22</v>
      </c>
      <c r="K606" s="37">
        <v>11094.792600000001</v>
      </c>
      <c r="L606" s="37">
        <f t="shared" si="9"/>
        <v>2272.4273999999987</v>
      </c>
    </row>
    <row r="607" spans="1:12" x14ac:dyDescent="0.3">
      <c r="A607" s="29">
        <v>40751</v>
      </c>
      <c r="B607" s="31" t="s">
        <v>7</v>
      </c>
      <c r="C607" s="29" t="s">
        <v>8</v>
      </c>
      <c r="D607" s="38">
        <v>21406010200320</v>
      </c>
      <c r="E607" s="39">
        <v>44585</v>
      </c>
      <c r="F607" s="29">
        <v>6</v>
      </c>
      <c r="G607" s="31" t="s">
        <v>2</v>
      </c>
      <c r="H607" s="29" t="s">
        <v>10</v>
      </c>
      <c r="I607" s="29">
        <v>120</v>
      </c>
      <c r="J607" s="40">
        <v>278.02999999999997</v>
      </c>
      <c r="K607" s="37">
        <v>233.54519999999997</v>
      </c>
      <c r="L607" s="37">
        <f t="shared" si="9"/>
        <v>44.484800000000007</v>
      </c>
    </row>
    <row r="608" spans="1:12" x14ac:dyDescent="0.3">
      <c r="A608" s="29">
        <v>40768</v>
      </c>
      <c r="B608" s="31" t="s">
        <v>110</v>
      </c>
      <c r="C608" s="29" t="s">
        <v>112</v>
      </c>
      <c r="D608" s="38" t="s">
        <v>111</v>
      </c>
      <c r="E608" s="39">
        <v>44537</v>
      </c>
      <c r="F608" s="29">
        <v>0</v>
      </c>
      <c r="G608" s="31" t="s">
        <v>13</v>
      </c>
      <c r="H608" s="29" t="s">
        <v>9</v>
      </c>
      <c r="I608" s="29">
        <v>1</v>
      </c>
      <c r="J608" s="41">
        <v>708.47</v>
      </c>
      <c r="K608" s="37">
        <v>602.19950000000006</v>
      </c>
      <c r="L608" s="37">
        <f t="shared" si="9"/>
        <v>106.27049999999997</v>
      </c>
    </row>
    <row r="609" spans="1:12" x14ac:dyDescent="0.3">
      <c r="A609" s="29">
        <v>40873</v>
      </c>
      <c r="B609" s="31" t="s">
        <v>170</v>
      </c>
      <c r="C609" s="29" t="s">
        <v>171</v>
      </c>
      <c r="D609" s="38">
        <v>36150080000330</v>
      </c>
      <c r="E609" s="39">
        <v>44555</v>
      </c>
      <c r="F609" s="29">
        <v>0</v>
      </c>
      <c r="G609" s="31" t="s">
        <v>2</v>
      </c>
      <c r="H609" s="29" t="s">
        <v>9</v>
      </c>
      <c r="I609" s="29">
        <v>30</v>
      </c>
      <c r="J609" s="40">
        <v>7.66</v>
      </c>
      <c r="K609" s="37">
        <v>6.5110000000000001</v>
      </c>
      <c r="L609" s="37">
        <f t="shared" si="9"/>
        <v>1.149</v>
      </c>
    </row>
    <row r="610" spans="1:12" x14ac:dyDescent="0.3">
      <c r="A610" s="29">
        <v>40937</v>
      </c>
      <c r="B610" s="31" t="s">
        <v>165</v>
      </c>
      <c r="C610" s="29" t="s">
        <v>166</v>
      </c>
      <c r="D610" s="38">
        <v>49270070100620</v>
      </c>
      <c r="E610" s="39">
        <v>44547</v>
      </c>
      <c r="F610" s="29">
        <v>0</v>
      </c>
      <c r="G610" s="31" t="s">
        <v>2</v>
      </c>
      <c r="H610" s="29" t="s">
        <v>9</v>
      </c>
      <c r="I610" s="29">
        <v>12</v>
      </c>
      <c r="J610" s="40">
        <v>3.96</v>
      </c>
      <c r="K610" s="37">
        <v>3.2868000000000004</v>
      </c>
      <c r="L610" s="37">
        <f t="shared" si="9"/>
        <v>0.67319999999999958</v>
      </c>
    </row>
    <row r="611" spans="1:12" x14ac:dyDescent="0.3">
      <c r="A611" s="29">
        <v>40937</v>
      </c>
      <c r="B611" s="31" t="s">
        <v>165</v>
      </c>
      <c r="C611" s="29" t="s">
        <v>166</v>
      </c>
      <c r="D611" s="38">
        <v>49270070100620</v>
      </c>
      <c r="E611" s="39">
        <v>44550</v>
      </c>
      <c r="F611" s="29">
        <v>1</v>
      </c>
      <c r="G611" s="31" t="s">
        <v>2</v>
      </c>
      <c r="H611" s="29" t="s">
        <v>10</v>
      </c>
      <c r="I611" s="29">
        <v>30</v>
      </c>
      <c r="J611" s="40">
        <v>5.84</v>
      </c>
      <c r="K611" s="37">
        <v>4.8472</v>
      </c>
      <c r="L611" s="37">
        <f t="shared" si="9"/>
        <v>0.9927999999999999</v>
      </c>
    </row>
    <row r="612" spans="1:12" x14ac:dyDescent="0.3">
      <c r="A612" s="29">
        <v>40937</v>
      </c>
      <c r="B612" s="31" t="s">
        <v>165</v>
      </c>
      <c r="C612" s="29" t="s">
        <v>166</v>
      </c>
      <c r="D612" s="38">
        <v>49270070100620</v>
      </c>
      <c r="E612" s="39">
        <v>44581</v>
      </c>
      <c r="F612" s="29">
        <v>1</v>
      </c>
      <c r="G612" s="31" t="s">
        <v>2</v>
      </c>
      <c r="H612" s="29" t="s">
        <v>10</v>
      </c>
      <c r="I612" s="29">
        <v>30</v>
      </c>
      <c r="J612" s="40">
        <v>5.84</v>
      </c>
      <c r="K612" s="37">
        <v>4.8472</v>
      </c>
      <c r="L612" s="37">
        <f t="shared" si="9"/>
        <v>0.9927999999999999</v>
      </c>
    </row>
    <row r="613" spans="1:12" x14ac:dyDescent="0.3">
      <c r="A613" s="29">
        <v>41003</v>
      </c>
      <c r="B613" s="31" t="s">
        <v>179</v>
      </c>
      <c r="C613" s="29" t="s">
        <v>181</v>
      </c>
      <c r="D613" s="38">
        <v>83370060000320</v>
      </c>
      <c r="E613" s="39">
        <v>44552</v>
      </c>
      <c r="F613" s="29">
        <v>0</v>
      </c>
      <c r="G613" s="31" t="s">
        <v>13</v>
      </c>
      <c r="H613" s="29" t="s">
        <v>9</v>
      </c>
      <c r="I613" s="29">
        <v>30</v>
      </c>
      <c r="J613" s="40">
        <v>477.37</v>
      </c>
      <c r="K613" s="37">
        <v>381.89600000000002</v>
      </c>
      <c r="L613" s="37">
        <f t="shared" si="9"/>
        <v>95.47399999999999</v>
      </c>
    </row>
    <row r="614" spans="1:12" x14ac:dyDescent="0.3">
      <c r="A614" s="29">
        <v>41003</v>
      </c>
      <c r="B614" s="31" t="s">
        <v>179</v>
      </c>
      <c r="C614" s="29" t="s">
        <v>181</v>
      </c>
      <c r="D614" s="38">
        <v>83370060000320</v>
      </c>
      <c r="E614" s="39">
        <v>44583</v>
      </c>
      <c r="F614" s="29">
        <v>0</v>
      </c>
      <c r="G614" s="31" t="s">
        <v>13</v>
      </c>
      <c r="H614" s="29" t="s">
        <v>9</v>
      </c>
      <c r="I614" s="29">
        <v>30</v>
      </c>
      <c r="J614" s="40">
        <v>477.37</v>
      </c>
      <c r="K614" s="37">
        <v>381.89600000000002</v>
      </c>
      <c r="L614" s="37">
        <f t="shared" si="9"/>
        <v>95.47399999999999</v>
      </c>
    </row>
    <row r="615" spans="1:12" x14ac:dyDescent="0.3">
      <c r="A615" s="29">
        <v>41259</v>
      </c>
      <c r="B615" s="31" t="s">
        <v>146</v>
      </c>
      <c r="C615" s="29" t="s">
        <v>147</v>
      </c>
      <c r="D615" s="38">
        <v>83370010000330</v>
      </c>
      <c r="E615" s="39">
        <v>44553</v>
      </c>
      <c r="F615" s="29">
        <v>0</v>
      </c>
      <c r="G615" s="31" t="s">
        <v>13</v>
      </c>
      <c r="H615" s="29" t="s">
        <v>9</v>
      </c>
      <c r="I615" s="29">
        <v>14</v>
      </c>
      <c r="J615" s="40">
        <v>126.66</v>
      </c>
      <c r="K615" s="37">
        <v>98.794799999999995</v>
      </c>
      <c r="L615" s="37">
        <f t="shared" si="9"/>
        <v>27.865200000000002</v>
      </c>
    </row>
    <row r="616" spans="1:12" x14ac:dyDescent="0.3">
      <c r="A616" s="29">
        <v>41259</v>
      </c>
      <c r="B616" s="31" t="s">
        <v>146</v>
      </c>
      <c r="C616" s="29" t="s">
        <v>147</v>
      </c>
      <c r="D616" s="38">
        <v>83370010000330</v>
      </c>
      <c r="E616" s="39">
        <v>44553</v>
      </c>
      <c r="F616" s="29">
        <v>0</v>
      </c>
      <c r="G616" s="31" t="s">
        <v>13</v>
      </c>
      <c r="H616" s="29" t="s">
        <v>9</v>
      </c>
      <c r="I616" s="29">
        <v>14</v>
      </c>
      <c r="J616" s="40">
        <v>126.66</v>
      </c>
      <c r="K616" s="37">
        <v>98.794799999999995</v>
      </c>
      <c r="L616" s="37">
        <f t="shared" si="9"/>
        <v>27.865200000000002</v>
      </c>
    </row>
    <row r="617" spans="1:12" x14ac:dyDescent="0.3">
      <c r="A617" s="29">
        <v>41332</v>
      </c>
      <c r="B617" s="31" t="s">
        <v>65</v>
      </c>
      <c r="C617" s="29" t="s">
        <v>131</v>
      </c>
      <c r="D617" s="38">
        <v>2100020000110</v>
      </c>
      <c r="E617" s="39">
        <v>44549</v>
      </c>
      <c r="F617" s="29">
        <v>0</v>
      </c>
      <c r="G617" s="31" t="s">
        <v>2</v>
      </c>
      <c r="H617" s="29" t="s">
        <v>9</v>
      </c>
      <c r="I617" s="29">
        <v>28</v>
      </c>
      <c r="J617" s="40">
        <v>3.39</v>
      </c>
      <c r="K617" s="37">
        <v>2.6103000000000001</v>
      </c>
      <c r="L617" s="37">
        <f t="shared" si="9"/>
        <v>0.77970000000000006</v>
      </c>
    </row>
    <row r="618" spans="1:12" x14ac:dyDescent="0.3">
      <c r="A618" s="29">
        <v>41332</v>
      </c>
      <c r="B618" s="31" t="s">
        <v>65</v>
      </c>
      <c r="C618" s="29" t="s">
        <v>131</v>
      </c>
      <c r="D618" s="38">
        <v>2100020000110</v>
      </c>
      <c r="E618" s="39">
        <v>44549</v>
      </c>
      <c r="F618" s="29">
        <v>0</v>
      </c>
      <c r="G618" s="31" t="s">
        <v>2</v>
      </c>
      <c r="H618" s="29" t="s">
        <v>9</v>
      </c>
      <c r="I618" s="29">
        <v>28</v>
      </c>
      <c r="J618" s="40">
        <v>3.39</v>
      </c>
      <c r="K618" s="37">
        <v>2.6103000000000001</v>
      </c>
      <c r="L618" s="37">
        <f t="shared" si="9"/>
        <v>0.77970000000000006</v>
      </c>
    </row>
    <row r="619" spans="1:12" x14ac:dyDescent="0.3">
      <c r="A619" s="29">
        <v>41437</v>
      </c>
      <c r="B619" s="31" t="s">
        <v>158</v>
      </c>
      <c r="C619" s="29" t="s">
        <v>160</v>
      </c>
      <c r="D619" s="38">
        <v>33200030057530</v>
      </c>
      <c r="E619" s="39">
        <v>44537</v>
      </c>
      <c r="F619" s="29">
        <v>0</v>
      </c>
      <c r="G619" s="31" t="s">
        <v>2</v>
      </c>
      <c r="H619" s="29" t="s">
        <v>9</v>
      </c>
      <c r="I619" s="29">
        <v>30</v>
      </c>
      <c r="J619" s="40">
        <v>8.57</v>
      </c>
      <c r="K619" s="37">
        <v>6.8560000000000008</v>
      </c>
      <c r="L619" s="37">
        <f t="shared" si="9"/>
        <v>1.7139999999999995</v>
      </c>
    </row>
    <row r="620" spans="1:12" x14ac:dyDescent="0.3">
      <c r="A620" s="29">
        <v>41458</v>
      </c>
      <c r="B620" s="31" t="s">
        <v>67</v>
      </c>
      <c r="C620" s="29" t="s">
        <v>68</v>
      </c>
      <c r="D620" s="38">
        <v>41550020100320</v>
      </c>
      <c r="E620" s="39">
        <v>44544</v>
      </c>
      <c r="F620" s="29">
        <v>11</v>
      </c>
      <c r="G620" s="31" t="s">
        <v>2</v>
      </c>
      <c r="H620" s="29" t="s">
        <v>10</v>
      </c>
      <c r="I620" s="29">
        <v>28</v>
      </c>
      <c r="J620" s="40">
        <v>2.12</v>
      </c>
      <c r="K620" s="37">
        <v>1.7384000000000002</v>
      </c>
      <c r="L620" s="37">
        <f t="shared" si="9"/>
        <v>0.38159999999999994</v>
      </c>
    </row>
    <row r="621" spans="1:12" x14ac:dyDescent="0.3">
      <c r="A621" s="29">
        <v>41458</v>
      </c>
      <c r="B621" s="31" t="s">
        <v>67</v>
      </c>
      <c r="C621" s="29" t="s">
        <v>68</v>
      </c>
      <c r="D621" s="38">
        <v>41550020100320</v>
      </c>
      <c r="E621" s="39">
        <v>44544</v>
      </c>
      <c r="F621" s="29">
        <v>11</v>
      </c>
      <c r="G621" s="31" t="s">
        <v>2</v>
      </c>
      <c r="H621" s="29" t="s">
        <v>10</v>
      </c>
      <c r="I621" s="29">
        <v>28</v>
      </c>
      <c r="J621" s="40">
        <v>2.12</v>
      </c>
      <c r="K621" s="37">
        <v>1.7384000000000002</v>
      </c>
      <c r="L621" s="37">
        <f t="shared" si="9"/>
        <v>0.38159999999999994</v>
      </c>
    </row>
    <row r="622" spans="1:12" x14ac:dyDescent="0.3">
      <c r="A622" s="29">
        <v>41555</v>
      </c>
      <c r="B622" s="31" t="s">
        <v>165</v>
      </c>
      <c r="C622" s="29" t="s">
        <v>166</v>
      </c>
      <c r="D622" s="38">
        <v>49270070100620</v>
      </c>
      <c r="E622" s="39">
        <v>44536</v>
      </c>
      <c r="F622" s="29">
        <v>0</v>
      </c>
      <c r="G622" s="31" t="s">
        <v>2</v>
      </c>
      <c r="H622" s="29" t="s">
        <v>9</v>
      </c>
      <c r="I622" s="29">
        <v>90</v>
      </c>
      <c r="J622" s="40">
        <v>25.58</v>
      </c>
      <c r="K622" s="37">
        <v>21.231400000000001</v>
      </c>
      <c r="L622" s="37">
        <f t="shared" si="9"/>
        <v>4.3485999999999976</v>
      </c>
    </row>
    <row r="623" spans="1:12" x14ac:dyDescent="0.3">
      <c r="A623" s="29">
        <v>41572</v>
      </c>
      <c r="B623" s="31" t="s">
        <v>7</v>
      </c>
      <c r="C623" s="29" t="s">
        <v>8</v>
      </c>
      <c r="D623" s="38">
        <v>21406010200320</v>
      </c>
      <c r="E623" s="39">
        <v>44552</v>
      </c>
      <c r="F623" s="29">
        <v>0</v>
      </c>
      <c r="G623" s="31" t="s">
        <v>2</v>
      </c>
      <c r="H623" s="29" t="s">
        <v>9</v>
      </c>
      <c r="I623" s="29">
        <v>120</v>
      </c>
      <c r="J623" s="41">
        <v>278.02999999999997</v>
      </c>
      <c r="K623" s="37">
        <v>233.54519999999997</v>
      </c>
      <c r="L623" s="37">
        <f t="shared" si="9"/>
        <v>44.484800000000007</v>
      </c>
    </row>
    <row r="624" spans="1:12" x14ac:dyDescent="0.3">
      <c r="A624" s="29">
        <v>41572</v>
      </c>
      <c r="B624" s="31" t="s">
        <v>7</v>
      </c>
      <c r="C624" s="29" t="s">
        <v>8</v>
      </c>
      <c r="D624" s="38">
        <v>21406010200320</v>
      </c>
      <c r="E624" s="39">
        <v>44580</v>
      </c>
      <c r="F624" s="29">
        <v>0</v>
      </c>
      <c r="G624" s="31" t="s">
        <v>2</v>
      </c>
      <c r="H624" s="29" t="s">
        <v>9</v>
      </c>
      <c r="I624" s="29">
        <v>120</v>
      </c>
      <c r="J624" s="41">
        <v>278.02999999999997</v>
      </c>
      <c r="K624" s="37">
        <v>233.54519999999997</v>
      </c>
      <c r="L624" s="37">
        <f t="shared" si="9"/>
        <v>44.484800000000007</v>
      </c>
    </row>
    <row r="625" spans="1:12" x14ac:dyDescent="0.3">
      <c r="A625" s="29">
        <v>41585</v>
      </c>
      <c r="B625" s="31" t="s">
        <v>135</v>
      </c>
      <c r="C625" s="29" t="s">
        <v>136</v>
      </c>
      <c r="D625" s="38">
        <v>37600025000305</v>
      </c>
      <c r="E625" s="39">
        <v>44557</v>
      </c>
      <c r="F625" s="29">
        <v>12</v>
      </c>
      <c r="G625" s="31" t="s">
        <v>2</v>
      </c>
      <c r="H625" s="29" t="s">
        <v>10</v>
      </c>
      <c r="I625" s="29">
        <v>28</v>
      </c>
      <c r="J625" s="40">
        <v>8.85</v>
      </c>
      <c r="K625" s="37">
        <v>6.8144999999999998</v>
      </c>
      <c r="L625" s="37">
        <f t="shared" si="9"/>
        <v>2.0354999999999999</v>
      </c>
    </row>
    <row r="626" spans="1:12" x14ac:dyDescent="0.3">
      <c r="A626" s="29">
        <v>41585</v>
      </c>
      <c r="B626" s="31" t="s">
        <v>135</v>
      </c>
      <c r="C626" s="29" t="s">
        <v>136</v>
      </c>
      <c r="D626" s="38">
        <v>37600025000305</v>
      </c>
      <c r="E626" s="39">
        <v>44588</v>
      </c>
      <c r="F626" s="29">
        <v>12</v>
      </c>
      <c r="G626" s="31" t="s">
        <v>2</v>
      </c>
      <c r="H626" s="29" t="s">
        <v>10</v>
      </c>
      <c r="I626" s="29">
        <v>28</v>
      </c>
      <c r="J626" s="40">
        <v>8.85</v>
      </c>
      <c r="K626" s="37">
        <v>6.8144999999999998</v>
      </c>
      <c r="L626" s="37">
        <f t="shared" si="9"/>
        <v>2.0354999999999999</v>
      </c>
    </row>
    <row r="627" spans="1:12" x14ac:dyDescent="0.3">
      <c r="A627" s="29">
        <v>41595</v>
      </c>
      <c r="B627" s="31" t="s">
        <v>128</v>
      </c>
      <c r="C627" s="29" t="s">
        <v>130</v>
      </c>
      <c r="D627" s="38" t="s">
        <v>129</v>
      </c>
      <c r="E627" s="39">
        <v>44552</v>
      </c>
      <c r="F627" s="29">
        <v>4</v>
      </c>
      <c r="G627" s="31" t="s">
        <v>13</v>
      </c>
      <c r="H627" s="29" t="s">
        <v>10</v>
      </c>
      <c r="I627" s="29">
        <v>1</v>
      </c>
      <c r="J627" s="41">
        <v>5789.34</v>
      </c>
      <c r="K627" s="37">
        <v>4342.0050000000001</v>
      </c>
      <c r="L627" s="37">
        <f t="shared" si="9"/>
        <v>1447.335</v>
      </c>
    </row>
    <row r="628" spans="1:12" x14ac:dyDescent="0.3">
      <c r="A628" s="29">
        <v>41595</v>
      </c>
      <c r="B628" s="31" t="s">
        <v>128</v>
      </c>
      <c r="C628" s="29" t="s">
        <v>130</v>
      </c>
      <c r="D628" s="38" t="s">
        <v>129</v>
      </c>
      <c r="E628" s="39">
        <v>44552</v>
      </c>
      <c r="F628" s="29">
        <v>4</v>
      </c>
      <c r="G628" s="31" t="s">
        <v>13</v>
      </c>
      <c r="H628" s="29" t="s">
        <v>10</v>
      </c>
      <c r="I628" s="29">
        <v>1</v>
      </c>
      <c r="J628" s="41">
        <v>5789.34</v>
      </c>
      <c r="K628" s="37">
        <v>4342.0050000000001</v>
      </c>
      <c r="L628" s="37">
        <f t="shared" si="9"/>
        <v>1447.335</v>
      </c>
    </row>
    <row r="629" spans="1:12" x14ac:dyDescent="0.3">
      <c r="A629" s="29">
        <v>41626</v>
      </c>
      <c r="B629" s="31" t="s">
        <v>161</v>
      </c>
      <c r="C629" s="29" t="s">
        <v>162</v>
      </c>
      <c r="D629" s="38">
        <v>49270060006520</v>
      </c>
      <c r="E629" s="39">
        <v>44546</v>
      </c>
      <c r="F629" s="29">
        <v>0</v>
      </c>
      <c r="G629" s="31" t="s">
        <v>2</v>
      </c>
      <c r="H629" s="29" t="s">
        <v>9</v>
      </c>
      <c r="I629" s="29">
        <v>30</v>
      </c>
      <c r="J629" s="40">
        <v>3.88</v>
      </c>
      <c r="K629" s="37">
        <v>3.2591999999999999</v>
      </c>
      <c r="L629" s="37">
        <f t="shared" si="9"/>
        <v>0.62080000000000002</v>
      </c>
    </row>
    <row r="630" spans="1:12" x14ac:dyDescent="0.3">
      <c r="A630" s="29">
        <v>41714</v>
      </c>
      <c r="B630" s="31" t="s">
        <v>35</v>
      </c>
      <c r="C630" s="29" t="s">
        <v>37</v>
      </c>
      <c r="D630" s="38" t="s">
        <v>36</v>
      </c>
      <c r="E630" s="39">
        <v>44558</v>
      </c>
      <c r="F630" s="29">
        <v>2</v>
      </c>
      <c r="G630" s="31" t="s">
        <v>13</v>
      </c>
      <c r="H630" s="29" t="s">
        <v>10</v>
      </c>
      <c r="I630" s="29">
        <v>3.6</v>
      </c>
      <c r="J630" s="41">
        <v>4170.8599999999997</v>
      </c>
      <c r="K630" s="37">
        <v>3128.1449999999995</v>
      </c>
      <c r="L630" s="37">
        <f t="shared" si="9"/>
        <v>1042.7150000000001</v>
      </c>
    </row>
    <row r="631" spans="1:12" x14ac:dyDescent="0.3">
      <c r="A631" s="29">
        <v>41714</v>
      </c>
      <c r="B631" s="31" t="s">
        <v>35</v>
      </c>
      <c r="C631" s="29" t="s">
        <v>37</v>
      </c>
      <c r="D631" s="38" t="s">
        <v>36</v>
      </c>
      <c r="E631" s="39">
        <v>44588</v>
      </c>
      <c r="F631" s="29">
        <v>2</v>
      </c>
      <c r="G631" s="31" t="s">
        <v>13</v>
      </c>
      <c r="H631" s="29" t="s">
        <v>10</v>
      </c>
      <c r="I631" s="29">
        <v>3.6</v>
      </c>
      <c r="J631" s="41">
        <v>4170.8599999999997</v>
      </c>
      <c r="K631" s="37">
        <v>3128.1449999999995</v>
      </c>
      <c r="L631" s="37">
        <f t="shared" si="9"/>
        <v>1042.7150000000001</v>
      </c>
    </row>
    <row r="632" spans="1:12" x14ac:dyDescent="0.3">
      <c r="A632" s="29">
        <v>41776</v>
      </c>
      <c r="B632" s="31" t="s">
        <v>7</v>
      </c>
      <c r="C632" s="29" t="s">
        <v>8</v>
      </c>
      <c r="D632" s="38">
        <v>21406010200320</v>
      </c>
      <c r="E632" s="39">
        <v>44557</v>
      </c>
      <c r="F632" s="29">
        <v>1</v>
      </c>
      <c r="G632" s="31" t="s">
        <v>2</v>
      </c>
      <c r="H632" s="29" t="s">
        <v>10</v>
      </c>
      <c r="I632" s="29">
        <v>120</v>
      </c>
      <c r="J632" s="41">
        <v>278.02999999999997</v>
      </c>
      <c r="K632" s="37">
        <v>233.54519999999997</v>
      </c>
      <c r="L632" s="37">
        <f t="shared" si="9"/>
        <v>44.484800000000007</v>
      </c>
    </row>
    <row r="633" spans="1:12" x14ac:dyDescent="0.3">
      <c r="A633" s="29">
        <v>41776</v>
      </c>
      <c r="B633" s="31" t="s">
        <v>7</v>
      </c>
      <c r="C633" s="29" t="s">
        <v>8</v>
      </c>
      <c r="D633" s="38">
        <v>21406010200320</v>
      </c>
      <c r="E633" s="39">
        <v>44587</v>
      </c>
      <c r="F633" s="29">
        <v>1</v>
      </c>
      <c r="G633" s="31" t="s">
        <v>2</v>
      </c>
      <c r="H633" s="29" t="s">
        <v>10</v>
      </c>
      <c r="I633" s="29">
        <v>120</v>
      </c>
      <c r="J633" s="41">
        <v>278.02999999999997</v>
      </c>
      <c r="K633" s="37">
        <v>233.54519999999997</v>
      </c>
      <c r="L633" s="37">
        <f t="shared" si="9"/>
        <v>44.484800000000007</v>
      </c>
    </row>
    <row r="634" spans="1:12" x14ac:dyDescent="0.3">
      <c r="A634" s="29">
        <v>41843</v>
      </c>
      <c r="B634" s="31" t="s">
        <v>139</v>
      </c>
      <c r="C634" s="29" t="s">
        <v>141</v>
      </c>
      <c r="D634" s="38">
        <v>36201010100305</v>
      </c>
      <c r="E634" s="39">
        <v>44548</v>
      </c>
      <c r="F634" s="29">
        <v>0</v>
      </c>
      <c r="G634" s="31" t="s">
        <v>2</v>
      </c>
      <c r="H634" s="29" t="s">
        <v>9</v>
      </c>
      <c r="I634" s="29">
        <v>30</v>
      </c>
      <c r="J634" s="40">
        <v>5.5</v>
      </c>
      <c r="K634" s="37">
        <v>4.4000000000000004</v>
      </c>
      <c r="L634" s="37">
        <f t="shared" si="9"/>
        <v>1.0999999999999996</v>
      </c>
    </row>
    <row r="635" spans="1:12" x14ac:dyDescent="0.3">
      <c r="A635" s="29">
        <v>41843</v>
      </c>
      <c r="B635" s="31" t="s">
        <v>139</v>
      </c>
      <c r="C635" s="29" t="s">
        <v>141</v>
      </c>
      <c r="D635" s="38">
        <v>36201010100305</v>
      </c>
      <c r="E635" s="39">
        <v>44548</v>
      </c>
      <c r="F635" s="29">
        <v>0</v>
      </c>
      <c r="G635" s="31" t="s">
        <v>2</v>
      </c>
      <c r="H635" s="29" t="s">
        <v>9</v>
      </c>
      <c r="I635" s="29">
        <v>30</v>
      </c>
      <c r="J635" s="40">
        <v>5.5</v>
      </c>
      <c r="K635" s="37">
        <v>4.4000000000000004</v>
      </c>
      <c r="L635" s="37">
        <f t="shared" si="9"/>
        <v>1.0999999999999996</v>
      </c>
    </row>
    <row r="636" spans="1:12" x14ac:dyDescent="0.3">
      <c r="A636" s="29">
        <v>41914</v>
      </c>
      <c r="B636" s="31" t="s">
        <v>144</v>
      </c>
      <c r="C636" s="29" t="s">
        <v>145</v>
      </c>
      <c r="D636" s="38">
        <v>75100050100303</v>
      </c>
      <c r="E636" s="39">
        <v>44543</v>
      </c>
      <c r="F636" s="29">
        <v>0</v>
      </c>
      <c r="G636" s="31" t="s">
        <v>2</v>
      </c>
      <c r="H636" s="29" t="s">
        <v>9</v>
      </c>
      <c r="I636" s="29">
        <v>30</v>
      </c>
      <c r="J636" s="40">
        <v>0.68</v>
      </c>
      <c r="K636" s="37">
        <v>0.51680000000000004</v>
      </c>
      <c r="L636" s="37">
        <f t="shared" si="9"/>
        <v>0.16320000000000001</v>
      </c>
    </row>
    <row r="637" spans="1:12" x14ac:dyDescent="0.3">
      <c r="A637" s="29">
        <v>42042</v>
      </c>
      <c r="B637" s="31" t="s">
        <v>155</v>
      </c>
      <c r="C637" s="29" t="s">
        <v>156</v>
      </c>
      <c r="D637" s="38">
        <v>27250050000350</v>
      </c>
      <c r="E637" s="39">
        <v>44536</v>
      </c>
      <c r="F637" s="29">
        <v>0</v>
      </c>
      <c r="G637" s="31" t="s">
        <v>2</v>
      </c>
      <c r="H637" s="29" t="s">
        <v>9</v>
      </c>
      <c r="I637" s="29">
        <v>60</v>
      </c>
      <c r="J637" s="40">
        <v>2.86</v>
      </c>
      <c r="K637" s="37">
        <v>2.3738000000000001</v>
      </c>
      <c r="L637" s="37">
        <f t="shared" si="9"/>
        <v>0.48619999999999974</v>
      </c>
    </row>
    <row r="638" spans="1:12" x14ac:dyDescent="0.3">
      <c r="A638" s="29">
        <v>42140</v>
      </c>
      <c r="B638" s="31" t="s">
        <v>137</v>
      </c>
      <c r="C638" s="29" t="s">
        <v>138</v>
      </c>
      <c r="D638" s="38">
        <v>58160020100320</v>
      </c>
      <c r="E638" s="39">
        <v>44531</v>
      </c>
      <c r="F638" s="29">
        <v>6</v>
      </c>
      <c r="G638" s="31" t="s">
        <v>2</v>
      </c>
      <c r="H638" s="29" t="s">
        <v>10</v>
      </c>
      <c r="I638" s="29">
        <v>28</v>
      </c>
      <c r="J638" s="40">
        <v>3</v>
      </c>
      <c r="K638" s="37">
        <v>2.34</v>
      </c>
      <c r="L638" s="37">
        <f t="shared" si="9"/>
        <v>0.66000000000000014</v>
      </c>
    </row>
    <row r="639" spans="1:12" x14ac:dyDescent="0.3">
      <c r="A639" s="29">
        <v>42286</v>
      </c>
      <c r="B639" s="31" t="s">
        <v>135</v>
      </c>
      <c r="C639" s="29" t="s">
        <v>136</v>
      </c>
      <c r="D639" s="38">
        <v>37600025000305</v>
      </c>
      <c r="E639" s="39">
        <v>44550</v>
      </c>
      <c r="F639" s="29">
        <v>4</v>
      </c>
      <c r="G639" s="31" t="s">
        <v>2</v>
      </c>
      <c r="H639" s="29" t="s">
        <v>10</v>
      </c>
      <c r="I639" s="29">
        <v>30</v>
      </c>
      <c r="J639" s="40">
        <v>5.55</v>
      </c>
      <c r="K639" s="37">
        <v>4.2735000000000003</v>
      </c>
      <c r="L639" s="37">
        <f t="shared" si="9"/>
        <v>1.2764999999999995</v>
      </c>
    </row>
    <row r="640" spans="1:12" x14ac:dyDescent="0.3">
      <c r="A640" s="29">
        <v>42286</v>
      </c>
      <c r="B640" s="31" t="s">
        <v>135</v>
      </c>
      <c r="C640" s="29" t="s">
        <v>136</v>
      </c>
      <c r="D640" s="38">
        <v>37600025000305</v>
      </c>
      <c r="E640" s="39">
        <v>44550</v>
      </c>
      <c r="F640" s="29">
        <v>4</v>
      </c>
      <c r="G640" s="31" t="s">
        <v>2</v>
      </c>
      <c r="H640" s="29" t="s">
        <v>10</v>
      </c>
      <c r="I640" s="29">
        <v>30</v>
      </c>
      <c r="J640" s="40">
        <v>5.55</v>
      </c>
      <c r="K640" s="37">
        <v>4.2735000000000003</v>
      </c>
      <c r="L640" s="37">
        <f t="shared" si="9"/>
        <v>1.2764999999999995</v>
      </c>
    </row>
    <row r="641" spans="1:12" x14ac:dyDescent="0.3">
      <c r="A641" s="29">
        <v>42490</v>
      </c>
      <c r="B641" s="31" t="s">
        <v>103</v>
      </c>
      <c r="C641" s="29" t="s">
        <v>105</v>
      </c>
      <c r="D641" s="38" t="s">
        <v>104</v>
      </c>
      <c r="E641" s="39">
        <v>44546</v>
      </c>
      <c r="F641" s="29">
        <v>0</v>
      </c>
      <c r="G641" s="31" t="s">
        <v>13</v>
      </c>
      <c r="H641" s="29" t="s">
        <v>9</v>
      </c>
      <c r="I641" s="29">
        <v>60</v>
      </c>
      <c r="J641" s="41">
        <v>19670.759999999998</v>
      </c>
      <c r="K641" s="37">
        <v>15343.192799999999</v>
      </c>
      <c r="L641" s="37">
        <f t="shared" si="9"/>
        <v>4327.5671999999995</v>
      </c>
    </row>
    <row r="642" spans="1:12" x14ac:dyDescent="0.3">
      <c r="A642" s="29">
        <v>42490</v>
      </c>
      <c r="B642" s="31" t="s">
        <v>103</v>
      </c>
      <c r="C642" s="29" t="s">
        <v>105</v>
      </c>
      <c r="D642" s="38" t="s">
        <v>104</v>
      </c>
      <c r="E642" s="39">
        <v>44577</v>
      </c>
      <c r="F642" s="29">
        <v>0</v>
      </c>
      <c r="G642" s="31" t="s">
        <v>13</v>
      </c>
      <c r="H642" s="29" t="s">
        <v>9</v>
      </c>
      <c r="I642" s="29">
        <v>60</v>
      </c>
      <c r="J642" s="41">
        <v>19670.759999999998</v>
      </c>
      <c r="K642" s="37">
        <v>15343.192799999999</v>
      </c>
      <c r="L642" s="37">
        <f t="shared" si="9"/>
        <v>4327.5671999999995</v>
      </c>
    </row>
    <row r="643" spans="1:12" x14ac:dyDescent="0.3">
      <c r="A643" s="29">
        <v>42495</v>
      </c>
      <c r="B643" s="31" t="s">
        <v>179</v>
      </c>
      <c r="C643" s="29" t="s">
        <v>182</v>
      </c>
      <c r="D643" s="38">
        <v>83370060000320</v>
      </c>
      <c r="E643" s="39">
        <v>44538</v>
      </c>
      <c r="F643" s="29">
        <v>0</v>
      </c>
      <c r="G643" s="31" t="s">
        <v>13</v>
      </c>
      <c r="H643" s="29" t="s">
        <v>9</v>
      </c>
      <c r="I643" s="29">
        <v>30</v>
      </c>
      <c r="J643" s="40">
        <v>475.85</v>
      </c>
      <c r="K643" s="37">
        <v>380.68000000000006</v>
      </c>
      <c r="L643" s="37">
        <f t="shared" ref="L643:L706" si="10">J643-K643</f>
        <v>95.169999999999959</v>
      </c>
    </row>
    <row r="644" spans="1:12" x14ac:dyDescent="0.3">
      <c r="A644" s="29">
        <v>42495</v>
      </c>
      <c r="B644" s="31" t="s">
        <v>93</v>
      </c>
      <c r="C644" s="29" t="s">
        <v>94</v>
      </c>
      <c r="D644" s="38">
        <v>83370060000340</v>
      </c>
      <c r="E644" s="39">
        <v>44580</v>
      </c>
      <c r="F644" s="29">
        <v>0</v>
      </c>
      <c r="G644" s="31" t="s">
        <v>13</v>
      </c>
      <c r="H644" s="29" t="s">
        <v>9</v>
      </c>
      <c r="I644" s="29">
        <v>30</v>
      </c>
      <c r="J644" s="40">
        <v>523.76</v>
      </c>
      <c r="K644" s="37">
        <v>439.95839999999998</v>
      </c>
      <c r="L644" s="37">
        <f t="shared" si="10"/>
        <v>83.801600000000008</v>
      </c>
    </row>
    <row r="645" spans="1:12" x14ac:dyDescent="0.3">
      <c r="A645" s="29">
        <v>42542</v>
      </c>
      <c r="B645" s="31" t="s">
        <v>7</v>
      </c>
      <c r="C645" s="29" t="s">
        <v>8</v>
      </c>
      <c r="D645" s="38">
        <v>21406010200320</v>
      </c>
      <c r="E645" s="39">
        <v>44554</v>
      </c>
      <c r="F645" s="29">
        <v>8</v>
      </c>
      <c r="G645" s="31" t="s">
        <v>2</v>
      </c>
      <c r="H645" s="29" t="s">
        <v>10</v>
      </c>
      <c r="I645" s="29">
        <v>120</v>
      </c>
      <c r="J645" s="41">
        <v>278.02999999999997</v>
      </c>
      <c r="K645" s="37">
        <v>233.54519999999997</v>
      </c>
      <c r="L645" s="37">
        <f t="shared" si="10"/>
        <v>44.484800000000007</v>
      </c>
    </row>
    <row r="646" spans="1:12" x14ac:dyDescent="0.3">
      <c r="A646" s="29">
        <v>42542</v>
      </c>
      <c r="B646" s="31" t="s">
        <v>7</v>
      </c>
      <c r="C646" s="29" t="s">
        <v>8</v>
      </c>
      <c r="D646" s="38">
        <v>21406010200320</v>
      </c>
      <c r="E646" s="39">
        <v>44581</v>
      </c>
      <c r="F646" s="29">
        <v>8</v>
      </c>
      <c r="G646" s="31" t="s">
        <v>2</v>
      </c>
      <c r="H646" s="29" t="s">
        <v>10</v>
      </c>
      <c r="I646" s="29">
        <v>120</v>
      </c>
      <c r="J646" s="41">
        <v>278.02999999999997</v>
      </c>
      <c r="K646" s="37">
        <v>233.54519999999997</v>
      </c>
      <c r="L646" s="37">
        <f t="shared" si="10"/>
        <v>44.484800000000007</v>
      </c>
    </row>
    <row r="647" spans="1:12" x14ac:dyDescent="0.3">
      <c r="A647" s="29">
        <v>42566</v>
      </c>
      <c r="B647" s="31" t="s">
        <v>97</v>
      </c>
      <c r="C647" s="29" t="s">
        <v>98</v>
      </c>
      <c r="D647" s="38">
        <v>21532133000340</v>
      </c>
      <c r="E647" s="39">
        <v>44534</v>
      </c>
      <c r="F647" s="29">
        <v>0</v>
      </c>
      <c r="G647" s="31" t="s">
        <v>13</v>
      </c>
      <c r="H647" s="29" t="s">
        <v>9</v>
      </c>
      <c r="I647" s="29">
        <v>90</v>
      </c>
      <c r="J647" s="41">
        <v>47804.97</v>
      </c>
      <c r="K647" s="37">
        <v>39678.125100000005</v>
      </c>
      <c r="L647" s="37">
        <f t="shared" si="10"/>
        <v>8126.8448999999964</v>
      </c>
    </row>
    <row r="648" spans="1:12" x14ac:dyDescent="0.3">
      <c r="A648" s="29">
        <v>43034</v>
      </c>
      <c r="B648" s="31" t="s">
        <v>89</v>
      </c>
      <c r="C648" s="29" t="s">
        <v>90</v>
      </c>
      <c r="D648" s="38">
        <v>44201010103410</v>
      </c>
      <c r="E648" s="39">
        <v>44549</v>
      </c>
      <c r="F648" s="29">
        <v>2</v>
      </c>
      <c r="G648" s="31" t="s">
        <v>13</v>
      </c>
      <c r="H648" s="29" t="s">
        <v>10</v>
      </c>
      <c r="I648" s="29">
        <v>18</v>
      </c>
      <c r="J648" s="40">
        <v>50.12</v>
      </c>
      <c r="K648" s="37">
        <v>39.093600000000002</v>
      </c>
      <c r="L648" s="37">
        <f t="shared" si="10"/>
        <v>11.026399999999995</v>
      </c>
    </row>
    <row r="649" spans="1:12" x14ac:dyDescent="0.3">
      <c r="A649" s="29">
        <v>43091</v>
      </c>
      <c r="B649" s="31" t="s">
        <v>85</v>
      </c>
      <c r="C649" s="29" t="s">
        <v>86</v>
      </c>
      <c r="D649" s="38">
        <v>39400060100310</v>
      </c>
      <c r="E649" s="39">
        <v>44577</v>
      </c>
      <c r="F649" s="29">
        <v>2</v>
      </c>
      <c r="G649" s="31" t="s">
        <v>2</v>
      </c>
      <c r="H649" s="29" t="s">
        <v>10</v>
      </c>
      <c r="I649" s="29">
        <v>90</v>
      </c>
      <c r="J649" s="40">
        <v>29.43</v>
      </c>
      <c r="K649" s="37">
        <v>23.249700000000001</v>
      </c>
      <c r="L649" s="37">
        <f t="shared" si="10"/>
        <v>6.180299999999999</v>
      </c>
    </row>
    <row r="650" spans="1:12" x14ac:dyDescent="0.3">
      <c r="A650" s="29">
        <v>43527</v>
      </c>
      <c r="B650" s="31" t="s">
        <v>163</v>
      </c>
      <c r="C650" s="29" t="s">
        <v>164</v>
      </c>
      <c r="D650" s="38">
        <v>50250065007240</v>
      </c>
      <c r="E650" s="39">
        <v>44531</v>
      </c>
      <c r="F650" s="29">
        <v>0</v>
      </c>
      <c r="G650" s="31" t="s">
        <v>2</v>
      </c>
      <c r="H650" s="29" t="s">
        <v>9</v>
      </c>
      <c r="I650" s="29">
        <v>5</v>
      </c>
      <c r="J650" s="40">
        <v>6.2</v>
      </c>
      <c r="K650" s="37">
        <v>4.8980000000000006</v>
      </c>
      <c r="L650" s="37">
        <f t="shared" si="10"/>
        <v>1.3019999999999996</v>
      </c>
    </row>
    <row r="651" spans="1:12" x14ac:dyDescent="0.3">
      <c r="A651" s="29">
        <v>43599</v>
      </c>
      <c r="B651" s="31" t="s">
        <v>7</v>
      </c>
      <c r="C651" s="29" t="s">
        <v>8</v>
      </c>
      <c r="D651" s="38">
        <v>21406010200320</v>
      </c>
      <c r="E651" s="39">
        <v>44569</v>
      </c>
      <c r="F651" s="29">
        <v>7</v>
      </c>
      <c r="G651" s="31" t="s">
        <v>2</v>
      </c>
      <c r="H651" s="29" t="s">
        <v>10</v>
      </c>
      <c r="I651" s="29">
        <v>90</v>
      </c>
      <c r="J651" s="41">
        <v>212.52</v>
      </c>
      <c r="K651" s="37">
        <v>178.51679999999999</v>
      </c>
      <c r="L651" s="37">
        <f t="shared" si="10"/>
        <v>34.003200000000021</v>
      </c>
    </row>
    <row r="652" spans="1:12" x14ac:dyDescent="0.3">
      <c r="A652" s="29">
        <v>43607</v>
      </c>
      <c r="B652" s="31" t="s">
        <v>17</v>
      </c>
      <c r="C652" s="29" t="s">
        <v>18</v>
      </c>
      <c r="D652" s="38">
        <v>21300005000350</v>
      </c>
      <c r="E652" s="39">
        <v>44539</v>
      </c>
      <c r="F652" s="29">
        <v>0</v>
      </c>
      <c r="G652" s="31" t="s">
        <v>2</v>
      </c>
      <c r="H652" s="29" t="s">
        <v>9</v>
      </c>
      <c r="I652" s="29">
        <v>56</v>
      </c>
      <c r="J652" s="41">
        <v>102.84</v>
      </c>
      <c r="K652" s="37">
        <v>83.30040000000001</v>
      </c>
      <c r="L652" s="37">
        <f t="shared" si="10"/>
        <v>19.539599999999993</v>
      </c>
    </row>
    <row r="653" spans="1:12" x14ac:dyDescent="0.3">
      <c r="A653" s="29">
        <v>43697</v>
      </c>
      <c r="B653" s="31" t="s">
        <v>168</v>
      </c>
      <c r="C653" s="29" t="s">
        <v>169</v>
      </c>
      <c r="D653" s="38">
        <v>58120080100305</v>
      </c>
      <c r="E653" s="39">
        <v>44570</v>
      </c>
      <c r="F653" s="29">
        <v>0</v>
      </c>
      <c r="G653" s="31" t="s">
        <v>2</v>
      </c>
      <c r="H653" s="29" t="s">
        <v>9</v>
      </c>
      <c r="I653" s="29">
        <v>30</v>
      </c>
      <c r="J653" s="40">
        <v>3.05</v>
      </c>
      <c r="K653" s="37">
        <v>2.5009999999999999</v>
      </c>
      <c r="L653" s="37">
        <f t="shared" si="10"/>
        <v>0.54899999999999993</v>
      </c>
    </row>
    <row r="654" spans="1:12" x14ac:dyDescent="0.3">
      <c r="A654" s="29">
        <v>43777</v>
      </c>
      <c r="B654" s="31" t="s">
        <v>155</v>
      </c>
      <c r="C654" s="29" t="s">
        <v>157</v>
      </c>
      <c r="D654" s="38">
        <v>27250050000350</v>
      </c>
      <c r="E654" s="39">
        <v>44551</v>
      </c>
      <c r="F654" s="29">
        <v>0</v>
      </c>
      <c r="G654" s="31" t="s">
        <v>2</v>
      </c>
      <c r="H654" s="29" t="s">
        <v>9</v>
      </c>
      <c r="I654" s="29">
        <v>60</v>
      </c>
      <c r="J654" s="40">
        <v>5.74</v>
      </c>
      <c r="K654" s="37">
        <v>4.7642000000000007</v>
      </c>
      <c r="L654" s="37">
        <f t="shared" si="10"/>
        <v>0.97579999999999956</v>
      </c>
    </row>
    <row r="655" spans="1:12" x14ac:dyDescent="0.3">
      <c r="A655" s="29">
        <v>43777</v>
      </c>
      <c r="B655" s="31" t="s">
        <v>155</v>
      </c>
      <c r="C655" s="29" t="s">
        <v>157</v>
      </c>
      <c r="D655" s="38">
        <v>27250050000350</v>
      </c>
      <c r="E655" s="39">
        <v>44582</v>
      </c>
      <c r="F655" s="29">
        <v>0</v>
      </c>
      <c r="G655" s="31" t="s">
        <v>2</v>
      </c>
      <c r="H655" s="29" t="s">
        <v>9</v>
      </c>
      <c r="I655" s="29">
        <v>60</v>
      </c>
      <c r="J655" s="40">
        <v>5.74</v>
      </c>
      <c r="K655" s="37">
        <v>4.7642000000000007</v>
      </c>
      <c r="L655" s="37">
        <f t="shared" si="10"/>
        <v>0.97579999999999956</v>
      </c>
    </row>
    <row r="656" spans="1:12" x14ac:dyDescent="0.3">
      <c r="A656" s="29">
        <v>44029</v>
      </c>
      <c r="B656" s="31" t="s">
        <v>161</v>
      </c>
      <c r="C656" s="29" t="s">
        <v>162</v>
      </c>
      <c r="D656" s="38">
        <v>49270060006520</v>
      </c>
      <c r="E656" s="39">
        <v>44560</v>
      </c>
      <c r="F656" s="29">
        <v>0</v>
      </c>
      <c r="G656" s="31" t="s">
        <v>2</v>
      </c>
      <c r="H656" s="29" t="s">
        <v>9</v>
      </c>
      <c r="I656" s="29">
        <v>30</v>
      </c>
      <c r="J656" s="40">
        <v>0.94</v>
      </c>
      <c r="K656" s="37">
        <v>0.78959999999999997</v>
      </c>
      <c r="L656" s="37">
        <f t="shared" si="10"/>
        <v>0.15039999999999998</v>
      </c>
    </row>
    <row r="657" spans="1:12" x14ac:dyDescent="0.3">
      <c r="A657" s="29">
        <v>44029</v>
      </c>
      <c r="B657" s="31" t="s">
        <v>161</v>
      </c>
      <c r="C657" s="29" t="s">
        <v>162</v>
      </c>
      <c r="D657" s="38">
        <v>49270060006520</v>
      </c>
      <c r="E657" s="39">
        <v>44589</v>
      </c>
      <c r="F657" s="29">
        <v>0</v>
      </c>
      <c r="G657" s="31" t="s">
        <v>2</v>
      </c>
      <c r="H657" s="29" t="s">
        <v>9</v>
      </c>
      <c r="I657" s="29">
        <v>30</v>
      </c>
      <c r="J657" s="40">
        <v>0.94</v>
      </c>
      <c r="K657" s="37">
        <v>0.78959999999999997</v>
      </c>
      <c r="L657" s="37">
        <f t="shared" si="10"/>
        <v>0.15039999999999998</v>
      </c>
    </row>
    <row r="658" spans="1:12" x14ac:dyDescent="0.3">
      <c r="A658" s="29">
        <v>44116</v>
      </c>
      <c r="B658" s="31" t="s">
        <v>27</v>
      </c>
      <c r="C658" s="29" t="s">
        <v>28</v>
      </c>
      <c r="D658" s="38">
        <v>21405570000320</v>
      </c>
      <c r="E658" s="39">
        <v>44547</v>
      </c>
      <c r="F658" s="29">
        <v>0</v>
      </c>
      <c r="G658" s="31" t="s">
        <v>13</v>
      </c>
      <c r="H658" s="29" t="s">
        <v>9</v>
      </c>
      <c r="I658" s="29">
        <v>30</v>
      </c>
      <c r="J658" s="41">
        <v>2471.2800000000002</v>
      </c>
      <c r="K658" s="37">
        <v>1977.0240000000003</v>
      </c>
      <c r="L658" s="37">
        <f t="shared" si="10"/>
        <v>494.25599999999986</v>
      </c>
    </row>
    <row r="659" spans="1:12" x14ac:dyDescent="0.3">
      <c r="A659" s="29">
        <v>44116</v>
      </c>
      <c r="B659" s="31" t="s">
        <v>27</v>
      </c>
      <c r="C659" s="29" t="s">
        <v>28</v>
      </c>
      <c r="D659" s="38">
        <v>21405570000320</v>
      </c>
      <c r="E659" s="39">
        <v>44576</v>
      </c>
      <c r="F659" s="29">
        <v>0</v>
      </c>
      <c r="G659" s="31" t="s">
        <v>13</v>
      </c>
      <c r="H659" s="29" t="s">
        <v>9</v>
      </c>
      <c r="I659" s="29">
        <v>30</v>
      </c>
      <c r="J659" s="41">
        <v>2471.2800000000002</v>
      </c>
      <c r="K659" s="37">
        <v>1977.0240000000003</v>
      </c>
      <c r="L659" s="37">
        <f t="shared" si="10"/>
        <v>494.25599999999986</v>
      </c>
    </row>
    <row r="660" spans="1:12" x14ac:dyDescent="0.3">
      <c r="A660" s="29">
        <v>44186</v>
      </c>
      <c r="B660" s="31" t="s">
        <v>139</v>
      </c>
      <c r="C660" s="29" t="s">
        <v>141</v>
      </c>
      <c r="D660" s="38">
        <v>36201010100305</v>
      </c>
      <c r="E660" s="39">
        <v>44558</v>
      </c>
      <c r="F660" s="29">
        <v>2</v>
      </c>
      <c r="G660" s="31" t="s">
        <v>2</v>
      </c>
      <c r="H660" s="29" t="s">
        <v>10</v>
      </c>
      <c r="I660" s="29">
        <v>30</v>
      </c>
      <c r="J660" s="40">
        <v>0.73</v>
      </c>
      <c r="K660" s="37">
        <v>0.58399999999999996</v>
      </c>
      <c r="L660" s="37">
        <f t="shared" si="10"/>
        <v>0.14600000000000002</v>
      </c>
    </row>
    <row r="661" spans="1:12" x14ac:dyDescent="0.3">
      <c r="A661" s="29">
        <v>44186</v>
      </c>
      <c r="B661" s="31" t="s">
        <v>139</v>
      </c>
      <c r="C661" s="29" t="s">
        <v>140</v>
      </c>
      <c r="D661" s="38">
        <v>36201010100305</v>
      </c>
      <c r="E661" s="39">
        <v>44560</v>
      </c>
      <c r="F661" s="29">
        <v>0</v>
      </c>
      <c r="G661" s="31" t="s">
        <v>2</v>
      </c>
      <c r="H661" s="29" t="s">
        <v>9</v>
      </c>
      <c r="I661" s="29">
        <v>60</v>
      </c>
      <c r="J661" s="40">
        <v>1.44</v>
      </c>
      <c r="K661" s="37">
        <v>1.1519999999999999</v>
      </c>
      <c r="L661" s="37">
        <f t="shared" si="10"/>
        <v>0.28800000000000003</v>
      </c>
    </row>
    <row r="662" spans="1:12" x14ac:dyDescent="0.3">
      <c r="A662" s="29">
        <v>44186</v>
      </c>
      <c r="B662" s="31" t="s">
        <v>139</v>
      </c>
      <c r="C662" s="29" t="s">
        <v>140</v>
      </c>
      <c r="D662" s="38">
        <v>36201010100305</v>
      </c>
      <c r="E662" s="39">
        <v>44591</v>
      </c>
      <c r="F662" s="29">
        <v>0</v>
      </c>
      <c r="G662" s="31" t="s">
        <v>2</v>
      </c>
      <c r="H662" s="29" t="s">
        <v>9</v>
      </c>
      <c r="I662" s="29">
        <v>60</v>
      </c>
      <c r="J662" s="40">
        <v>1.44</v>
      </c>
      <c r="K662" s="37">
        <v>1.1519999999999999</v>
      </c>
      <c r="L662" s="37">
        <f t="shared" si="10"/>
        <v>0.28800000000000003</v>
      </c>
    </row>
    <row r="663" spans="1:12" x14ac:dyDescent="0.3">
      <c r="A663" s="29">
        <v>44221</v>
      </c>
      <c r="B663" s="31" t="s">
        <v>35</v>
      </c>
      <c r="C663" s="29" t="s">
        <v>37</v>
      </c>
      <c r="D663" s="38" t="s">
        <v>36</v>
      </c>
      <c r="E663" s="39">
        <v>44540</v>
      </c>
      <c r="F663" s="29">
        <v>2</v>
      </c>
      <c r="G663" s="31" t="s">
        <v>13</v>
      </c>
      <c r="H663" s="29" t="s">
        <v>10</v>
      </c>
      <c r="I663" s="29">
        <v>1.8</v>
      </c>
      <c r="J663" s="41">
        <v>2020.79</v>
      </c>
      <c r="K663" s="37">
        <v>1515.5925</v>
      </c>
      <c r="L663" s="37">
        <f t="shared" si="10"/>
        <v>505.19749999999999</v>
      </c>
    </row>
    <row r="664" spans="1:12" x14ac:dyDescent="0.3">
      <c r="A664" s="29">
        <v>44221</v>
      </c>
      <c r="B664" s="31" t="s">
        <v>35</v>
      </c>
      <c r="C664" s="29" t="s">
        <v>37</v>
      </c>
      <c r="D664" s="38" t="s">
        <v>36</v>
      </c>
      <c r="E664" s="39">
        <v>44580</v>
      </c>
      <c r="F664" s="29">
        <v>1</v>
      </c>
      <c r="G664" s="31" t="s">
        <v>13</v>
      </c>
      <c r="H664" s="29" t="s">
        <v>10</v>
      </c>
      <c r="I664" s="29">
        <v>3.6</v>
      </c>
      <c r="J664" s="40">
        <v>4170.8599999999997</v>
      </c>
      <c r="K664" s="37">
        <v>3128.1449999999995</v>
      </c>
      <c r="L664" s="37">
        <f t="shared" si="10"/>
        <v>1042.7150000000001</v>
      </c>
    </row>
    <row r="665" spans="1:12" x14ac:dyDescent="0.3">
      <c r="A665" s="29">
        <v>44343</v>
      </c>
      <c r="B665" s="31" t="s">
        <v>128</v>
      </c>
      <c r="C665" s="29" t="s">
        <v>130</v>
      </c>
      <c r="D665" s="38" t="s">
        <v>129</v>
      </c>
      <c r="E665" s="39">
        <v>44531</v>
      </c>
      <c r="F665" s="29">
        <v>2</v>
      </c>
      <c r="G665" s="31" t="s">
        <v>13</v>
      </c>
      <c r="H665" s="29" t="s">
        <v>10</v>
      </c>
      <c r="I665" s="29">
        <v>1</v>
      </c>
      <c r="J665" s="41">
        <v>5789.34</v>
      </c>
      <c r="K665" s="37">
        <v>4342.0050000000001</v>
      </c>
      <c r="L665" s="37">
        <f t="shared" si="10"/>
        <v>1447.335</v>
      </c>
    </row>
    <row r="666" spans="1:12" x14ac:dyDescent="0.3">
      <c r="A666" s="29">
        <v>44360</v>
      </c>
      <c r="B666" s="31" t="s">
        <v>31</v>
      </c>
      <c r="C666" s="29" t="s">
        <v>32</v>
      </c>
      <c r="D666" s="38">
        <v>21402430000120</v>
      </c>
      <c r="E666" s="39">
        <v>44557</v>
      </c>
      <c r="F666" s="29">
        <v>3</v>
      </c>
      <c r="G666" s="31" t="s">
        <v>13</v>
      </c>
      <c r="H666" s="29" t="s">
        <v>10</v>
      </c>
      <c r="I666" s="29">
        <v>120</v>
      </c>
      <c r="J666" s="41">
        <v>12889.49</v>
      </c>
      <c r="K666" s="37">
        <v>9924.9073000000008</v>
      </c>
      <c r="L666" s="37">
        <f t="shared" si="10"/>
        <v>2964.582699999999</v>
      </c>
    </row>
    <row r="667" spans="1:12" x14ac:dyDescent="0.3">
      <c r="A667" s="29">
        <v>44360</v>
      </c>
      <c r="B667" s="31" t="s">
        <v>31</v>
      </c>
      <c r="C667" s="29" t="s">
        <v>32</v>
      </c>
      <c r="D667" s="38">
        <v>21402430000120</v>
      </c>
      <c r="E667" s="39">
        <v>44591</v>
      </c>
      <c r="F667" s="29">
        <v>3</v>
      </c>
      <c r="G667" s="31" t="s">
        <v>13</v>
      </c>
      <c r="H667" s="29" t="s">
        <v>10</v>
      </c>
      <c r="I667" s="29">
        <v>120</v>
      </c>
      <c r="J667" s="41">
        <v>12889.49</v>
      </c>
      <c r="K667" s="37">
        <v>9924.9073000000008</v>
      </c>
      <c r="L667" s="37">
        <f t="shared" si="10"/>
        <v>2964.582699999999</v>
      </c>
    </row>
    <row r="668" spans="1:12" x14ac:dyDescent="0.3">
      <c r="A668" s="29">
        <v>44364</v>
      </c>
      <c r="B668" s="31" t="s">
        <v>69</v>
      </c>
      <c r="C668" s="29" t="s">
        <v>70</v>
      </c>
      <c r="D668" s="38">
        <v>37200030000305</v>
      </c>
      <c r="E668" s="39">
        <v>44582</v>
      </c>
      <c r="F668" s="29">
        <v>0</v>
      </c>
      <c r="G668" s="31" t="s">
        <v>2</v>
      </c>
      <c r="H668" s="29" t="s">
        <v>9</v>
      </c>
      <c r="I668" s="29">
        <v>60</v>
      </c>
      <c r="J668" s="40">
        <v>7.06</v>
      </c>
      <c r="K668" s="37">
        <v>6.0009999999999994</v>
      </c>
      <c r="L668" s="37">
        <f t="shared" si="10"/>
        <v>1.0590000000000002</v>
      </c>
    </row>
    <row r="669" spans="1:12" x14ac:dyDescent="0.3">
      <c r="A669" s="29">
        <v>44482</v>
      </c>
      <c r="B669" s="31" t="s">
        <v>155</v>
      </c>
      <c r="C669" s="29" t="s">
        <v>156</v>
      </c>
      <c r="D669" s="38">
        <v>27250050000350</v>
      </c>
      <c r="E669" s="39">
        <v>44536</v>
      </c>
      <c r="F669" s="29">
        <v>0</v>
      </c>
      <c r="G669" s="31" t="s">
        <v>2</v>
      </c>
      <c r="H669" s="29" t="s">
        <v>9</v>
      </c>
      <c r="I669" s="29">
        <v>60</v>
      </c>
      <c r="J669" s="40">
        <v>2.62</v>
      </c>
      <c r="K669" s="37">
        <v>2.1746000000000003</v>
      </c>
      <c r="L669" s="37">
        <f t="shared" si="10"/>
        <v>0.4453999999999998</v>
      </c>
    </row>
    <row r="670" spans="1:12" x14ac:dyDescent="0.3">
      <c r="A670" s="29">
        <v>44534</v>
      </c>
      <c r="B670" s="31" t="s">
        <v>142</v>
      </c>
      <c r="C670" s="29" t="s">
        <v>143</v>
      </c>
      <c r="D670" s="38">
        <v>85158020100320</v>
      </c>
      <c r="E670" s="39">
        <v>44537</v>
      </c>
      <c r="F670" s="29">
        <v>0</v>
      </c>
      <c r="G670" s="31" t="s">
        <v>2</v>
      </c>
      <c r="H670" s="29" t="s">
        <v>9</v>
      </c>
      <c r="I670" s="29">
        <v>30</v>
      </c>
      <c r="J670" s="40">
        <v>21</v>
      </c>
      <c r="K670" s="37">
        <v>16.8</v>
      </c>
      <c r="L670" s="37">
        <f t="shared" si="10"/>
        <v>4.1999999999999993</v>
      </c>
    </row>
    <row r="671" spans="1:12" x14ac:dyDescent="0.3">
      <c r="A671" s="29">
        <v>44534</v>
      </c>
      <c r="B671" s="31" t="s">
        <v>142</v>
      </c>
      <c r="C671" s="29" t="s">
        <v>143</v>
      </c>
      <c r="D671" s="38">
        <v>85158020100320</v>
      </c>
      <c r="E671" s="39">
        <v>44551</v>
      </c>
      <c r="F671" s="29">
        <v>0</v>
      </c>
      <c r="G671" s="31" t="s">
        <v>2</v>
      </c>
      <c r="H671" s="29" t="s">
        <v>9</v>
      </c>
      <c r="I671" s="29">
        <v>20</v>
      </c>
      <c r="J671" s="40">
        <v>2.19</v>
      </c>
      <c r="K671" s="37">
        <v>1.752</v>
      </c>
      <c r="L671" s="37">
        <f t="shared" si="10"/>
        <v>0.43799999999999994</v>
      </c>
    </row>
    <row r="672" spans="1:12" x14ac:dyDescent="0.3">
      <c r="A672" s="29">
        <v>44534</v>
      </c>
      <c r="B672" s="31" t="s">
        <v>142</v>
      </c>
      <c r="C672" s="29" t="s">
        <v>143</v>
      </c>
      <c r="D672" s="38">
        <v>85158020100320</v>
      </c>
      <c r="E672" s="39">
        <v>44582</v>
      </c>
      <c r="F672" s="29">
        <v>0</v>
      </c>
      <c r="G672" s="31" t="s">
        <v>2</v>
      </c>
      <c r="H672" s="29" t="s">
        <v>9</v>
      </c>
      <c r="I672" s="29">
        <v>20</v>
      </c>
      <c r="J672" s="40">
        <v>2.19</v>
      </c>
      <c r="K672" s="37">
        <v>1.752</v>
      </c>
      <c r="L672" s="37">
        <f t="shared" si="10"/>
        <v>0.43799999999999994</v>
      </c>
    </row>
    <row r="673" spans="1:12" x14ac:dyDescent="0.3">
      <c r="A673" s="29">
        <v>44567</v>
      </c>
      <c r="B673" s="31" t="s">
        <v>7</v>
      </c>
      <c r="C673" s="29" t="s">
        <v>8</v>
      </c>
      <c r="D673" s="38">
        <v>21406010200320</v>
      </c>
      <c r="E673" s="39">
        <v>44554</v>
      </c>
      <c r="F673" s="29">
        <v>5</v>
      </c>
      <c r="G673" s="31" t="s">
        <v>2</v>
      </c>
      <c r="H673" s="29" t="s">
        <v>10</v>
      </c>
      <c r="I673" s="29">
        <v>120</v>
      </c>
      <c r="J673" s="41">
        <v>148.22999999999999</v>
      </c>
      <c r="K673" s="37">
        <v>124.51319999999998</v>
      </c>
      <c r="L673" s="37">
        <f t="shared" si="10"/>
        <v>23.716800000000006</v>
      </c>
    </row>
    <row r="674" spans="1:12" x14ac:dyDescent="0.3">
      <c r="A674" s="29">
        <v>44567</v>
      </c>
      <c r="B674" s="31" t="s">
        <v>7</v>
      </c>
      <c r="C674" s="29" t="s">
        <v>8</v>
      </c>
      <c r="D674" s="38">
        <v>21406010200320</v>
      </c>
      <c r="E674" s="39">
        <v>44590</v>
      </c>
      <c r="F674" s="29">
        <v>5</v>
      </c>
      <c r="G674" s="31" t="s">
        <v>2</v>
      </c>
      <c r="H674" s="29" t="s">
        <v>10</v>
      </c>
      <c r="I674" s="29">
        <v>120</v>
      </c>
      <c r="J674" s="41">
        <v>148.22999999999999</v>
      </c>
      <c r="K674" s="37">
        <v>124.51319999999998</v>
      </c>
      <c r="L674" s="37">
        <f t="shared" si="10"/>
        <v>23.716800000000006</v>
      </c>
    </row>
    <row r="675" spans="1:12" x14ac:dyDescent="0.3">
      <c r="A675" s="29">
        <v>44703</v>
      </c>
      <c r="B675" s="31" t="s">
        <v>117</v>
      </c>
      <c r="C675" s="29" t="s">
        <v>118</v>
      </c>
      <c r="D675" s="38">
        <v>21531820000340</v>
      </c>
      <c r="E675" s="39">
        <v>44546</v>
      </c>
      <c r="F675" s="29">
        <v>0</v>
      </c>
      <c r="G675" s="31" t="s">
        <v>13</v>
      </c>
      <c r="H675" s="29" t="s">
        <v>9</v>
      </c>
      <c r="I675" s="29">
        <v>30</v>
      </c>
      <c r="J675" s="41">
        <v>8125.9</v>
      </c>
      <c r="K675" s="37">
        <v>6744.4970000000003</v>
      </c>
      <c r="L675" s="37">
        <f t="shared" si="10"/>
        <v>1381.4029999999993</v>
      </c>
    </row>
    <row r="676" spans="1:12" x14ac:dyDescent="0.3">
      <c r="A676" s="29">
        <v>44703</v>
      </c>
      <c r="B676" s="31" t="s">
        <v>117</v>
      </c>
      <c r="C676" s="29" t="s">
        <v>118</v>
      </c>
      <c r="D676" s="38">
        <v>21531820000340</v>
      </c>
      <c r="E676" s="39">
        <v>44566</v>
      </c>
      <c r="F676" s="29">
        <v>0</v>
      </c>
      <c r="G676" s="31" t="s">
        <v>13</v>
      </c>
      <c r="H676" s="29" t="s">
        <v>9</v>
      </c>
      <c r="I676" s="29">
        <v>30</v>
      </c>
      <c r="J676" s="41">
        <v>8125.9</v>
      </c>
      <c r="K676" s="37">
        <v>6744.4970000000003</v>
      </c>
      <c r="L676" s="37">
        <f t="shared" si="10"/>
        <v>1381.4029999999993</v>
      </c>
    </row>
    <row r="677" spans="1:12" x14ac:dyDescent="0.3">
      <c r="A677" s="29">
        <v>44732</v>
      </c>
      <c r="B677" s="31" t="s">
        <v>40</v>
      </c>
      <c r="C677" s="29" t="s">
        <v>42</v>
      </c>
      <c r="D677" s="38" t="s">
        <v>41</v>
      </c>
      <c r="E677" s="39">
        <v>44531</v>
      </c>
      <c r="F677" s="29">
        <v>10</v>
      </c>
      <c r="G677" s="31" t="s">
        <v>13</v>
      </c>
      <c r="H677" s="29" t="s">
        <v>10</v>
      </c>
      <c r="I677" s="29">
        <v>2</v>
      </c>
      <c r="J677" s="41">
        <v>5798.57</v>
      </c>
      <c r="K677" s="37">
        <v>4812.8131000000003</v>
      </c>
      <c r="L677" s="37">
        <f t="shared" si="10"/>
        <v>985.7568999999994</v>
      </c>
    </row>
    <row r="678" spans="1:12" x14ac:dyDescent="0.3">
      <c r="A678" s="29">
        <v>44936</v>
      </c>
      <c r="B678" s="31" t="s">
        <v>146</v>
      </c>
      <c r="C678" s="29" t="s">
        <v>147</v>
      </c>
      <c r="D678" s="38">
        <v>83370010000330</v>
      </c>
      <c r="E678" s="39">
        <v>44534</v>
      </c>
      <c r="F678" s="29">
        <v>0</v>
      </c>
      <c r="G678" s="31" t="s">
        <v>13</v>
      </c>
      <c r="H678" s="29" t="s">
        <v>9</v>
      </c>
      <c r="I678" s="29">
        <v>28</v>
      </c>
      <c r="J678" s="40">
        <v>249.63</v>
      </c>
      <c r="K678" s="37">
        <v>194.7114</v>
      </c>
      <c r="L678" s="37">
        <f t="shared" si="10"/>
        <v>54.918599999999998</v>
      </c>
    </row>
    <row r="679" spans="1:12" x14ac:dyDescent="0.3">
      <c r="A679" s="29">
        <v>45064</v>
      </c>
      <c r="B679" s="31" t="s">
        <v>148</v>
      </c>
      <c r="C679" s="29" t="s">
        <v>149</v>
      </c>
      <c r="D679" s="38">
        <v>36100020100315</v>
      </c>
      <c r="E679" s="39">
        <v>44574</v>
      </c>
      <c r="F679" s="29">
        <v>0</v>
      </c>
      <c r="G679" s="31" t="s">
        <v>2</v>
      </c>
      <c r="H679" s="29" t="s">
        <v>9</v>
      </c>
      <c r="I679" s="29">
        <v>90</v>
      </c>
      <c r="J679" s="40">
        <v>31.09</v>
      </c>
      <c r="K679" s="37">
        <v>23.317499999999999</v>
      </c>
      <c r="L679" s="37">
        <f t="shared" si="10"/>
        <v>7.7725000000000009</v>
      </c>
    </row>
    <row r="680" spans="1:12" x14ac:dyDescent="0.3">
      <c r="A680" s="29">
        <v>45082</v>
      </c>
      <c r="B680" s="31" t="s">
        <v>65</v>
      </c>
      <c r="C680" s="29" t="s">
        <v>66</v>
      </c>
      <c r="D680" s="38">
        <v>2100020000110</v>
      </c>
      <c r="E680" s="39">
        <v>44543</v>
      </c>
      <c r="F680" s="29">
        <v>0</v>
      </c>
      <c r="G680" s="31" t="s">
        <v>2</v>
      </c>
      <c r="H680" s="29" t="s">
        <v>9</v>
      </c>
      <c r="I680" s="29">
        <v>28</v>
      </c>
      <c r="J680" s="40">
        <v>6.59</v>
      </c>
      <c r="K680" s="37">
        <v>5.0743</v>
      </c>
      <c r="L680" s="37">
        <f t="shared" si="10"/>
        <v>1.5156999999999998</v>
      </c>
    </row>
    <row r="681" spans="1:12" x14ac:dyDescent="0.3">
      <c r="A681" s="29">
        <v>45217</v>
      </c>
      <c r="B681" s="31" t="s">
        <v>49</v>
      </c>
      <c r="C681" s="29" t="s">
        <v>51</v>
      </c>
      <c r="D681" s="38" t="s">
        <v>50</v>
      </c>
      <c r="E681" s="39">
        <v>44537</v>
      </c>
      <c r="F681" s="29">
        <v>1</v>
      </c>
      <c r="G681" s="31" t="s">
        <v>13</v>
      </c>
      <c r="H681" s="29" t="s">
        <v>10</v>
      </c>
      <c r="I681" s="29">
        <v>1</v>
      </c>
      <c r="J681" s="41">
        <v>25549.19</v>
      </c>
      <c r="K681" s="37">
        <v>19417.384399999999</v>
      </c>
      <c r="L681" s="37">
        <f t="shared" si="10"/>
        <v>6131.8055999999997</v>
      </c>
    </row>
    <row r="682" spans="1:12" x14ac:dyDescent="0.3">
      <c r="A682" s="29">
        <v>45399</v>
      </c>
      <c r="B682" s="31" t="s">
        <v>38</v>
      </c>
      <c r="C682" s="29" t="s">
        <v>39</v>
      </c>
      <c r="D682" s="38">
        <v>52505020106440</v>
      </c>
      <c r="E682" s="39">
        <v>44541</v>
      </c>
      <c r="F682" s="29">
        <v>8</v>
      </c>
      <c r="G682" s="31" t="s">
        <v>13</v>
      </c>
      <c r="H682" s="29" t="s">
        <v>10</v>
      </c>
      <c r="I682" s="29">
        <v>1</v>
      </c>
      <c r="J682" s="41">
        <v>3070.46</v>
      </c>
      <c r="K682" s="37">
        <v>2579.1864</v>
      </c>
      <c r="L682" s="37">
        <f t="shared" si="10"/>
        <v>491.27359999999999</v>
      </c>
    </row>
    <row r="683" spans="1:12" x14ac:dyDescent="0.3">
      <c r="A683" s="29">
        <v>45413</v>
      </c>
      <c r="B683" s="31" t="s">
        <v>142</v>
      </c>
      <c r="C683" s="29" t="s">
        <v>143</v>
      </c>
      <c r="D683" s="38">
        <v>85158020100320</v>
      </c>
      <c r="E683" s="39">
        <v>44536</v>
      </c>
      <c r="F683" s="29">
        <v>0</v>
      </c>
      <c r="G683" s="31" t="s">
        <v>2</v>
      </c>
      <c r="H683" s="29" t="s">
        <v>9</v>
      </c>
      <c r="I683" s="29">
        <v>30</v>
      </c>
      <c r="J683" s="40">
        <v>21</v>
      </c>
      <c r="K683" s="37">
        <v>16.8</v>
      </c>
      <c r="L683" s="37">
        <f t="shared" si="10"/>
        <v>4.1999999999999993</v>
      </c>
    </row>
    <row r="684" spans="1:12" x14ac:dyDescent="0.3">
      <c r="A684" s="29">
        <v>45566</v>
      </c>
      <c r="B684" s="31" t="s">
        <v>170</v>
      </c>
      <c r="C684" s="29" t="s">
        <v>171</v>
      </c>
      <c r="D684" s="38">
        <v>36150080000330</v>
      </c>
      <c r="E684" s="39">
        <v>44571</v>
      </c>
      <c r="F684" s="29">
        <v>0</v>
      </c>
      <c r="G684" s="31" t="s">
        <v>2</v>
      </c>
      <c r="H684" s="29" t="s">
        <v>9</v>
      </c>
      <c r="I684" s="29">
        <v>30</v>
      </c>
      <c r="J684" s="40">
        <v>23.66</v>
      </c>
      <c r="K684" s="37">
        <v>20.111000000000001</v>
      </c>
      <c r="L684" s="37">
        <f t="shared" si="10"/>
        <v>3.5489999999999995</v>
      </c>
    </row>
    <row r="685" spans="1:12" x14ac:dyDescent="0.3">
      <c r="A685" s="29">
        <v>45822</v>
      </c>
      <c r="B685" s="31" t="s">
        <v>27</v>
      </c>
      <c r="C685" s="29" t="s">
        <v>28</v>
      </c>
      <c r="D685" s="38">
        <v>21405570000320</v>
      </c>
      <c r="E685" s="39">
        <v>44592</v>
      </c>
      <c r="F685" s="29">
        <v>0</v>
      </c>
      <c r="G685" s="31" t="s">
        <v>13</v>
      </c>
      <c r="H685" s="29" t="s">
        <v>9</v>
      </c>
      <c r="I685" s="29">
        <v>30</v>
      </c>
      <c r="J685" s="40">
        <v>2624.44</v>
      </c>
      <c r="K685" s="37">
        <v>2099.5520000000001</v>
      </c>
      <c r="L685" s="37">
        <f t="shared" si="10"/>
        <v>524.88799999999992</v>
      </c>
    </row>
    <row r="686" spans="1:12" x14ac:dyDescent="0.3">
      <c r="A686" s="29">
        <v>45860</v>
      </c>
      <c r="B686" s="31" t="s">
        <v>67</v>
      </c>
      <c r="C686" s="29" t="s">
        <v>134</v>
      </c>
      <c r="D686" s="38">
        <v>41550020100320</v>
      </c>
      <c r="E686" s="39">
        <v>44533</v>
      </c>
      <c r="F686" s="29">
        <v>2</v>
      </c>
      <c r="G686" s="31" t="s">
        <v>2</v>
      </c>
      <c r="H686" s="29" t="s">
        <v>10</v>
      </c>
      <c r="I686" s="29">
        <v>15</v>
      </c>
      <c r="J686" s="40">
        <v>5.54</v>
      </c>
      <c r="K686" s="37">
        <v>4.5428000000000006</v>
      </c>
      <c r="L686" s="37">
        <f t="shared" si="10"/>
        <v>0.99719999999999942</v>
      </c>
    </row>
    <row r="687" spans="1:12" x14ac:dyDescent="0.3">
      <c r="A687" s="29">
        <v>45896</v>
      </c>
      <c r="B687" s="31" t="s">
        <v>115</v>
      </c>
      <c r="C687" s="29" t="s">
        <v>116</v>
      </c>
      <c r="D687" s="38">
        <v>21531820000380</v>
      </c>
      <c r="E687" s="39">
        <v>44551</v>
      </c>
      <c r="F687" s="29">
        <v>0</v>
      </c>
      <c r="G687" s="31" t="s">
        <v>13</v>
      </c>
      <c r="H687" s="29" t="s">
        <v>9</v>
      </c>
      <c r="I687" s="29">
        <v>30</v>
      </c>
      <c r="J687" s="41">
        <v>14645.49</v>
      </c>
      <c r="K687" s="37">
        <v>12448.666499999999</v>
      </c>
      <c r="L687" s="37">
        <f t="shared" si="10"/>
        <v>2196.8235000000004</v>
      </c>
    </row>
    <row r="688" spans="1:12" x14ac:dyDescent="0.3">
      <c r="A688" s="29">
        <v>45896</v>
      </c>
      <c r="B688" s="31" t="s">
        <v>115</v>
      </c>
      <c r="C688" s="29" t="s">
        <v>116</v>
      </c>
      <c r="D688" s="38">
        <v>21531820000380</v>
      </c>
      <c r="E688" s="39">
        <v>44580</v>
      </c>
      <c r="F688" s="29">
        <v>0</v>
      </c>
      <c r="G688" s="31" t="s">
        <v>13</v>
      </c>
      <c r="H688" s="29" t="s">
        <v>9</v>
      </c>
      <c r="I688" s="29">
        <v>30</v>
      </c>
      <c r="J688" s="41">
        <v>14645.49</v>
      </c>
      <c r="K688" s="37">
        <v>12448.666499999999</v>
      </c>
      <c r="L688" s="37">
        <f t="shared" si="10"/>
        <v>2196.8235000000004</v>
      </c>
    </row>
    <row r="689" spans="1:12" x14ac:dyDescent="0.3">
      <c r="A689" s="29">
        <v>46037</v>
      </c>
      <c r="B689" s="31" t="s">
        <v>177</v>
      </c>
      <c r="C689" s="29" t="s">
        <v>178</v>
      </c>
      <c r="D689" s="38">
        <v>44100080100120</v>
      </c>
      <c r="E689" s="39">
        <v>44550</v>
      </c>
      <c r="F689" s="29">
        <v>0</v>
      </c>
      <c r="G689" s="31" t="s">
        <v>13</v>
      </c>
      <c r="H689" s="29" t="s">
        <v>9</v>
      </c>
      <c r="I689" s="29">
        <v>30</v>
      </c>
      <c r="J689" s="40">
        <v>515.9</v>
      </c>
      <c r="K689" s="37">
        <v>386.92499999999995</v>
      </c>
      <c r="L689" s="37">
        <f t="shared" si="10"/>
        <v>128.97500000000002</v>
      </c>
    </row>
    <row r="690" spans="1:12" x14ac:dyDescent="0.3">
      <c r="A690" s="29">
        <v>46072</v>
      </c>
      <c r="B690" s="31" t="s">
        <v>59</v>
      </c>
      <c r="C690" s="29" t="s">
        <v>60</v>
      </c>
      <c r="D690" s="38">
        <v>33300007000320</v>
      </c>
      <c r="E690" s="39">
        <v>44550</v>
      </c>
      <c r="F690" s="29">
        <v>0</v>
      </c>
      <c r="G690" s="31" t="s">
        <v>2</v>
      </c>
      <c r="H690" s="29" t="s">
        <v>9</v>
      </c>
      <c r="I690" s="29">
        <v>60</v>
      </c>
      <c r="J690" s="40">
        <v>1.89</v>
      </c>
      <c r="K690" s="37">
        <v>1.5875999999999999</v>
      </c>
      <c r="L690" s="37">
        <f t="shared" si="10"/>
        <v>0.3024</v>
      </c>
    </row>
    <row r="691" spans="1:12" x14ac:dyDescent="0.3">
      <c r="A691" s="29">
        <v>46072</v>
      </c>
      <c r="B691" s="31" t="s">
        <v>59</v>
      </c>
      <c r="C691" s="29" t="s">
        <v>60</v>
      </c>
      <c r="D691" s="38">
        <v>33300007000320</v>
      </c>
      <c r="E691" s="39">
        <v>44575</v>
      </c>
      <c r="F691" s="29">
        <v>0</v>
      </c>
      <c r="G691" s="31" t="s">
        <v>2</v>
      </c>
      <c r="H691" s="29" t="s">
        <v>9</v>
      </c>
      <c r="I691" s="29">
        <v>180</v>
      </c>
      <c r="J691" s="40">
        <v>18</v>
      </c>
      <c r="K691" s="37">
        <v>15.12</v>
      </c>
      <c r="L691" s="37">
        <f t="shared" si="10"/>
        <v>2.8800000000000008</v>
      </c>
    </row>
    <row r="692" spans="1:12" x14ac:dyDescent="0.3">
      <c r="A692" s="29">
        <v>46072</v>
      </c>
      <c r="B692" s="31" t="s">
        <v>59</v>
      </c>
      <c r="C692" s="29" t="s">
        <v>60</v>
      </c>
      <c r="D692" s="38">
        <v>33300007000320</v>
      </c>
      <c r="E692" s="39">
        <v>44580</v>
      </c>
      <c r="F692" s="29">
        <v>0</v>
      </c>
      <c r="G692" s="31" t="s">
        <v>2</v>
      </c>
      <c r="H692" s="29" t="s">
        <v>9</v>
      </c>
      <c r="I692" s="29">
        <v>60</v>
      </c>
      <c r="J692" s="40">
        <v>1.89</v>
      </c>
      <c r="K692" s="37">
        <v>1.5875999999999999</v>
      </c>
      <c r="L692" s="37">
        <f t="shared" si="10"/>
        <v>0.3024</v>
      </c>
    </row>
    <row r="693" spans="1:12" x14ac:dyDescent="0.3">
      <c r="A693" s="29">
        <v>46296</v>
      </c>
      <c r="B693" s="31" t="s">
        <v>85</v>
      </c>
      <c r="C693" s="29" t="s">
        <v>167</v>
      </c>
      <c r="D693" s="38">
        <v>39400060100310</v>
      </c>
      <c r="E693" s="39">
        <v>44560</v>
      </c>
      <c r="F693" s="29">
        <v>1</v>
      </c>
      <c r="G693" s="31" t="s">
        <v>2</v>
      </c>
      <c r="H693" s="29" t="s">
        <v>10</v>
      </c>
      <c r="I693" s="29">
        <v>30</v>
      </c>
      <c r="J693" s="40">
        <v>1.74</v>
      </c>
      <c r="K693" s="37">
        <v>1.3746</v>
      </c>
      <c r="L693" s="37">
        <f t="shared" si="10"/>
        <v>0.36539999999999995</v>
      </c>
    </row>
    <row r="694" spans="1:12" x14ac:dyDescent="0.3">
      <c r="A694" s="29">
        <v>46296</v>
      </c>
      <c r="B694" s="31" t="s">
        <v>85</v>
      </c>
      <c r="C694" s="29" t="s">
        <v>167</v>
      </c>
      <c r="D694" s="38">
        <v>39400060100310</v>
      </c>
      <c r="E694" s="39">
        <v>44589</v>
      </c>
      <c r="F694" s="29">
        <v>1</v>
      </c>
      <c r="G694" s="31" t="s">
        <v>2</v>
      </c>
      <c r="H694" s="29" t="s">
        <v>10</v>
      </c>
      <c r="I694" s="29">
        <v>30</v>
      </c>
      <c r="J694" s="40">
        <v>1.74</v>
      </c>
      <c r="K694" s="37">
        <v>1.3746</v>
      </c>
      <c r="L694" s="37">
        <f t="shared" si="10"/>
        <v>0.36539999999999995</v>
      </c>
    </row>
    <row r="695" spans="1:12" x14ac:dyDescent="0.3">
      <c r="A695" s="29">
        <v>46398</v>
      </c>
      <c r="B695" s="31" t="s">
        <v>150</v>
      </c>
      <c r="C695" s="29" t="s">
        <v>151</v>
      </c>
      <c r="D695" s="38">
        <v>72600030000110</v>
      </c>
      <c r="E695" s="39">
        <v>44545</v>
      </c>
      <c r="F695" s="29">
        <v>0</v>
      </c>
      <c r="G695" s="31" t="s">
        <v>2</v>
      </c>
      <c r="H695" s="29" t="s">
        <v>9</v>
      </c>
      <c r="I695" s="29">
        <v>63</v>
      </c>
      <c r="J695" s="40">
        <v>10.050000000000001</v>
      </c>
      <c r="K695" s="37">
        <v>8.2410000000000014</v>
      </c>
      <c r="L695" s="37">
        <f t="shared" si="10"/>
        <v>1.8089999999999993</v>
      </c>
    </row>
    <row r="696" spans="1:12" x14ac:dyDescent="0.3">
      <c r="A696" s="29">
        <v>46398</v>
      </c>
      <c r="B696" s="31" t="s">
        <v>150</v>
      </c>
      <c r="C696" s="29" t="s">
        <v>151</v>
      </c>
      <c r="D696" s="38">
        <v>72600030000110</v>
      </c>
      <c r="E696" s="39">
        <v>44576</v>
      </c>
      <c r="F696" s="29">
        <v>0</v>
      </c>
      <c r="G696" s="31" t="s">
        <v>2</v>
      </c>
      <c r="H696" s="29" t="s">
        <v>9</v>
      </c>
      <c r="I696" s="29">
        <v>63</v>
      </c>
      <c r="J696" s="40">
        <v>10.050000000000001</v>
      </c>
      <c r="K696" s="37">
        <v>8.2410000000000014</v>
      </c>
      <c r="L696" s="37">
        <f t="shared" si="10"/>
        <v>1.8089999999999993</v>
      </c>
    </row>
    <row r="697" spans="1:12" x14ac:dyDescent="0.3">
      <c r="A697" s="29">
        <v>46398</v>
      </c>
      <c r="B697" s="31" t="s">
        <v>71</v>
      </c>
      <c r="C697" s="29" t="s">
        <v>72</v>
      </c>
      <c r="D697" s="38">
        <v>72600030000130</v>
      </c>
      <c r="E697" s="39">
        <v>44582</v>
      </c>
      <c r="F697" s="29">
        <v>0</v>
      </c>
      <c r="G697" s="31" t="s">
        <v>2</v>
      </c>
      <c r="H697" s="29" t="s">
        <v>9</v>
      </c>
      <c r="I697" s="29">
        <v>56</v>
      </c>
      <c r="J697" s="40">
        <v>13.32</v>
      </c>
      <c r="K697" s="37">
        <v>9.99</v>
      </c>
      <c r="L697" s="37">
        <f t="shared" si="10"/>
        <v>3.33</v>
      </c>
    </row>
    <row r="698" spans="1:12" x14ac:dyDescent="0.3">
      <c r="A698" s="29">
        <v>46572</v>
      </c>
      <c r="B698" s="31" t="s">
        <v>177</v>
      </c>
      <c r="C698" s="29" t="s">
        <v>178</v>
      </c>
      <c r="D698" s="38">
        <v>44100080100120</v>
      </c>
      <c r="E698" s="39">
        <v>44550</v>
      </c>
      <c r="F698" s="29">
        <v>0</v>
      </c>
      <c r="G698" s="31" t="s">
        <v>13</v>
      </c>
      <c r="H698" s="29" t="s">
        <v>9</v>
      </c>
      <c r="I698" s="29">
        <v>30</v>
      </c>
      <c r="J698" s="40">
        <v>515.9</v>
      </c>
      <c r="K698" s="37">
        <v>386.92499999999995</v>
      </c>
      <c r="L698" s="37">
        <f t="shared" si="10"/>
        <v>128.97500000000002</v>
      </c>
    </row>
    <row r="699" spans="1:12" x14ac:dyDescent="0.3">
      <c r="A699" s="29">
        <v>46572</v>
      </c>
      <c r="B699" s="31" t="s">
        <v>177</v>
      </c>
      <c r="C699" s="29" t="s">
        <v>178</v>
      </c>
      <c r="D699" s="38">
        <v>44100080100120</v>
      </c>
      <c r="E699" s="39">
        <v>44551</v>
      </c>
      <c r="F699" s="29">
        <v>3</v>
      </c>
      <c r="G699" s="31" t="s">
        <v>13</v>
      </c>
      <c r="H699" s="29" t="s">
        <v>10</v>
      </c>
      <c r="I699" s="29">
        <v>30</v>
      </c>
      <c r="J699" s="40">
        <v>465.4</v>
      </c>
      <c r="K699" s="37">
        <v>349.04999999999995</v>
      </c>
      <c r="L699" s="37">
        <f t="shared" si="10"/>
        <v>116.35000000000002</v>
      </c>
    </row>
    <row r="700" spans="1:12" x14ac:dyDescent="0.3">
      <c r="A700" s="29">
        <v>46572</v>
      </c>
      <c r="B700" s="31" t="s">
        <v>177</v>
      </c>
      <c r="C700" s="29" t="s">
        <v>178</v>
      </c>
      <c r="D700" s="38">
        <v>44100080100120</v>
      </c>
      <c r="E700" s="39">
        <v>44582</v>
      </c>
      <c r="F700" s="29">
        <v>3</v>
      </c>
      <c r="G700" s="31" t="s">
        <v>13</v>
      </c>
      <c r="H700" s="29" t="s">
        <v>10</v>
      </c>
      <c r="I700" s="29">
        <v>30</v>
      </c>
      <c r="J700" s="40">
        <v>465.4</v>
      </c>
      <c r="K700" s="37">
        <v>349.04999999999995</v>
      </c>
      <c r="L700" s="37">
        <f t="shared" si="10"/>
        <v>116.35000000000002</v>
      </c>
    </row>
    <row r="701" spans="1:12" x14ac:dyDescent="0.3">
      <c r="A701" s="29">
        <v>46581</v>
      </c>
      <c r="B701" s="31" t="s">
        <v>33</v>
      </c>
      <c r="C701" s="29" t="s">
        <v>34</v>
      </c>
      <c r="D701" s="38">
        <v>21531010000315</v>
      </c>
      <c r="E701" s="39">
        <v>44587</v>
      </c>
      <c r="F701" s="29">
        <v>0</v>
      </c>
      <c r="G701" s="31" t="s">
        <v>13</v>
      </c>
      <c r="H701" s="29" t="s">
        <v>9</v>
      </c>
      <c r="I701" s="29">
        <v>56</v>
      </c>
      <c r="J701" s="40">
        <v>14881.08</v>
      </c>
      <c r="K701" s="37">
        <v>11309.620800000001</v>
      </c>
      <c r="L701" s="37">
        <f t="shared" si="10"/>
        <v>3571.4591999999993</v>
      </c>
    </row>
    <row r="702" spans="1:12" x14ac:dyDescent="0.3">
      <c r="A702" s="29">
        <v>46690</v>
      </c>
      <c r="B702" s="31" t="s">
        <v>144</v>
      </c>
      <c r="C702" s="29" t="s">
        <v>145</v>
      </c>
      <c r="D702" s="38">
        <v>75100050100303</v>
      </c>
      <c r="E702" s="39">
        <v>44547</v>
      </c>
      <c r="F702" s="29">
        <v>0</v>
      </c>
      <c r="G702" s="31" t="s">
        <v>2</v>
      </c>
      <c r="H702" s="29" t="s">
        <v>9</v>
      </c>
      <c r="I702" s="29">
        <v>30</v>
      </c>
      <c r="J702" s="40">
        <v>1.67</v>
      </c>
      <c r="K702" s="37">
        <v>1.2691999999999999</v>
      </c>
      <c r="L702" s="37">
        <f t="shared" si="10"/>
        <v>0.40080000000000005</v>
      </c>
    </row>
    <row r="703" spans="1:12" x14ac:dyDescent="0.3">
      <c r="A703" s="29">
        <v>46690</v>
      </c>
      <c r="B703" s="31" t="s">
        <v>144</v>
      </c>
      <c r="C703" s="29" t="s">
        <v>145</v>
      </c>
      <c r="D703" s="38">
        <v>75100050100303</v>
      </c>
      <c r="E703" s="39">
        <v>44578</v>
      </c>
      <c r="F703" s="29">
        <v>0</v>
      </c>
      <c r="G703" s="31" t="s">
        <v>2</v>
      </c>
      <c r="H703" s="29" t="s">
        <v>9</v>
      </c>
      <c r="I703" s="29">
        <v>30</v>
      </c>
      <c r="J703" s="40">
        <v>1.67</v>
      </c>
      <c r="K703" s="37">
        <v>1.2691999999999999</v>
      </c>
      <c r="L703" s="37">
        <f t="shared" si="10"/>
        <v>0.40080000000000005</v>
      </c>
    </row>
    <row r="704" spans="1:12" x14ac:dyDescent="0.3">
      <c r="A704" s="29">
        <v>46831</v>
      </c>
      <c r="B704" s="31" t="s">
        <v>89</v>
      </c>
      <c r="C704" s="29" t="s">
        <v>90</v>
      </c>
      <c r="D704" s="38">
        <v>44201010103410</v>
      </c>
      <c r="E704" s="39">
        <v>44571</v>
      </c>
      <c r="F704" s="29">
        <v>0</v>
      </c>
      <c r="G704" s="31" t="s">
        <v>13</v>
      </c>
      <c r="H704" s="29" t="s">
        <v>9</v>
      </c>
      <c r="I704" s="29">
        <v>18</v>
      </c>
      <c r="J704" s="40">
        <v>63.9</v>
      </c>
      <c r="K704" s="37">
        <v>49.841999999999999</v>
      </c>
      <c r="L704" s="37">
        <f t="shared" si="10"/>
        <v>14.058</v>
      </c>
    </row>
    <row r="705" spans="1:12" x14ac:dyDescent="0.3">
      <c r="A705" s="29">
        <v>46922</v>
      </c>
      <c r="B705" s="31" t="s">
        <v>61</v>
      </c>
      <c r="C705" s="29" t="s">
        <v>63</v>
      </c>
      <c r="D705" s="38">
        <v>66100525000120</v>
      </c>
      <c r="E705" s="39">
        <v>44575</v>
      </c>
      <c r="F705" s="29">
        <v>0</v>
      </c>
      <c r="G705" s="31" t="s">
        <v>2</v>
      </c>
      <c r="H705" s="29" t="s">
        <v>9</v>
      </c>
      <c r="I705" s="29">
        <v>10</v>
      </c>
      <c r="J705" s="40">
        <v>25.88</v>
      </c>
      <c r="K705" s="37">
        <v>19.41</v>
      </c>
      <c r="L705" s="37">
        <f t="shared" si="10"/>
        <v>6.4699999999999989</v>
      </c>
    </row>
    <row r="706" spans="1:12" x14ac:dyDescent="0.3">
      <c r="A706" s="29">
        <v>46931</v>
      </c>
      <c r="B706" s="31" t="s">
        <v>135</v>
      </c>
      <c r="C706" s="29" t="s">
        <v>136</v>
      </c>
      <c r="D706" s="38">
        <v>37600025000305</v>
      </c>
      <c r="E706" s="39">
        <v>44546</v>
      </c>
      <c r="F706" s="29">
        <v>1</v>
      </c>
      <c r="G706" s="31" t="s">
        <v>2</v>
      </c>
      <c r="H706" s="29" t="s">
        <v>10</v>
      </c>
      <c r="I706" s="29">
        <v>30</v>
      </c>
      <c r="J706" s="40">
        <v>21.55</v>
      </c>
      <c r="K706" s="37">
        <v>16.593500000000002</v>
      </c>
      <c r="L706" s="37">
        <f t="shared" si="10"/>
        <v>4.9564999999999984</v>
      </c>
    </row>
    <row r="707" spans="1:12" x14ac:dyDescent="0.3">
      <c r="A707" s="29">
        <v>46931</v>
      </c>
      <c r="B707" s="31" t="s">
        <v>135</v>
      </c>
      <c r="C707" s="29" t="s">
        <v>136</v>
      </c>
      <c r="D707" s="38">
        <v>37600025000305</v>
      </c>
      <c r="E707" s="39">
        <v>44577</v>
      </c>
      <c r="F707" s="29">
        <v>1</v>
      </c>
      <c r="G707" s="31" t="s">
        <v>2</v>
      </c>
      <c r="H707" s="29" t="s">
        <v>10</v>
      </c>
      <c r="I707" s="29">
        <v>30</v>
      </c>
      <c r="J707" s="40">
        <v>21.55</v>
      </c>
      <c r="K707" s="37">
        <v>16.593500000000002</v>
      </c>
      <c r="L707" s="37">
        <f t="shared" ref="L707:L738" si="11">J707-K707</f>
        <v>4.9564999999999984</v>
      </c>
    </row>
    <row r="708" spans="1:12" x14ac:dyDescent="0.3">
      <c r="A708" s="29">
        <v>47008</v>
      </c>
      <c r="B708" s="31" t="s">
        <v>61</v>
      </c>
      <c r="C708" s="29" t="s">
        <v>62</v>
      </c>
      <c r="D708" s="38">
        <v>66100525000120</v>
      </c>
      <c r="E708" s="39">
        <v>44589</v>
      </c>
      <c r="F708" s="29">
        <v>0</v>
      </c>
      <c r="G708" s="31" t="s">
        <v>2</v>
      </c>
      <c r="H708" s="29" t="s">
        <v>9</v>
      </c>
      <c r="I708" s="29">
        <v>10</v>
      </c>
      <c r="J708" s="40">
        <v>3.35</v>
      </c>
      <c r="K708" s="37">
        <v>2.5125000000000002</v>
      </c>
      <c r="L708" s="37">
        <f t="shared" si="11"/>
        <v>0.83749999999999991</v>
      </c>
    </row>
    <row r="709" spans="1:12" x14ac:dyDescent="0.3">
      <c r="A709" s="29">
        <v>47452</v>
      </c>
      <c r="B709" s="31" t="s">
        <v>67</v>
      </c>
      <c r="C709" s="29" t="s">
        <v>68</v>
      </c>
      <c r="D709" s="38">
        <v>41550020100320</v>
      </c>
      <c r="E709" s="39">
        <v>44550</v>
      </c>
      <c r="F709" s="29">
        <v>8</v>
      </c>
      <c r="G709" s="31" t="s">
        <v>2</v>
      </c>
      <c r="H709" s="29" t="s">
        <v>10</v>
      </c>
      <c r="I709" s="29">
        <v>28</v>
      </c>
      <c r="J709" s="40">
        <v>2.12</v>
      </c>
      <c r="K709" s="37">
        <v>1.7384000000000002</v>
      </c>
      <c r="L709" s="37">
        <f t="shared" si="11"/>
        <v>0.38159999999999994</v>
      </c>
    </row>
    <row r="710" spans="1:12" x14ac:dyDescent="0.3">
      <c r="A710" s="29">
        <v>47452</v>
      </c>
      <c r="B710" s="31" t="s">
        <v>67</v>
      </c>
      <c r="C710" s="29" t="s">
        <v>68</v>
      </c>
      <c r="D710" s="38">
        <v>41550020100320</v>
      </c>
      <c r="E710" s="39">
        <v>44581</v>
      </c>
      <c r="F710" s="29">
        <v>8</v>
      </c>
      <c r="G710" s="31" t="s">
        <v>2</v>
      </c>
      <c r="H710" s="29" t="s">
        <v>10</v>
      </c>
      <c r="I710" s="29">
        <v>28</v>
      </c>
      <c r="J710" s="40">
        <v>2.12</v>
      </c>
      <c r="K710" s="37">
        <v>1.7384000000000002</v>
      </c>
      <c r="L710" s="37">
        <f t="shared" si="11"/>
        <v>0.38159999999999994</v>
      </c>
    </row>
    <row r="711" spans="1:12" x14ac:dyDescent="0.3">
      <c r="A711" s="29">
        <v>47485</v>
      </c>
      <c r="B711" s="31" t="s">
        <v>158</v>
      </c>
      <c r="C711" s="29" t="s">
        <v>159</v>
      </c>
      <c r="D711" s="38">
        <v>33200030057530</v>
      </c>
      <c r="E711" s="39">
        <v>44544</v>
      </c>
      <c r="F711" s="29">
        <v>9</v>
      </c>
      <c r="G711" s="31" t="s">
        <v>2</v>
      </c>
      <c r="H711" s="29" t="s">
        <v>10</v>
      </c>
      <c r="I711" s="29">
        <v>30</v>
      </c>
      <c r="J711" s="40">
        <v>7.48</v>
      </c>
      <c r="K711" s="37">
        <v>5.9840000000000009</v>
      </c>
      <c r="L711" s="37">
        <f t="shared" si="11"/>
        <v>1.4959999999999996</v>
      </c>
    </row>
    <row r="712" spans="1:12" x14ac:dyDescent="0.3">
      <c r="A712" s="29">
        <v>47485</v>
      </c>
      <c r="B712" s="31" t="s">
        <v>158</v>
      </c>
      <c r="C712" s="29" t="s">
        <v>159</v>
      </c>
      <c r="D712" s="38">
        <v>33200030057530</v>
      </c>
      <c r="E712" s="39">
        <v>44544</v>
      </c>
      <c r="F712" s="29">
        <v>9</v>
      </c>
      <c r="G712" s="31" t="s">
        <v>2</v>
      </c>
      <c r="H712" s="29" t="s">
        <v>10</v>
      </c>
      <c r="I712" s="29">
        <v>30</v>
      </c>
      <c r="J712" s="40">
        <v>7.48</v>
      </c>
      <c r="K712" s="37">
        <v>5.9840000000000009</v>
      </c>
      <c r="L712" s="37">
        <f t="shared" si="11"/>
        <v>1.4959999999999996</v>
      </c>
    </row>
    <row r="713" spans="1:12" x14ac:dyDescent="0.3">
      <c r="A713" s="29">
        <v>47643</v>
      </c>
      <c r="B713" s="31" t="s">
        <v>148</v>
      </c>
      <c r="C713" s="29" t="s">
        <v>149</v>
      </c>
      <c r="D713" s="38">
        <v>36100020100315</v>
      </c>
      <c r="E713" s="39">
        <v>44531</v>
      </c>
      <c r="F713" s="29">
        <v>0</v>
      </c>
      <c r="G713" s="31" t="s">
        <v>2</v>
      </c>
      <c r="H713" s="29" t="s">
        <v>9</v>
      </c>
      <c r="I713" s="29">
        <v>30</v>
      </c>
      <c r="J713" s="40">
        <v>3.97</v>
      </c>
      <c r="K713" s="37">
        <v>2.9775</v>
      </c>
      <c r="L713" s="37">
        <f t="shared" si="11"/>
        <v>0.99250000000000016</v>
      </c>
    </row>
    <row r="714" spans="1:12" x14ac:dyDescent="0.3">
      <c r="A714" s="29">
        <v>47645</v>
      </c>
      <c r="B714" s="31" t="s">
        <v>155</v>
      </c>
      <c r="C714" s="29" t="s">
        <v>156</v>
      </c>
      <c r="D714" s="38">
        <v>27250050000350</v>
      </c>
      <c r="E714" s="39">
        <v>44569</v>
      </c>
      <c r="F714" s="29">
        <v>5</v>
      </c>
      <c r="G714" s="31" t="s">
        <v>2</v>
      </c>
      <c r="H714" s="29" t="s">
        <v>10</v>
      </c>
      <c r="I714" s="29">
        <v>60</v>
      </c>
      <c r="J714" s="40">
        <v>1.62</v>
      </c>
      <c r="K714" s="37">
        <v>1.3446000000000002</v>
      </c>
      <c r="L714" s="37">
        <f t="shared" si="11"/>
        <v>0.27539999999999987</v>
      </c>
    </row>
    <row r="715" spans="1:12" x14ac:dyDescent="0.3">
      <c r="A715" s="29">
        <v>47891</v>
      </c>
      <c r="B715" s="31" t="s">
        <v>158</v>
      </c>
      <c r="C715" s="29" t="s">
        <v>159</v>
      </c>
      <c r="D715" s="38">
        <v>33200030057530</v>
      </c>
      <c r="E715" s="39">
        <v>44554</v>
      </c>
      <c r="F715" s="29">
        <v>3</v>
      </c>
      <c r="G715" s="31" t="s">
        <v>2</v>
      </c>
      <c r="H715" s="29" t="s">
        <v>10</v>
      </c>
      <c r="I715" s="29">
        <v>90</v>
      </c>
      <c r="J715" s="40">
        <v>54.34</v>
      </c>
      <c r="K715" s="37">
        <v>43.472000000000008</v>
      </c>
      <c r="L715" s="37">
        <f t="shared" si="11"/>
        <v>10.867999999999995</v>
      </c>
    </row>
    <row r="716" spans="1:12" x14ac:dyDescent="0.3">
      <c r="A716" s="29">
        <v>47912</v>
      </c>
      <c r="B716" s="31" t="s">
        <v>163</v>
      </c>
      <c r="C716" s="29" t="s">
        <v>164</v>
      </c>
      <c r="D716" s="38">
        <v>50250065007240</v>
      </c>
      <c r="E716" s="39">
        <v>44557</v>
      </c>
      <c r="F716" s="29">
        <v>0</v>
      </c>
      <c r="G716" s="31" t="s">
        <v>2</v>
      </c>
      <c r="H716" s="29" t="s">
        <v>9</v>
      </c>
      <c r="I716" s="29">
        <v>30</v>
      </c>
      <c r="J716" s="40">
        <v>41.35</v>
      </c>
      <c r="K716" s="37">
        <v>32.666499999999999</v>
      </c>
      <c r="L716" s="37">
        <f t="shared" si="11"/>
        <v>8.6835000000000022</v>
      </c>
    </row>
    <row r="717" spans="1:12" x14ac:dyDescent="0.3">
      <c r="A717" s="29">
        <v>47912</v>
      </c>
      <c r="B717" s="31" t="s">
        <v>163</v>
      </c>
      <c r="C717" s="29" t="s">
        <v>164</v>
      </c>
      <c r="D717" s="38">
        <v>50250065007240</v>
      </c>
      <c r="E717" s="39">
        <v>44588</v>
      </c>
      <c r="F717" s="29">
        <v>0</v>
      </c>
      <c r="G717" s="31" t="s">
        <v>2</v>
      </c>
      <c r="H717" s="29" t="s">
        <v>9</v>
      </c>
      <c r="I717" s="29">
        <v>30</v>
      </c>
      <c r="J717" s="40">
        <v>41.35</v>
      </c>
      <c r="K717" s="37">
        <v>32.666499999999999</v>
      </c>
      <c r="L717" s="37">
        <f t="shared" si="11"/>
        <v>8.6835000000000022</v>
      </c>
    </row>
    <row r="718" spans="1:12" x14ac:dyDescent="0.3">
      <c r="A718" s="29">
        <v>47995</v>
      </c>
      <c r="B718" s="31" t="s">
        <v>125</v>
      </c>
      <c r="C718" s="29" t="s">
        <v>127</v>
      </c>
      <c r="D718" s="38" t="s">
        <v>126</v>
      </c>
      <c r="E718" s="39">
        <v>44547</v>
      </c>
      <c r="F718" s="29">
        <v>0</v>
      </c>
      <c r="G718" s="31" t="s">
        <v>13</v>
      </c>
      <c r="H718" s="29" t="s">
        <v>9</v>
      </c>
      <c r="I718" s="29">
        <v>4</v>
      </c>
      <c r="J718" s="41">
        <v>5783.3</v>
      </c>
      <c r="K718" s="37">
        <v>4395.308</v>
      </c>
      <c r="L718" s="37">
        <f t="shared" si="11"/>
        <v>1387.9920000000002</v>
      </c>
    </row>
    <row r="719" spans="1:12" x14ac:dyDescent="0.3">
      <c r="A719" s="29">
        <v>47995</v>
      </c>
      <c r="B719" s="31" t="s">
        <v>125</v>
      </c>
      <c r="C719" s="29" t="s">
        <v>127</v>
      </c>
      <c r="D719" s="38" t="s">
        <v>126</v>
      </c>
      <c r="E719" s="39">
        <v>44578</v>
      </c>
      <c r="F719" s="29">
        <v>0</v>
      </c>
      <c r="G719" s="31" t="s">
        <v>13</v>
      </c>
      <c r="H719" s="29" t="s">
        <v>9</v>
      </c>
      <c r="I719" s="29">
        <v>4</v>
      </c>
      <c r="J719" s="41">
        <v>5783.3</v>
      </c>
      <c r="K719" s="37">
        <v>4395.308</v>
      </c>
      <c r="L719" s="37">
        <f t="shared" si="11"/>
        <v>1387.9920000000002</v>
      </c>
    </row>
    <row r="720" spans="1:12" x14ac:dyDescent="0.3">
      <c r="A720" s="29">
        <v>48169</v>
      </c>
      <c r="B720" s="31" t="s">
        <v>135</v>
      </c>
      <c r="C720" s="29" t="s">
        <v>136</v>
      </c>
      <c r="D720" s="38">
        <v>37600025000305</v>
      </c>
      <c r="E720" s="39">
        <v>44539</v>
      </c>
      <c r="F720" s="29">
        <v>4</v>
      </c>
      <c r="G720" s="31" t="s">
        <v>2</v>
      </c>
      <c r="H720" s="29" t="s">
        <v>10</v>
      </c>
      <c r="I720" s="29">
        <v>30</v>
      </c>
      <c r="J720" s="40">
        <v>4.68</v>
      </c>
      <c r="K720" s="37">
        <v>3.6035999999999997</v>
      </c>
      <c r="L720" s="37">
        <f t="shared" si="11"/>
        <v>1.0764</v>
      </c>
    </row>
    <row r="721" spans="1:12" x14ac:dyDescent="0.3">
      <c r="A721" s="29">
        <v>48347</v>
      </c>
      <c r="B721" s="31" t="s">
        <v>137</v>
      </c>
      <c r="C721" s="29" t="s">
        <v>138</v>
      </c>
      <c r="D721" s="38">
        <v>58160020100320</v>
      </c>
      <c r="E721" s="39">
        <v>44543</v>
      </c>
      <c r="F721" s="29">
        <v>1</v>
      </c>
      <c r="G721" s="31" t="s">
        <v>2</v>
      </c>
      <c r="H721" s="29" t="s">
        <v>10</v>
      </c>
      <c r="I721" s="29">
        <v>30</v>
      </c>
      <c r="J721" s="40">
        <v>11</v>
      </c>
      <c r="K721" s="37">
        <v>8.58</v>
      </c>
      <c r="L721" s="37">
        <f t="shared" si="11"/>
        <v>2.42</v>
      </c>
    </row>
    <row r="722" spans="1:12" x14ac:dyDescent="0.3">
      <c r="A722" s="29">
        <v>48429</v>
      </c>
      <c r="B722" s="31" t="s">
        <v>152</v>
      </c>
      <c r="C722" s="29" t="s">
        <v>153</v>
      </c>
      <c r="D722" s="38">
        <v>36100030000310</v>
      </c>
      <c r="E722" s="39">
        <v>44537</v>
      </c>
      <c r="F722" s="29">
        <v>0</v>
      </c>
      <c r="G722" s="31" t="s">
        <v>2</v>
      </c>
      <c r="H722" s="29" t="s">
        <v>9</v>
      </c>
      <c r="I722" s="29">
        <v>180</v>
      </c>
      <c r="J722" s="40">
        <v>29.5</v>
      </c>
      <c r="K722" s="37">
        <v>23.01</v>
      </c>
      <c r="L722" s="37">
        <f t="shared" si="11"/>
        <v>6.4899999999999984</v>
      </c>
    </row>
    <row r="723" spans="1:12" x14ac:dyDescent="0.3">
      <c r="A723" s="29">
        <v>48654</v>
      </c>
      <c r="B723" s="31" t="s">
        <v>139</v>
      </c>
      <c r="C723" s="29" t="s">
        <v>140</v>
      </c>
      <c r="D723" s="38">
        <v>36201010100305</v>
      </c>
      <c r="E723" s="39">
        <v>44547</v>
      </c>
      <c r="F723" s="29">
        <v>0</v>
      </c>
      <c r="G723" s="31" t="s">
        <v>2</v>
      </c>
      <c r="H723" s="29" t="s">
        <v>9</v>
      </c>
      <c r="I723" s="29">
        <v>60</v>
      </c>
      <c r="J723" s="40">
        <v>2.35</v>
      </c>
      <c r="K723" s="37">
        <v>1.8800000000000001</v>
      </c>
      <c r="L723" s="37">
        <f t="shared" si="11"/>
        <v>0.47</v>
      </c>
    </row>
    <row r="724" spans="1:12" x14ac:dyDescent="0.3">
      <c r="A724" s="29">
        <v>48654</v>
      </c>
      <c r="B724" s="31" t="s">
        <v>139</v>
      </c>
      <c r="C724" s="29" t="s">
        <v>140</v>
      </c>
      <c r="D724" s="38">
        <v>36201010100305</v>
      </c>
      <c r="E724" s="39">
        <v>44547</v>
      </c>
      <c r="F724" s="29">
        <v>0</v>
      </c>
      <c r="G724" s="31" t="s">
        <v>2</v>
      </c>
      <c r="H724" s="29" t="s">
        <v>9</v>
      </c>
      <c r="I724" s="29">
        <v>60</v>
      </c>
      <c r="J724" s="40">
        <v>11</v>
      </c>
      <c r="K724" s="37">
        <v>8.8000000000000007</v>
      </c>
      <c r="L724" s="37">
        <f t="shared" si="11"/>
        <v>2.1999999999999993</v>
      </c>
    </row>
    <row r="725" spans="1:12" x14ac:dyDescent="0.3">
      <c r="A725" s="29">
        <v>48654</v>
      </c>
      <c r="B725" s="31" t="s">
        <v>139</v>
      </c>
      <c r="C725" s="29" t="s">
        <v>140</v>
      </c>
      <c r="D725" s="38">
        <v>36201010100305</v>
      </c>
      <c r="E725" s="39">
        <v>44578</v>
      </c>
      <c r="F725" s="29">
        <v>0</v>
      </c>
      <c r="G725" s="31" t="s">
        <v>2</v>
      </c>
      <c r="H725" s="29" t="s">
        <v>9</v>
      </c>
      <c r="I725" s="29">
        <v>60</v>
      </c>
      <c r="J725" s="40">
        <v>11</v>
      </c>
      <c r="K725" s="37">
        <v>8.8000000000000007</v>
      </c>
      <c r="L725" s="37">
        <f t="shared" si="11"/>
        <v>2.1999999999999993</v>
      </c>
    </row>
    <row r="726" spans="1:12" x14ac:dyDescent="0.3">
      <c r="A726" s="29">
        <v>48689</v>
      </c>
      <c r="B726" s="31" t="s">
        <v>61</v>
      </c>
      <c r="C726" s="29" t="s">
        <v>64</v>
      </c>
      <c r="D726" s="38">
        <v>66100525000120</v>
      </c>
      <c r="E726" s="39">
        <v>44566</v>
      </c>
      <c r="F726" s="29">
        <v>2</v>
      </c>
      <c r="G726" s="31" t="s">
        <v>2</v>
      </c>
      <c r="H726" s="29" t="s">
        <v>10</v>
      </c>
      <c r="I726" s="29">
        <v>30</v>
      </c>
      <c r="J726" s="40">
        <v>31.7</v>
      </c>
      <c r="K726" s="37">
        <v>23.774999999999999</v>
      </c>
      <c r="L726" s="37">
        <f t="shared" si="11"/>
        <v>7.9250000000000007</v>
      </c>
    </row>
    <row r="727" spans="1:12" x14ac:dyDescent="0.3">
      <c r="A727" s="29">
        <v>48774</v>
      </c>
      <c r="B727" s="31" t="s">
        <v>148</v>
      </c>
      <c r="C727" s="29" t="s">
        <v>149</v>
      </c>
      <c r="D727" s="38">
        <v>36100020100315</v>
      </c>
      <c r="E727" s="39">
        <v>44552</v>
      </c>
      <c r="F727" s="29">
        <v>3</v>
      </c>
      <c r="G727" s="31" t="s">
        <v>2</v>
      </c>
      <c r="H727" s="29" t="s">
        <v>10</v>
      </c>
      <c r="I727" s="29">
        <v>30</v>
      </c>
      <c r="J727" s="40">
        <v>3.34</v>
      </c>
      <c r="K727" s="37">
        <v>2.5049999999999999</v>
      </c>
      <c r="L727" s="37">
        <f t="shared" si="11"/>
        <v>0.83499999999999996</v>
      </c>
    </row>
    <row r="728" spans="1:12" x14ac:dyDescent="0.3">
      <c r="A728" s="29">
        <v>48969</v>
      </c>
      <c r="B728" s="31" t="s">
        <v>69</v>
      </c>
      <c r="C728" s="29" t="s">
        <v>70</v>
      </c>
      <c r="D728" s="38">
        <v>37200030000305</v>
      </c>
      <c r="E728" s="39">
        <v>44585</v>
      </c>
      <c r="F728" s="29">
        <v>0</v>
      </c>
      <c r="G728" s="31" t="s">
        <v>2</v>
      </c>
      <c r="H728" s="29" t="s">
        <v>9</v>
      </c>
      <c r="I728" s="29">
        <v>21</v>
      </c>
      <c r="J728" s="40">
        <v>0.87</v>
      </c>
      <c r="K728" s="37">
        <v>0.73949999999999994</v>
      </c>
      <c r="L728" s="37">
        <f t="shared" si="11"/>
        <v>0.13050000000000006</v>
      </c>
    </row>
    <row r="729" spans="1:12" x14ac:dyDescent="0.3">
      <c r="A729" s="29">
        <v>49114</v>
      </c>
      <c r="B729" s="31" t="s">
        <v>142</v>
      </c>
      <c r="C729" s="29" t="s">
        <v>143</v>
      </c>
      <c r="D729" s="38">
        <v>85158020100320</v>
      </c>
      <c r="E729" s="39">
        <v>44536</v>
      </c>
      <c r="F729" s="29">
        <v>4</v>
      </c>
      <c r="G729" s="31" t="s">
        <v>2</v>
      </c>
      <c r="H729" s="29" t="s">
        <v>10</v>
      </c>
      <c r="I729" s="29">
        <v>30</v>
      </c>
      <c r="J729" s="40">
        <v>1.58</v>
      </c>
      <c r="K729" s="37">
        <v>1.2640000000000002</v>
      </c>
      <c r="L729" s="37">
        <f t="shared" si="11"/>
        <v>0.31599999999999984</v>
      </c>
    </row>
    <row r="730" spans="1:12" x14ac:dyDescent="0.3">
      <c r="A730" s="29">
        <v>49149</v>
      </c>
      <c r="B730" s="31" t="s">
        <v>31</v>
      </c>
      <c r="C730" s="29" t="s">
        <v>32</v>
      </c>
      <c r="D730" s="38">
        <v>21402430000120</v>
      </c>
      <c r="E730" s="39">
        <v>44543</v>
      </c>
      <c r="F730" s="29">
        <v>3</v>
      </c>
      <c r="G730" s="31" t="s">
        <v>13</v>
      </c>
      <c r="H730" s="29" t="s">
        <v>10</v>
      </c>
      <c r="I730" s="29">
        <v>120</v>
      </c>
      <c r="J730" s="41">
        <v>11858.43</v>
      </c>
      <c r="K730" s="37">
        <v>9130.9911000000011</v>
      </c>
      <c r="L730" s="37">
        <f t="shared" si="11"/>
        <v>2727.4388999999992</v>
      </c>
    </row>
    <row r="731" spans="1:12" x14ac:dyDescent="0.3">
      <c r="A731" s="29">
        <v>49149</v>
      </c>
      <c r="B731" s="31" t="s">
        <v>31</v>
      </c>
      <c r="C731" s="29" t="s">
        <v>32</v>
      </c>
      <c r="D731" s="38">
        <v>21402430000120</v>
      </c>
      <c r="E731" s="39">
        <v>44586</v>
      </c>
      <c r="F731" s="29">
        <v>4</v>
      </c>
      <c r="G731" s="31" t="s">
        <v>13</v>
      </c>
      <c r="H731" s="29" t="s">
        <v>10</v>
      </c>
      <c r="I731" s="29">
        <v>120</v>
      </c>
      <c r="J731" s="40">
        <v>12644.27</v>
      </c>
      <c r="K731" s="37">
        <v>9736.0879000000004</v>
      </c>
      <c r="L731" s="37">
        <f t="shared" si="11"/>
        <v>2908.1821</v>
      </c>
    </row>
    <row r="732" spans="1:12" x14ac:dyDescent="0.3">
      <c r="A732" s="29">
        <v>49619</v>
      </c>
      <c r="B732" s="31" t="s">
        <v>59</v>
      </c>
      <c r="C732" s="29" t="s">
        <v>60</v>
      </c>
      <c r="D732" s="38">
        <v>33300007000320</v>
      </c>
      <c r="E732" s="39">
        <v>44566</v>
      </c>
      <c r="F732" s="29">
        <v>0</v>
      </c>
      <c r="G732" s="31" t="s">
        <v>2</v>
      </c>
      <c r="H732" s="29" t="s">
        <v>9</v>
      </c>
      <c r="I732" s="29">
        <v>60</v>
      </c>
      <c r="J732" s="40">
        <v>4.46</v>
      </c>
      <c r="K732" s="37">
        <v>3.7464</v>
      </c>
      <c r="L732" s="37">
        <f t="shared" si="11"/>
        <v>0.71360000000000001</v>
      </c>
    </row>
    <row r="733" spans="1:12" x14ac:dyDescent="0.3">
      <c r="A733" s="29">
        <v>49739</v>
      </c>
      <c r="B733" s="31" t="s">
        <v>65</v>
      </c>
      <c r="C733" s="29" t="s">
        <v>66</v>
      </c>
      <c r="D733" s="38">
        <v>2100020000110</v>
      </c>
      <c r="E733" s="39">
        <v>44559</v>
      </c>
      <c r="F733" s="29">
        <v>0</v>
      </c>
      <c r="G733" s="31" t="s">
        <v>2</v>
      </c>
      <c r="H733" s="29" t="s">
        <v>9</v>
      </c>
      <c r="I733" s="29">
        <v>20</v>
      </c>
      <c r="J733" s="40">
        <v>7.33</v>
      </c>
      <c r="K733" s="37">
        <v>5.6440999999999999</v>
      </c>
      <c r="L733" s="37">
        <f t="shared" si="11"/>
        <v>1.6859000000000002</v>
      </c>
    </row>
    <row r="734" spans="1:12" x14ac:dyDescent="0.3">
      <c r="A734" s="29">
        <v>49739</v>
      </c>
      <c r="B734" s="31" t="s">
        <v>65</v>
      </c>
      <c r="C734" s="29" t="s">
        <v>66</v>
      </c>
      <c r="D734" s="38">
        <v>2100020000110</v>
      </c>
      <c r="E734" s="39">
        <v>44589</v>
      </c>
      <c r="F734" s="29">
        <v>0</v>
      </c>
      <c r="G734" s="31" t="s">
        <v>2</v>
      </c>
      <c r="H734" s="29" t="s">
        <v>9</v>
      </c>
      <c r="I734" s="29">
        <v>20</v>
      </c>
      <c r="J734" s="40">
        <v>7.33</v>
      </c>
      <c r="K734" s="37">
        <v>5.6440999999999999</v>
      </c>
      <c r="L734" s="37">
        <f t="shared" si="11"/>
        <v>1.6859000000000002</v>
      </c>
    </row>
    <row r="735" spans="1:12" x14ac:dyDescent="0.3">
      <c r="A735" s="29">
        <v>49842</v>
      </c>
      <c r="B735" s="31" t="s">
        <v>46</v>
      </c>
      <c r="C735" s="29" t="s">
        <v>48</v>
      </c>
      <c r="D735" s="38" t="s">
        <v>47</v>
      </c>
      <c r="E735" s="39">
        <v>44587</v>
      </c>
      <c r="F735" s="29">
        <v>9</v>
      </c>
      <c r="G735" s="31" t="s">
        <v>13</v>
      </c>
      <c r="H735" s="29" t="s">
        <v>10</v>
      </c>
      <c r="I735" s="29">
        <v>2</v>
      </c>
      <c r="J735" s="40">
        <v>6096.25</v>
      </c>
      <c r="K735" s="37">
        <v>4816.0375000000004</v>
      </c>
      <c r="L735" s="37">
        <f t="shared" si="11"/>
        <v>1280.2124999999996</v>
      </c>
    </row>
    <row r="736" spans="1:12" x14ac:dyDescent="0.3">
      <c r="A736" s="29">
        <v>49867</v>
      </c>
      <c r="B736" s="31" t="s">
        <v>67</v>
      </c>
      <c r="C736" s="29" t="s">
        <v>68</v>
      </c>
      <c r="D736" s="38">
        <v>41550020100320</v>
      </c>
      <c r="E736" s="39">
        <v>44575</v>
      </c>
      <c r="F736" s="29">
        <v>2</v>
      </c>
      <c r="G736" s="31" t="s">
        <v>2</v>
      </c>
      <c r="H736" s="29" t="s">
        <v>10</v>
      </c>
      <c r="I736" s="29">
        <v>90</v>
      </c>
      <c r="J736" s="40">
        <v>6.97</v>
      </c>
      <c r="K736" s="37">
        <v>5.7153999999999998</v>
      </c>
      <c r="L736" s="37">
        <f t="shared" si="11"/>
        <v>1.2545999999999999</v>
      </c>
    </row>
    <row r="737" spans="1:12" x14ac:dyDescent="0.3">
      <c r="A737" s="29">
        <v>49961</v>
      </c>
      <c r="B737" s="31" t="s">
        <v>93</v>
      </c>
      <c r="C737" s="29" t="s">
        <v>94</v>
      </c>
      <c r="D737" s="38">
        <v>83370060000340</v>
      </c>
      <c r="E737" s="39">
        <v>44588</v>
      </c>
      <c r="F737" s="29">
        <v>0</v>
      </c>
      <c r="G737" s="31" t="s">
        <v>13</v>
      </c>
      <c r="H737" s="29" t="s">
        <v>9</v>
      </c>
      <c r="I737" s="29">
        <v>30</v>
      </c>
      <c r="J737" s="40">
        <v>480.46</v>
      </c>
      <c r="K737" s="37">
        <v>403.58639999999997</v>
      </c>
      <c r="L737" s="37">
        <f t="shared" si="11"/>
        <v>76.87360000000001</v>
      </c>
    </row>
    <row r="738" spans="1:12" x14ac:dyDescent="0.3">
      <c r="A738" s="29">
        <v>99383</v>
      </c>
      <c r="B738" s="31" t="s">
        <v>25</v>
      </c>
      <c r="C738" s="29" t="s">
        <v>26</v>
      </c>
      <c r="D738" s="38">
        <v>21532133000330</v>
      </c>
      <c r="E738" s="39">
        <v>44589</v>
      </c>
      <c r="F738" s="29">
        <v>7</v>
      </c>
      <c r="G738" s="31" t="s">
        <v>13</v>
      </c>
      <c r="H738" s="29" t="s">
        <v>10</v>
      </c>
      <c r="I738" s="29">
        <v>28</v>
      </c>
      <c r="J738" s="40">
        <v>15797.31</v>
      </c>
      <c r="K738" s="37">
        <v>12953.7942</v>
      </c>
      <c r="L738" s="37">
        <f t="shared" si="11"/>
        <v>2843.5157999999992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38"/>
  <sheetViews>
    <sheetView workbookViewId="0"/>
  </sheetViews>
  <sheetFormatPr defaultColWidth="8.88671875" defaultRowHeight="14.4" x14ac:dyDescent="0.3"/>
  <cols>
    <col min="1" max="1" width="9" style="31" bestFit="1" customWidth="1"/>
    <col min="2" max="2" width="35.6640625" style="31" customWidth="1"/>
    <col min="3" max="3" width="14.6640625" style="31" customWidth="1"/>
    <col min="4" max="4" width="15.5546875" style="31" customWidth="1"/>
    <col min="5" max="5" width="9.6640625" style="31" customWidth="1"/>
    <col min="6" max="6" width="9" style="31" bestFit="1" customWidth="1"/>
    <col min="7" max="7" width="7.33203125" style="31" customWidth="1"/>
    <col min="8" max="8" width="10.5546875" style="31" customWidth="1"/>
    <col min="9" max="9" width="10" style="31" customWidth="1"/>
    <col min="10" max="11" width="10" style="31" bestFit="1" customWidth="1"/>
    <col min="12" max="12" width="9" style="31" bestFit="1" customWidth="1"/>
    <col min="13" max="16384" width="8.88671875" style="31"/>
  </cols>
  <sheetData>
    <row r="1" spans="1:12" ht="43.2" x14ac:dyDescent="0.3">
      <c r="A1" s="27" t="s">
        <v>183</v>
      </c>
      <c r="B1" s="27" t="s">
        <v>0</v>
      </c>
      <c r="C1" s="27" t="s">
        <v>4</v>
      </c>
      <c r="D1" s="32" t="s">
        <v>3</v>
      </c>
      <c r="E1" s="33" t="s">
        <v>184</v>
      </c>
      <c r="F1" s="27" t="s">
        <v>1</v>
      </c>
      <c r="G1" s="27" t="s">
        <v>185</v>
      </c>
      <c r="H1" s="27" t="s">
        <v>5</v>
      </c>
      <c r="I1" s="27" t="s">
        <v>186</v>
      </c>
      <c r="J1" s="34" t="s">
        <v>6</v>
      </c>
      <c r="K1" s="34" t="s">
        <v>261</v>
      </c>
      <c r="L1" s="27" t="s">
        <v>262</v>
      </c>
    </row>
    <row r="2" spans="1:12" x14ac:dyDescent="0.3">
      <c r="A2" s="28">
        <v>1034</v>
      </c>
      <c r="B2" s="30" t="s">
        <v>210</v>
      </c>
      <c r="C2" s="28" t="s">
        <v>211</v>
      </c>
      <c r="D2" s="35">
        <v>62405530006540</v>
      </c>
      <c r="E2" s="36">
        <v>44543</v>
      </c>
      <c r="F2" s="28">
        <v>1</v>
      </c>
      <c r="G2" s="30" t="s">
        <v>13</v>
      </c>
      <c r="H2" s="28" t="s">
        <v>10</v>
      </c>
      <c r="I2" s="28">
        <v>120</v>
      </c>
      <c r="J2" s="37">
        <v>7271.57</v>
      </c>
      <c r="K2" s="37">
        <v>5889.9717000000001</v>
      </c>
      <c r="L2" s="37">
        <f>J2-K2</f>
        <v>1381.5982999999997</v>
      </c>
    </row>
    <row r="3" spans="1:12" x14ac:dyDescent="0.3">
      <c r="A3" s="28">
        <v>1034</v>
      </c>
      <c r="B3" s="30" t="s">
        <v>210</v>
      </c>
      <c r="C3" s="28" t="s">
        <v>211</v>
      </c>
      <c r="D3" s="35">
        <v>62405530006540</v>
      </c>
      <c r="E3" s="36">
        <v>44574</v>
      </c>
      <c r="F3" s="28">
        <v>2</v>
      </c>
      <c r="G3" s="30" t="s">
        <v>13</v>
      </c>
      <c r="H3" s="28" t="s">
        <v>10</v>
      </c>
      <c r="I3" s="28">
        <v>120</v>
      </c>
      <c r="J3" s="37">
        <v>7490.91</v>
      </c>
      <c r="K3" s="37">
        <v>6067.6370999999999</v>
      </c>
      <c r="L3" s="37">
        <f t="shared" ref="L3:L66" si="0">J3-K3</f>
        <v>1423.2728999999999</v>
      </c>
    </row>
    <row r="4" spans="1:12" x14ac:dyDescent="0.3">
      <c r="A4" s="28">
        <v>1061</v>
      </c>
      <c r="B4" s="30" t="s">
        <v>198</v>
      </c>
      <c r="C4" s="28" t="s">
        <v>199</v>
      </c>
      <c r="D4" s="35">
        <v>12109904290315</v>
      </c>
      <c r="E4" s="36">
        <v>44533</v>
      </c>
      <c r="F4" s="28">
        <v>1</v>
      </c>
      <c r="G4" s="30" t="s">
        <v>13</v>
      </c>
      <c r="H4" s="28" t="s">
        <v>10</v>
      </c>
      <c r="I4" s="28">
        <v>30</v>
      </c>
      <c r="J4" s="37">
        <v>3288.69</v>
      </c>
      <c r="K4" s="37">
        <v>2630.9520000000002</v>
      </c>
      <c r="L4" s="37">
        <f t="shared" si="0"/>
        <v>657.73799999999983</v>
      </c>
    </row>
    <row r="5" spans="1:12" x14ac:dyDescent="0.3">
      <c r="A5" s="28">
        <v>1109</v>
      </c>
      <c r="B5" s="30" t="s">
        <v>208</v>
      </c>
      <c r="C5" s="28" t="s">
        <v>209</v>
      </c>
      <c r="D5" s="35">
        <v>12109903150320</v>
      </c>
      <c r="E5" s="36">
        <v>44540</v>
      </c>
      <c r="F5" s="28">
        <v>2</v>
      </c>
      <c r="G5" s="30" t="s">
        <v>13</v>
      </c>
      <c r="H5" s="28" t="s">
        <v>10</v>
      </c>
      <c r="I5" s="28">
        <v>30</v>
      </c>
      <c r="J5" s="37">
        <v>3073.8</v>
      </c>
      <c r="K5" s="37">
        <v>2581.9920000000002</v>
      </c>
      <c r="L5" s="37">
        <f t="shared" si="0"/>
        <v>491.80799999999999</v>
      </c>
    </row>
    <row r="6" spans="1:12" x14ac:dyDescent="0.3">
      <c r="A6" s="28">
        <v>1199</v>
      </c>
      <c r="B6" s="30" t="s">
        <v>208</v>
      </c>
      <c r="C6" s="28" t="s">
        <v>209</v>
      </c>
      <c r="D6" s="35">
        <v>12109903150320</v>
      </c>
      <c r="E6" s="36">
        <v>44575</v>
      </c>
      <c r="F6" s="28">
        <v>0</v>
      </c>
      <c r="G6" s="30" t="s">
        <v>13</v>
      </c>
      <c r="H6" s="28" t="s">
        <v>9</v>
      </c>
      <c r="I6" s="28">
        <v>30</v>
      </c>
      <c r="J6" s="37">
        <v>3080.36</v>
      </c>
      <c r="K6" s="37">
        <v>2587.5023999999999</v>
      </c>
      <c r="L6" s="37">
        <f t="shared" si="0"/>
        <v>492.85760000000028</v>
      </c>
    </row>
    <row r="7" spans="1:12" x14ac:dyDescent="0.3">
      <c r="A7" s="28">
        <v>1221</v>
      </c>
      <c r="B7" s="30" t="s">
        <v>204</v>
      </c>
      <c r="C7" s="28" t="s">
        <v>205</v>
      </c>
      <c r="D7" s="35">
        <v>62405525006540</v>
      </c>
      <c r="E7" s="36">
        <v>44568</v>
      </c>
      <c r="F7" s="28">
        <v>4</v>
      </c>
      <c r="G7" s="30" t="s">
        <v>13</v>
      </c>
      <c r="H7" s="28" t="s">
        <v>10</v>
      </c>
      <c r="I7" s="28">
        <v>60</v>
      </c>
      <c r="J7" s="37">
        <v>8049.63</v>
      </c>
      <c r="K7" s="37">
        <v>6600.6966000000002</v>
      </c>
      <c r="L7" s="37">
        <f t="shared" si="0"/>
        <v>1448.9333999999999</v>
      </c>
    </row>
    <row r="8" spans="1:12" x14ac:dyDescent="0.3">
      <c r="A8" s="28">
        <v>1243</v>
      </c>
      <c r="B8" s="30" t="s">
        <v>202</v>
      </c>
      <c r="C8" s="28" t="s">
        <v>203</v>
      </c>
      <c r="D8" s="35">
        <v>12109903390320</v>
      </c>
      <c r="E8" s="36">
        <v>44558</v>
      </c>
      <c r="F8" s="28">
        <v>6</v>
      </c>
      <c r="G8" s="30" t="s">
        <v>13</v>
      </c>
      <c r="H8" s="28" t="s">
        <v>10</v>
      </c>
      <c r="I8" s="28">
        <v>30</v>
      </c>
      <c r="J8" s="37">
        <v>2992.97</v>
      </c>
      <c r="K8" s="37">
        <v>2484.1651000000002</v>
      </c>
      <c r="L8" s="37">
        <f t="shared" si="0"/>
        <v>508.80489999999963</v>
      </c>
    </row>
    <row r="9" spans="1:12" x14ac:dyDescent="0.3">
      <c r="A9" s="28">
        <v>1281</v>
      </c>
      <c r="B9" s="30" t="s">
        <v>194</v>
      </c>
      <c r="C9" s="28" t="s">
        <v>195</v>
      </c>
      <c r="D9" s="35">
        <v>62405525006540</v>
      </c>
      <c r="E9" s="36">
        <v>44585</v>
      </c>
      <c r="F9" s="28">
        <v>3</v>
      </c>
      <c r="G9" s="30" t="s">
        <v>2</v>
      </c>
      <c r="H9" s="28" t="s">
        <v>10</v>
      </c>
      <c r="I9" s="28">
        <v>60</v>
      </c>
      <c r="J9" s="37">
        <v>182.08</v>
      </c>
      <c r="K9" s="37">
        <v>138.38080000000002</v>
      </c>
      <c r="L9" s="37">
        <f t="shared" si="0"/>
        <v>43.69919999999999</v>
      </c>
    </row>
    <row r="10" spans="1:12" x14ac:dyDescent="0.3">
      <c r="A10" s="28">
        <v>1303</v>
      </c>
      <c r="B10" s="30" t="s">
        <v>196</v>
      </c>
      <c r="C10" s="28" t="s">
        <v>197</v>
      </c>
      <c r="D10" s="35">
        <v>12109902300320</v>
      </c>
      <c r="E10" s="36">
        <v>44545</v>
      </c>
      <c r="F10" s="28">
        <v>0</v>
      </c>
      <c r="G10" s="30" t="s">
        <v>2</v>
      </c>
      <c r="H10" s="28" t="s">
        <v>9</v>
      </c>
      <c r="I10" s="28">
        <v>30</v>
      </c>
      <c r="J10" s="37">
        <v>420.04</v>
      </c>
      <c r="K10" s="37">
        <v>340.23240000000004</v>
      </c>
      <c r="L10" s="37">
        <f t="shared" si="0"/>
        <v>79.807599999999979</v>
      </c>
    </row>
    <row r="11" spans="1:12" x14ac:dyDescent="0.3">
      <c r="A11" s="28">
        <v>1303</v>
      </c>
      <c r="B11" s="30" t="s">
        <v>196</v>
      </c>
      <c r="C11" s="28" t="s">
        <v>197</v>
      </c>
      <c r="D11" s="35">
        <v>12109902300320</v>
      </c>
      <c r="E11" s="36">
        <v>44585</v>
      </c>
      <c r="F11" s="28">
        <v>0</v>
      </c>
      <c r="G11" s="30" t="s">
        <v>2</v>
      </c>
      <c r="H11" s="28" t="s">
        <v>9</v>
      </c>
      <c r="I11" s="28">
        <v>30</v>
      </c>
      <c r="J11" s="37">
        <v>420.04</v>
      </c>
      <c r="K11" s="37">
        <v>340.23240000000004</v>
      </c>
      <c r="L11" s="37">
        <f t="shared" si="0"/>
        <v>79.807599999999979</v>
      </c>
    </row>
    <row r="12" spans="1:12" x14ac:dyDescent="0.3">
      <c r="A12" s="28">
        <v>1440</v>
      </c>
      <c r="B12" s="30" t="s">
        <v>200</v>
      </c>
      <c r="C12" s="28" t="s">
        <v>201</v>
      </c>
      <c r="D12" s="35">
        <v>12103060100330</v>
      </c>
      <c r="E12" s="36">
        <v>44560</v>
      </c>
      <c r="F12" s="28">
        <v>1</v>
      </c>
      <c r="G12" s="30" t="s">
        <v>13</v>
      </c>
      <c r="H12" s="28" t="s">
        <v>10</v>
      </c>
      <c r="I12" s="28">
        <v>60</v>
      </c>
      <c r="J12" s="37">
        <v>1681.56</v>
      </c>
      <c r="K12" s="37">
        <v>1311.6168</v>
      </c>
      <c r="L12" s="37">
        <f t="shared" si="0"/>
        <v>369.94319999999993</v>
      </c>
    </row>
    <row r="13" spans="1:12" x14ac:dyDescent="0.3">
      <c r="A13" s="28">
        <v>1590</v>
      </c>
      <c r="B13" s="30" t="s">
        <v>192</v>
      </c>
      <c r="C13" s="28" t="s">
        <v>193</v>
      </c>
      <c r="D13" s="35">
        <v>12109903240330</v>
      </c>
      <c r="E13" s="36">
        <v>44575</v>
      </c>
      <c r="F13" s="28">
        <v>0</v>
      </c>
      <c r="G13" s="30" t="s">
        <v>13</v>
      </c>
      <c r="H13" s="28" t="s">
        <v>9</v>
      </c>
      <c r="I13" s="28">
        <v>7</v>
      </c>
      <c r="J13" s="37">
        <v>810.44</v>
      </c>
      <c r="K13" s="37">
        <v>656.45640000000003</v>
      </c>
      <c r="L13" s="37">
        <f t="shared" si="0"/>
        <v>153.98360000000002</v>
      </c>
    </row>
    <row r="14" spans="1:12" x14ac:dyDescent="0.3">
      <c r="A14" s="28">
        <v>1592</v>
      </c>
      <c r="B14" s="30" t="s">
        <v>204</v>
      </c>
      <c r="C14" s="28" t="s">
        <v>205</v>
      </c>
      <c r="D14" s="35">
        <v>62405525006540</v>
      </c>
      <c r="E14" s="36">
        <v>44565</v>
      </c>
      <c r="F14" s="28">
        <v>7</v>
      </c>
      <c r="G14" s="30" t="s">
        <v>13</v>
      </c>
      <c r="H14" s="28" t="s">
        <v>10</v>
      </c>
      <c r="I14" s="28">
        <v>60</v>
      </c>
      <c r="J14" s="37">
        <v>7989.49</v>
      </c>
      <c r="K14" s="37">
        <v>6551.3818000000001</v>
      </c>
      <c r="L14" s="37">
        <f t="shared" si="0"/>
        <v>1438.1081999999997</v>
      </c>
    </row>
    <row r="15" spans="1:12" x14ac:dyDescent="0.3">
      <c r="A15" s="28">
        <v>1688</v>
      </c>
      <c r="B15" s="30" t="s">
        <v>204</v>
      </c>
      <c r="C15" s="28" t="s">
        <v>205</v>
      </c>
      <c r="D15" s="35">
        <v>62405525006540</v>
      </c>
      <c r="E15" s="36">
        <v>44537</v>
      </c>
      <c r="F15" s="28">
        <v>9</v>
      </c>
      <c r="G15" s="30" t="s">
        <v>13</v>
      </c>
      <c r="H15" s="28" t="s">
        <v>10</v>
      </c>
      <c r="I15" s="28">
        <v>60</v>
      </c>
      <c r="J15" s="37">
        <v>7746.23</v>
      </c>
      <c r="K15" s="37">
        <v>6351.9085999999998</v>
      </c>
      <c r="L15" s="37">
        <f t="shared" si="0"/>
        <v>1394.3213999999998</v>
      </c>
    </row>
    <row r="16" spans="1:12" x14ac:dyDescent="0.3">
      <c r="A16" s="28">
        <v>1688</v>
      </c>
      <c r="B16" s="30" t="s">
        <v>204</v>
      </c>
      <c r="C16" s="28" t="s">
        <v>205</v>
      </c>
      <c r="D16" s="35">
        <v>62405525006540</v>
      </c>
      <c r="E16" s="36">
        <v>44560</v>
      </c>
      <c r="F16" s="28">
        <v>10</v>
      </c>
      <c r="G16" s="30" t="s">
        <v>13</v>
      </c>
      <c r="H16" s="28" t="s">
        <v>10</v>
      </c>
      <c r="I16" s="28">
        <v>60</v>
      </c>
      <c r="J16" s="37">
        <v>7746.23</v>
      </c>
      <c r="K16" s="37">
        <v>6351.9085999999998</v>
      </c>
      <c r="L16" s="37">
        <f t="shared" si="0"/>
        <v>1394.3213999999998</v>
      </c>
    </row>
    <row r="17" spans="1:12" x14ac:dyDescent="0.3">
      <c r="A17" s="28">
        <v>1785</v>
      </c>
      <c r="B17" s="30" t="s">
        <v>194</v>
      </c>
      <c r="C17" s="28" t="s">
        <v>195</v>
      </c>
      <c r="D17" s="35">
        <v>62405525006540</v>
      </c>
      <c r="E17" s="36">
        <v>44588</v>
      </c>
      <c r="F17" s="28">
        <v>9</v>
      </c>
      <c r="G17" s="30" t="s">
        <v>2</v>
      </c>
      <c r="H17" s="28" t="s">
        <v>10</v>
      </c>
      <c r="I17" s="28">
        <v>60</v>
      </c>
      <c r="J17" s="37">
        <v>182.08</v>
      </c>
      <c r="K17" s="37">
        <v>138.38080000000002</v>
      </c>
      <c r="L17" s="37">
        <f t="shared" si="0"/>
        <v>43.69919999999999</v>
      </c>
    </row>
    <row r="18" spans="1:12" x14ac:dyDescent="0.3">
      <c r="A18" s="28">
        <v>1811</v>
      </c>
      <c r="B18" s="30" t="s">
        <v>192</v>
      </c>
      <c r="C18" s="28" t="s">
        <v>193</v>
      </c>
      <c r="D18" s="35">
        <v>12109903240330</v>
      </c>
      <c r="E18" s="36">
        <v>44581</v>
      </c>
      <c r="F18" s="28">
        <v>6</v>
      </c>
      <c r="G18" s="30" t="s">
        <v>13</v>
      </c>
      <c r="H18" s="28" t="s">
        <v>10</v>
      </c>
      <c r="I18" s="28">
        <v>30</v>
      </c>
      <c r="J18" s="37">
        <v>3146.55</v>
      </c>
      <c r="K18" s="37">
        <v>2548.7055000000005</v>
      </c>
      <c r="L18" s="37">
        <f t="shared" si="0"/>
        <v>597.8444999999997</v>
      </c>
    </row>
    <row r="19" spans="1:12" x14ac:dyDescent="0.3">
      <c r="A19" s="28">
        <v>1819</v>
      </c>
      <c r="B19" s="30" t="s">
        <v>200</v>
      </c>
      <c r="C19" s="28" t="s">
        <v>201</v>
      </c>
      <c r="D19" s="35">
        <v>12103060100330</v>
      </c>
      <c r="E19" s="36">
        <v>44535</v>
      </c>
      <c r="F19" s="28">
        <v>0</v>
      </c>
      <c r="G19" s="30" t="s">
        <v>13</v>
      </c>
      <c r="H19" s="28" t="s">
        <v>9</v>
      </c>
      <c r="I19" s="28">
        <v>60</v>
      </c>
      <c r="J19" s="37">
        <v>1681.56</v>
      </c>
      <c r="K19" s="37">
        <v>1311.6168</v>
      </c>
      <c r="L19" s="37">
        <f t="shared" si="0"/>
        <v>369.94319999999993</v>
      </c>
    </row>
    <row r="20" spans="1:12" x14ac:dyDescent="0.3">
      <c r="A20" s="28">
        <v>1819</v>
      </c>
      <c r="B20" s="30" t="s">
        <v>200</v>
      </c>
      <c r="C20" s="28" t="s">
        <v>201</v>
      </c>
      <c r="D20" s="35">
        <v>12103060100330</v>
      </c>
      <c r="E20" s="36">
        <v>44557</v>
      </c>
      <c r="F20" s="28">
        <v>2</v>
      </c>
      <c r="G20" s="30" t="s">
        <v>13</v>
      </c>
      <c r="H20" s="28" t="s">
        <v>10</v>
      </c>
      <c r="I20" s="28">
        <v>60</v>
      </c>
      <c r="J20" s="37">
        <v>1681.56</v>
      </c>
      <c r="K20" s="37">
        <v>1311.6168</v>
      </c>
      <c r="L20" s="37">
        <f t="shared" si="0"/>
        <v>369.94319999999993</v>
      </c>
    </row>
    <row r="21" spans="1:12" x14ac:dyDescent="0.3">
      <c r="A21" s="28">
        <v>1889</v>
      </c>
      <c r="B21" s="30" t="s">
        <v>198</v>
      </c>
      <c r="C21" s="28" t="s">
        <v>199</v>
      </c>
      <c r="D21" s="35">
        <v>12109904290315</v>
      </c>
      <c r="E21" s="36">
        <v>44547</v>
      </c>
      <c r="F21" s="28">
        <v>1</v>
      </c>
      <c r="G21" s="30" t="s">
        <v>13</v>
      </c>
      <c r="H21" s="28" t="s">
        <v>10</v>
      </c>
      <c r="I21" s="28">
        <v>30</v>
      </c>
      <c r="J21" s="37">
        <v>3288.69</v>
      </c>
      <c r="K21" s="37">
        <v>2630.9520000000002</v>
      </c>
      <c r="L21" s="37">
        <f t="shared" si="0"/>
        <v>657.73799999999983</v>
      </c>
    </row>
    <row r="22" spans="1:12" x14ac:dyDescent="0.3">
      <c r="A22" s="28">
        <v>1904</v>
      </c>
      <c r="B22" s="30" t="s">
        <v>208</v>
      </c>
      <c r="C22" s="28" t="s">
        <v>209</v>
      </c>
      <c r="D22" s="35">
        <v>12109903150320</v>
      </c>
      <c r="E22" s="36">
        <v>44579</v>
      </c>
      <c r="F22" s="28">
        <v>3</v>
      </c>
      <c r="G22" s="30" t="s">
        <v>13</v>
      </c>
      <c r="H22" s="28" t="s">
        <v>10</v>
      </c>
      <c r="I22" s="28">
        <v>30</v>
      </c>
      <c r="J22" s="37">
        <v>3082.9</v>
      </c>
      <c r="K22" s="37">
        <v>2589.636</v>
      </c>
      <c r="L22" s="37">
        <f t="shared" si="0"/>
        <v>493.26400000000012</v>
      </c>
    </row>
    <row r="23" spans="1:12" x14ac:dyDescent="0.3">
      <c r="A23" s="28">
        <v>1962</v>
      </c>
      <c r="B23" s="30" t="s">
        <v>202</v>
      </c>
      <c r="C23" s="28" t="s">
        <v>203</v>
      </c>
      <c r="D23" s="35">
        <v>12109903390320</v>
      </c>
      <c r="E23" s="36">
        <v>44570</v>
      </c>
      <c r="F23" s="28">
        <v>1</v>
      </c>
      <c r="G23" s="30" t="s">
        <v>13</v>
      </c>
      <c r="H23" s="28" t="s">
        <v>10</v>
      </c>
      <c r="I23" s="28">
        <v>30</v>
      </c>
      <c r="J23" s="37">
        <v>2992.97</v>
      </c>
      <c r="K23" s="37">
        <v>2484.1651000000002</v>
      </c>
      <c r="L23" s="37">
        <f t="shared" si="0"/>
        <v>508.80489999999963</v>
      </c>
    </row>
    <row r="24" spans="1:12" x14ac:dyDescent="0.3">
      <c r="A24" s="28">
        <v>2292</v>
      </c>
      <c r="B24" s="30" t="s">
        <v>196</v>
      </c>
      <c r="C24" s="28" t="s">
        <v>197</v>
      </c>
      <c r="D24" s="35">
        <v>12109902300320</v>
      </c>
      <c r="E24" s="36">
        <v>44554</v>
      </c>
      <c r="F24" s="28">
        <v>2</v>
      </c>
      <c r="G24" s="30" t="s">
        <v>2</v>
      </c>
      <c r="H24" s="28" t="s">
        <v>10</v>
      </c>
      <c r="I24" s="28">
        <v>30</v>
      </c>
      <c r="J24" s="37">
        <v>420.04</v>
      </c>
      <c r="K24" s="37">
        <v>340.23240000000004</v>
      </c>
      <c r="L24" s="37">
        <f t="shared" si="0"/>
        <v>79.807599999999979</v>
      </c>
    </row>
    <row r="25" spans="1:12" x14ac:dyDescent="0.3">
      <c r="A25" s="28">
        <v>2292</v>
      </c>
      <c r="B25" s="30" t="s">
        <v>196</v>
      </c>
      <c r="C25" s="28" t="s">
        <v>197</v>
      </c>
      <c r="D25" s="35">
        <v>12109902300320</v>
      </c>
      <c r="E25" s="36">
        <v>44587</v>
      </c>
      <c r="F25" s="28">
        <v>0</v>
      </c>
      <c r="G25" s="30" t="s">
        <v>2</v>
      </c>
      <c r="H25" s="28" t="s">
        <v>9</v>
      </c>
      <c r="I25" s="28">
        <v>30</v>
      </c>
      <c r="J25" s="37">
        <v>420.04</v>
      </c>
      <c r="K25" s="37">
        <v>340.23240000000004</v>
      </c>
      <c r="L25" s="37">
        <f t="shared" si="0"/>
        <v>79.807599999999979</v>
      </c>
    </row>
    <row r="26" spans="1:12" x14ac:dyDescent="0.3">
      <c r="A26" s="28">
        <v>2365</v>
      </c>
      <c r="B26" s="30" t="s">
        <v>192</v>
      </c>
      <c r="C26" s="28" t="s">
        <v>193</v>
      </c>
      <c r="D26" s="35">
        <v>12109903240330</v>
      </c>
      <c r="E26" s="36">
        <v>44546</v>
      </c>
      <c r="F26" s="28">
        <v>4</v>
      </c>
      <c r="G26" s="30" t="s">
        <v>13</v>
      </c>
      <c r="H26" s="28" t="s">
        <v>10</v>
      </c>
      <c r="I26" s="28">
        <v>30</v>
      </c>
      <c r="J26" s="37">
        <v>3156.55</v>
      </c>
      <c r="K26" s="37">
        <v>2556.8055000000004</v>
      </c>
      <c r="L26" s="37">
        <f t="shared" si="0"/>
        <v>599.74449999999979</v>
      </c>
    </row>
    <row r="27" spans="1:12" x14ac:dyDescent="0.3">
      <c r="A27" s="28">
        <v>2367</v>
      </c>
      <c r="B27" s="30" t="s">
        <v>198</v>
      </c>
      <c r="C27" s="28" t="s">
        <v>199</v>
      </c>
      <c r="D27" s="35">
        <v>12109904290315</v>
      </c>
      <c r="E27" s="36">
        <v>44551</v>
      </c>
      <c r="F27" s="28">
        <v>1</v>
      </c>
      <c r="G27" s="30" t="s">
        <v>13</v>
      </c>
      <c r="H27" s="28" t="s">
        <v>10</v>
      </c>
      <c r="I27" s="28">
        <v>30</v>
      </c>
      <c r="J27" s="37">
        <v>3288.69</v>
      </c>
      <c r="K27" s="37">
        <v>2630.9520000000002</v>
      </c>
      <c r="L27" s="37">
        <f t="shared" si="0"/>
        <v>657.73799999999983</v>
      </c>
    </row>
    <row r="28" spans="1:12" x14ac:dyDescent="0.3">
      <c r="A28" s="28">
        <v>2774</v>
      </c>
      <c r="B28" s="30" t="s">
        <v>194</v>
      </c>
      <c r="C28" s="28" t="s">
        <v>195</v>
      </c>
      <c r="D28" s="35">
        <v>62405525006540</v>
      </c>
      <c r="E28" s="36">
        <v>44565</v>
      </c>
      <c r="F28" s="28">
        <v>10</v>
      </c>
      <c r="G28" s="30" t="s">
        <v>2</v>
      </c>
      <c r="H28" s="28" t="s">
        <v>10</v>
      </c>
      <c r="I28" s="28">
        <v>60</v>
      </c>
      <c r="J28" s="37">
        <v>182.08</v>
      </c>
      <c r="K28" s="37">
        <v>138.38080000000002</v>
      </c>
      <c r="L28" s="37">
        <f t="shared" si="0"/>
        <v>43.69919999999999</v>
      </c>
    </row>
    <row r="29" spans="1:12" x14ac:dyDescent="0.3">
      <c r="A29" s="28">
        <v>2980</v>
      </c>
      <c r="B29" s="30" t="s">
        <v>192</v>
      </c>
      <c r="C29" s="28" t="s">
        <v>193</v>
      </c>
      <c r="D29" s="35">
        <v>12109903240330</v>
      </c>
      <c r="E29" s="36">
        <v>44552</v>
      </c>
      <c r="F29" s="28">
        <v>9</v>
      </c>
      <c r="G29" s="30" t="s">
        <v>13</v>
      </c>
      <c r="H29" s="28" t="s">
        <v>10</v>
      </c>
      <c r="I29" s="28">
        <v>7</v>
      </c>
      <c r="J29" s="37">
        <v>839.91</v>
      </c>
      <c r="K29" s="37">
        <v>680.32709999999997</v>
      </c>
      <c r="L29" s="37">
        <f t="shared" si="0"/>
        <v>159.5829</v>
      </c>
    </row>
    <row r="30" spans="1:12" x14ac:dyDescent="0.3">
      <c r="A30" s="28">
        <v>3218</v>
      </c>
      <c r="B30" s="30" t="s">
        <v>192</v>
      </c>
      <c r="C30" s="28" t="s">
        <v>193</v>
      </c>
      <c r="D30" s="35">
        <v>12109903240330</v>
      </c>
      <c r="E30" s="36">
        <v>44546</v>
      </c>
      <c r="F30" s="28">
        <v>0</v>
      </c>
      <c r="G30" s="30" t="s">
        <v>13</v>
      </c>
      <c r="H30" s="28" t="s">
        <v>9</v>
      </c>
      <c r="I30" s="28">
        <v>30</v>
      </c>
      <c r="J30" s="37">
        <v>3166.37</v>
      </c>
      <c r="K30" s="37">
        <v>2564.7597000000001</v>
      </c>
      <c r="L30" s="37">
        <f t="shared" si="0"/>
        <v>601.61029999999982</v>
      </c>
    </row>
    <row r="31" spans="1:12" x14ac:dyDescent="0.3">
      <c r="A31" s="28">
        <v>3665</v>
      </c>
      <c r="B31" s="30" t="s">
        <v>202</v>
      </c>
      <c r="C31" s="28" t="s">
        <v>203</v>
      </c>
      <c r="D31" s="35">
        <v>12109903390320</v>
      </c>
      <c r="E31" s="36">
        <v>44566</v>
      </c>
      <c r="F31" s="28">
        <v>3</v>
      </c>
      <c r="G31" s="30" t="s">
        <v>13</v>
      </c>
      <c r="H31" s="28" t="s">
        <v>10</v>
      </c>
      <c r="I31" s="28">
        <v>30</v>
      </c>
      <c r="J31" s="37">
        <v>2992.97</v>
      </c>
      <c r="K31" s="37">
        <v>2484.1651000000002</v>
      </c>
      <c r="L31" s="37">
        <f t="shared" si="0"/>
        <v>508.80489999999963</v>
      </c>
    </row>
    <row r="32" spans="1:12" x14ac:dyDescent="0.3">
      <c r="A32" s="28">
        <v>3792</v>
      </c>
      <c r="B32" s="30" t="s">
        <v>198</v>
      </c>
      <c r="C32" s="28" t="s">
        <v>199</v>
      </c>
      <c r="D32" s="35">
        <v>12109904290315</v>
      </c>
      <c r="E32" s="36">
        <v>44567</v>
      </c>
      <c r="F32" s="28">
        <v>2</v>
      </c>
      <c r="G32" s="30" t="s">
        <v>13</v>
      </c>
      <c r="H32" s="28" t="s">
        <v>10</v>
      </c>
      <c r="I32" s="28">
        <v>30</v>
      </c>
      <c r="J32" s="37">
        <v>3288.69</v>
      </c>
      <c r="K32" s="37">
        <v>2630.9520000000002</v>
      </c>
      <c r="L32" s="37">
        <f t="shared" si="0"/>
        <v>657.73799999999983</v>
      </c>
    </row>
    <row r="33" spans="1:12" x14ac:dyDescent="0.3">
      <c r="A33" s="28">
        <v>3937</v>
      </c>
      <c r="B33" s="30" t="s">
        <v>208</v>
      </c>
      <c r="C33" s="28" t="s">
        <v>209</v>
      </c>
      <c r="D33" s="35">
        <v>12109903150320</v>
      </c>
      <c r="E33" s="36">
        <v>44543</v>
      </c>
      <c r="F33" s="28">
        <v>0</v>
      </c>
      <c r="G33" s="30" t="s">
        <v>13</v>
      </c>
      <c r="H33" s="28" t="s">
        <v>9</v>
      </c>
      <c r="I33" s="28">
        <v>30</v>
      </c>
      <c r="J33" s="37">
        <v>3083.39</v>
      </c>
      <c r="K33" s="37">
        <v>2590.0475999999999</v>
      </c>
      <c r="L33" s="37">
        <f t="shared" si="0"/>
        <v>493.3424</v>
      </c>
    </row>
    <row r="34" spans="1:12" x14ac:dyDescent="0.3">
      <c r="A34" s="28">
        <v>3959</v>
      </c>
      <c r="B34" s="30" t="s">
        <v>208</v>
      </c>
      <c r="C34" s="28" t="s">
        <v>209</v>
      </c>
      <c r="D34" s="35">
        <v>12109903150320</v>
      </c>
      <c r="E34" s="36">
        <v>44564</v>
      </c>
      <c r="F34" s="28">
        <v>1</v>
      </c>
      <c r="G34" s="30" t="s">
        <v>13</v>
      </c>
      <c r="H34" s="28" t="s">
        <v>10</v>
      </c>
      <c r="I34" s="28">
        <v>30</v>
      </c>
      <c r="J34" s="37">
        <v>3074.95</v>
      </c>
      <c r="K34" s="37">
        <v>2582.9579999999996</v>
      </c>
      <c r="L34" s="37">
        <f t="shared" si="0"/>
        <v>491.99200000000019</v>
      </c>
    </row>
    <row r="35" spans="1:12" x14ac:dyDescent="0.3">
      <c r="A35" s="28">
        <v>3982</v>
      </c>
      <c r="B35" s="30" t="s">
        <v>194</v>
      </c>
      <c r="C35" s="28" t="s">
        <v>195</v>
      </c>
      <c r="D35" s="35">
        <v>62405525006540</v>
      </c>
      <c r="E35" s="36">
        <v>44580</v>
      </c>
      <c r="F35" s="28">
        <v>1</v>
      </c>
      <c r="G35" s="30" t="s">
        <v>2</v>
      </c>
      <c r="H35" s="28" t="s">
        <v>10</v>
      </c>
      <c r="I35" s="28">
        <v>60</v>
      </c>
      <c r="J35" s="37">
        <v>182.08</v>
      </c>
      <c r="K35" s="37">
        <v>138.38080000000002</v>
      </c>
      <c r="L35" s="37">
        <f t="shared" si="0"/>
        <v>43.69919999999999</v>
      </c>
    </row>
    <row r="36" spans="1:12" x14ac:dyDescent="0.3">
      <c r="A36" s="28">
        <v>4250</v>
      </c>
      <c r="B36" s="30" t="s">
        <v>187</v>
      </c>
      <c r="C36" s="28" t="s">
        <v>188</v>
      </c>
      <c r="D36" s="35">
        <v>62404070000330</v>
      </c>
      <c r="E36" s="36">
        <v>44537</v>
      </c>
      <c r="F36" s="28">
        <v>8</v>
      </c>
      <c r="G36" s="30" t="s">
        <v>13</v>
      </c>
      <c r="H36" s="28" t="s">
        <v>10</v>
      </c>
      <c r="I36" s="28">
        <v>30</v>
      </c>
      <c r="J36" s="37">
        <v>7364.51</v>
      </c>
      <c r="K36" s="37">
        <v>5817.9629000000004</v>
      </c>
      <c r="L36" s="37">
        <f t="shared" si="0"/>
        <v>1546.5470999999998</v>
      </c>
    </row>
    <row r="37" spans="1:12" x14ac:dyDescent="0.3">
      <c r="A37" s="28">
        <v>4250</v>
      </c>
      <c r="B37" s="30" t="s">
        <v>187</v>
      </c>
      <c r="C37" s="28" t="s">
        <v>188</v>
      </c>
      <c r="D37" s="35">
        <v>62404070000330</v>
      </c>
      <c r="E37" s="36">
        <v>44561</v>
      </c>
      <c r="F37" s="28">
        <v>9</v>
      </c>
      <c r="G37" s="30" t="s">
        <v>13</v>
      </c>
      <c r="H37" s="28" t="s">
        <v>10</v>
      </c>
      <c r="I37" s="28">
        <v>30</v>
      </c>
      <c r="J37" s="37">
        <v>7364.51</v>
      </c>
      <c r="K37" s="37">
        <v>5817.9629000000004</v>
      </c>
      <c r="L37" s="37">
        <f t="shared" si="0"/>
        <v>1546.5470999999998</v>
      </c>
    </row>
    <row r="38" spans="1:12" x14ac:dyDescent="0.3">
      <c r="A38" s="28">
        <v>4418</v>
      </c>
      <c r="B38" s="30" t="s">
        <v>192</v>
      </c>
      <c r="C38" s="28" t="s">
        <v>193</v>
      </c>
      <c r="D38" s="35">
        <v>12109903240330</v>
      </c>
      <c r="E38" s="36">
        <v>44572</v>
      </c>
      <c r="F38" s="28">
        <v>1</v>
      </c>
      <c r="G38" s="30" t="s">
        <v>13</v>
      </c>
      <c r="H38" s="28" t="s">
        <v>10</v>
      </c>
      <c r="I38" s="28">
        <v>30</v>
      </c>
      <c r="J38" s="37">
        <v>1457.62</v>
      </c>
      <c r="K38" s="37">
        <v>1180.6722</v>
      </c>
      <c r="L38" s="37">
        <f t="shared" si="0"/>
        <v>276.94779999999992</v>
      </c>
    </row>
    <row r="39" spans="1:12" x14ac:dyDescent="0.3">
      <c r="A39" s="28">
        <v>4552</v>
      </c>
      <c r="B39" s="30" t="s">
        <v>192</v>
      </c>
      <c r="C39" s="28" t="s">
        <v>193</v>
      </c>
      <c r="D39" s="35">
        <v>12109903240330</v>
      </c>
      <c r="E39" s="36">
        <v>44592</v>
      </c>
      <c r="F39" s="28">
        <v>0</v>
      </c>
      <c r="G39" s="30" t="s">
        <v>13</v>
      </c>
      <c r="H39" s="28" t="s">
        <v>9</v>
      </c>
      <c r="I39" s="28">
        <v>30</v>
      </c>
      <c r="J39" s="37">
        <v>510.97</v>
      </c>
      <c r="K39" s="37">
        <v>413.88570000000004</v>
      </c>
      <c r="L39" s="37">
        <f t="shared" si="0"/>
        <v>97.084299999999985</v>
      </c>
    </row>
    <row r="40" spans="1:12" x14ac:dyDescent="0.3">
      <c r="A40" s="28">
        <v>4560</v>
      </c>
      <c r="B40" s="30" t="s">
        <v>206</v>
      </c>
      <c r="C40" s="28" t="s">
        <v>207</v>
      </c>
      <c r="D40" s="35">
        <v>12103015100320</v>
      </c>
      <c r="E40" s="36">
        <v>44550</v>
      </c>
      <c r="F40" s="28">
        <v>1</v>
      </c>
      <c r="G40" s="30" t="s">
        <v>13</v>
      </c>
      <c r="H40" s="28" t="s">
        <v>10</v>
      </c>
      <c r="I40" s="28">
        <v>30</v>
      </c>
      <c r="J40" s="37">
        <v>1857.43</v>
      </c>
      <c r="K40" s="37">
        <v>1578.8154999999999</v>
      </c>
      <c r="L40" s="37">
        <f t="shared" si="0"/>
        <v>278.61450000000013</v>
      </c>
    </row>
    <row r="41" spans="1:12" x14ac:dyDescent="0.3">
      <c r="A41" s="28">
        <v>4641</v>
      </c>
      <c r="B41" s="30" t="s">
        <v>206</v>
      </c>
      <c r="C41" s="28" t="s">
        <v>207</v>
      </c>
      <c r="D41" s="35">
        <v>12103015100320</v>
      </c>
      <c r="E41" s="36">
        <v>44575</v>
      </c>
      <c r="F41" s="28">
        <v>0</v>
      </c>
      <c r="G41" s="30" t="s">
        <v>13</v>
      </c>
      <c r="H41" s="28" t="s">
        <v>9</v>
      </c>
      <c r="I41" s="28">
        <v>30</v>
      </c>
      <c r="J41" s="37">
        <v>1857.43</v>
      </c>
      <c r="K41" s="37">
        <v>1578.8154999999999</v>
      </c>
      <c r="L41" s="37">
        <f t="shared" si="0"/>
        <v>278.61450000000013</v>
      </c>
    </row>
    <row r="42" spans="1:12" x14ac:dyDescent="0.3">
      <c r="A42" s="28">
        <v>4791</v>
      </c>
      <c r="B42" s="30" t="s">
        <v>208</v>
      </c>
      <c r="C42" s="28" t="s">
        <v>209</v>
      </c>
      <c r="D42" s="35">
        <v>12109903150320</v>
      </c>
      <c r="E42" s="36">
        <v>44538</v>
      </c>
      <c r="F42" s="28">
        <v>0</v>
      </c>
      <c r="G42" s="30" t="s">
        <v>13</v>
      </c>
      <c r="H42" s="28" t="s">
        <v>9</v>
      </c>
      <c r="I42" s="28">
        <v>30</v>
      </c>
      <c r="J42" s="37">
        <v>3080.39</v>
      </c>
      <c r="K42" s="37">
        <v>2587.5275999999999</v>
      </c>
      <c r="L42" s="37">
        <f t="shared" si="0"/>
        <v>492.86239999999998</v>
      </c>
    </row>
    <row r="43" spans="1:12" x14ac:dyDescent="0.3">
      <c r="A43" s="28">
        <v>4791</v>
      </c>
      <c r="B43" s="30" t="s">
        <v>208</v>
      </c>
      <c r="C43" s="28" t="s">
        <v>209</v>
      </c>
      <c r="D43" s="35">
        <v>12109903150320</v>
      </c>
      <c r="E43" s="36">
        <v>44569</v>
      </c>
      <c r="F43" s="28">
        <v>0</v>
      </c>
      <c r="G43" s="30" t="s">
        <v>13</v>
      </c>
      <c r="H43" s="28" t="s">
        <v>9</v>
      </c>
      <c r="I43" s="28">
        <v>30</v>
      </c>
      <c r="J43" s="37">
        <v>3080.39</v>
      </c>
      <c r="K43" s="37">
        <v>2587.5275999999999</v>
      </c>
      <c r="L43" s="37">
        <f t="shared" si="0"/>
        <v>492.86239999999998</v>
      </c>
    </row>
    <row r="44" spans="1:12" x14ac:dyDescent="0.3">
      <c r="A44" s="28">
        <v>4799</v>
      </c>
      <c r="B44" s="30" t="s">
        <v>198</v>
      </c>
      <c r="C44" s="28" t="s">
        <v>199</v>
      </c>
      <c r="D44" s="35">
        <v>12109904290315</v>
      </c>
      <c r="E44" s="36">
        <v>44588</v>
      </c>
      <c r="F44" s="28">
        <v>0</v>
      </c>
      <c r="G44" s="30" t="s">
        <v>13</v>
      </c>
      <c r="H44" s="28" t="s">
        <v>9</v>
      </c>
      <c r="I44" s="28">
        <v>30</v>
      </c>
      <c r="J44" s="37">
        <v>3288.69</v>
      </c>
      <c r="K44" s="37">
        <v>2630.9520000000002</v>
      </c>
      <c r="L44" s="37">
        <f t="shared" si="0"/>
        <v>657.73799999999983</v>
      </c>
    </row>
    <row r="45" spans="1:12" x14ac:dyDescent="0.3">
      <c r="A45" s="28">
        <v>4852</v>
      </c>
      <c r="B45" s="30" t="s">
        <v>202</v>
      </c>
      <c r="C45" s="28" t="s">
        <v>203</v>
      </c>
      <c r="D45" s="35">
        <v>12109903390320</v>
      </c>
      <c r="E45" s="36">
        <v>44539</v>
      </c>
      <c r="F45" s="28">
        <v>1</v>
      </c>
      <c r="G45" s="30" t="s">
        <v>13</v>
      </c>
      <c r="H45" s="28" t="s">
        <v>10</v>
      </c>
      <c r="I45" s="28">
        <v>30</v>
      </c>
      <c r="J45" s="37">
        <v>2992.97</v>
      </c>
      <c r="K45" s="37">
        <v>2484.1651000000002</v>
      </c>
      <c r="L45" s="37">
        <f t="shared" si="0"/>
        <v>508.80489999999963</v>
      </c>
    </row>
    <row r="46" spans="1:12" x14ac:dyDescent="0.3">
      <c r="A46" s="28">
        <v>4852</v>
      </c>
      <c r="B46" s="30" t="s">
        <v>202</v>
      </c>
      <c r="C46" s="28" t="s">
        <v>203</v>
      </c>
      <c r="D46" s="35">
        <v>12109903390320</v>
      </c>
      <c r="E46" s="36">
        <v>44563</v>
      </c>
      <c r="F46" s="28">
        <v>0</v>
      </c>
      <c r="G46" s="30" t="s">
        <v>13</v>
      </c>
      <c r="H46" s="28" t="s">
        <v>9</v>
      </c>
      <c r="I46" s="28">
        <v>30</v>
      </c>
      <c r="J46" s="37">
        <v>2992.97</v>
      </c>
      <c r="K46" s="37">
        <v>2484.1651000000002</v>
      </c>
      <c r="L46" s="37">
        <f t="shared" si="0"/>
        <v>508.80489999999963</v>
      </c>
    </row>
    <row r="47" spans="1:12" x14ac:dyDescent="0.3">
      <c r="A47" s="28">
        <v>4899</v>
      </c>
      <c r="B47" s="30" t="s">
        <v>192</v>
      </c>
      <c r="C47" s="28" t="s">
        <v>193</v>
      </c>
      <c r="D47" s="35">
        <v>12109903240330</v>
      </c>
      <c r="E47" s="36">
        <v>44548</v>
      </c>
      <c r="F47" s="28">
        <v>6</v>
      </c>
      <c r="G47" s="30" t="s">
        <v>13</v>
      </c>
      <c r="H47" s="28" t="s">
        <v>10</v>
      </c>
      <c r="I47" s="28">
        <v>30</v>
      </c>
      <c r="J47" s="37">
        <v>3151.55</v>
      </c>
      <c r="K47" s="37">
        <v>2552.7555000000002</v>
      </c>
      <c r="L47" s="37">
        <f t="shared" si="0"/>
        <v>598.79449999999997</v>
      </c>
    </row>
    <row r="48" spans="1:12" x14ac:dyDescent="0.3">
      <c r="A48" s="28">
        <v>5085</v>
      </c>
      <c r="B48" s="30" t="s">
        <v>208</v>
      </c>
      <c r="C48" s="28" t="s">
        <v>209</v>
      </c>
      <c r="D48" s="35">
        <v>12109903150320</v>
      </c>
      <c r="E48" s="36">
        <v>44536</v>
      </c>
      <c r="F48" s="28">
        <v>9</v>
      </c>
      <c r="G48" s="30" t="s">
        <v>13</v>
      </c>
      <c r="H48" s="28" t="s">
        <v>10</v>
      </c>
      <c r="I48" s="28">
        <v>30</v>
      </c>
      <c r="J48" s="37">
        <v>3058.32</v>
      </c>
      <c r="K48" s="37">
        <v>2568.9888000000001</v>
      </c>
      <c r="L48" s="37">
        <f t="shared" si="0"/>
        <v>489.33120000000008</v>
      </c>
    </row>
    <row r="49" spans="1:12" x14ac:dyDescent="0.3">
      <c r="A49" s="28">
        <v>5085</v>
      </c>
      <c r="B49" s="30" t="s">
        <v>208</v>
      </c>
      <c r="C49" s="28" t="s">
        <v>209</v>
      </c>
      <c r="D49" s="35">
        <v>12109903150320</v>
      </c>
      <c r="E49" s="36">
        <v>44567</v>
      </c>
      <c r="F49" s="28">
        <v>9</v>
      </c>
      <c r="G49" s="30" t="s">
        <v>13</v>
      </c>
      <c r="H49" s="28" t="s">
        <v>10</v>
      </c>
      <c r="I49" s="28">
        <v>30</v>
      </c>
      <c r="J49" s="37">
        <v>3058.32</v>
      </c>
      <c r="K49" s="37">
        <v>2568.9888000000001</v>
      </c>
      <c r="L49" s="37">
        <f t="shared" si="0"/>
        <v>489.33120000000008</v>
      </c>
    </row>
    <row r="50" spans="1:12" x14ac:dyDescent="0.3">
      <c r="A50" s="28">
        <v>5102</v>
      </c>
      <c r="B50" s="30" t="s">
        <v>202</v>
      </c>
      <c r="C50" s="28" t="s">
        <v>203</v>
      </c>
      <c r="D50" s="35">
        <v>12109903390320</v>
      </c>
      <c r="E50" s="36">
        <v>44564</v>
      </c>
      <c r="F50" s="28">
        <v>3</v>
      </c>
      <c r="G50" s="30" t="s">
        <v>13</v>
      </c>
      <c r="H50" s="28" t="s">
        <v>10</v>
      </c>
      <c r="I50" s="28">
        <v>30</v>
      </c>
      <c r="J50" s="37">
        <v>2992.97</v>
      </c>
      <c r="K50" s="37">
        <v>2484.1651000000002</v>
      </c>
      <c r="L50" s="37">
        <f t="shared" si="0"/>
        <v>508.80489999999963</v>
      </c>
    </row>
    <row r="51" spans="1:12" x14ac:dyDescent="0.3">
      <c r="A51" s="28">
        <v>5127</v>
      </c>
      <c r="B51" s="30" t="s">
        <v>206</v>
      </c>
      <c r="C51" s="28" t="s">
        <v>207</v>
      </c>
      <c r="D51" s="35">
        <v>12103015100320</v>
      </c>
      <c r="E51" s="36">
        <v>44559</v>
      </c>
      <c r="F51" s="28">
        <v>1</v>
      </c>
      <c r="G51" s="30" t="s">
        <v>13</v>
      </c>
      <c r="H51" s="28" t="s">
        <v>10</v>
      </c>
      <c r="I51" s="28">
        <v>30</v>
      </c>
      <c r="J51" s="37">
        <v>1857.43</v>
      </c>
      <c r="K51" s="37">
        <v>1578.8154999999999</v>
      </c>
      <c r="L51" s="37">
        <f t="shared" si="0"/>
        <v>278.61450000000013</v>
      </c>
    </row>
    <row r="52" spans="1:12" x14ac:dyDescent="0.3">
      <c r="A52" s="28">
        <v>5267</v>
      </c>
      <c r="B52" s="30" t="s">
        <v>187</v>
      </c>
      <c r="C52" s="28" t="s">
        <v>188</v>
      </c>
      <c r="D52" s="35">
        <v>62404070000330</v>
      </c>
      <c r="E52" s="36">
        <v>44540</v>
      </c>
      <c r="F52" s="28">
        <v>3</v>
      </c>
      <c r="G52" s="30" t="s">
        <v>13</v>
      </c>
      <c r="H52" s="28" t="s">
        <v>10</v>
      </c>
      <c r="I52" s="28">
        <v>30</v>
      </c>
      <c r="J52" s="37">
        <v>7364.51</v>
      </c>
      <c r="K52" s="37">
        <v>5817.9629000000004</v>
      </c>
      <c r="L52" s="37">
        <f t="shared" si="0"/>
        <v>1546.5470999999998</v>
      </c>
    </row>
    <row r="53" spans="1:12" x14ac:dyDescent="0.3">
      <c r="A53" s="28">
        <v>5267</v>
      </c>
      <c r="B53" s="30" t="s">
        <v>187</v>
      </c>
      <c r="C53" s="28" t="s">
        <v>188</v>
      </c>
      <c r="D53" s="35">
        <v>62404070000330</v>
      </c>
      <c r="E53" s="36">
        <v>44570</v>
      </c>
      <c r="F53" s="28">
        <v>2</v>
      </c>
      <c r="G53" s="30" t="s">
        <v>13</v>
      </c>
      <c r="H53" s="28" t="s">
        <v>10</v>
      </c>
      <c r="I53" s="28">
        <v>30</v>
      </c>
      <c r="J53" s="37">
        <v>7408.03</v>
      </c>
      <c r="K53" s="37">
        <v>5852.3437000000004</v>
      </c>
      <c r="L53" s="37">
        <f t="shared" si="0"/>
        <v>1555.6862999999994</v>
      </c>
    </row>
    <row r="54" spans="1:12" x14ac:dyDescent="0.3">
      <c r="A54" s="28">
        <v>5451</v>
      </c>
      <c r="B54" s="30" t="s">
        <v>198</v>
      </c>
      <c r="C54" s="28" t="s">
        <v>199</v>
      </c>
      <c r="D54" s="35">
        <v>12109904290315</v>
      </c>
      <c r="E54" s="36">
        <v>44582</v>
      </c>
      <c r="F54" s="28">
        <v>2</v>
      </c>
      <c r="G54" s="30" t="s">
        <v>13</v>
      </c>
      <c r="H54" s="28" t="s">
        <v>10</v>
      </c>
      <c r="I54" s="28">
        <v>30</v>
      </c>
      <c r="J54" s="37">
        <v>3288.69</v>
      </c>
      <c r="K54" s="37">
        <v>2630.9520000000002</v>
      </c>
      <c r="L54" s="37">
        <f t="shared" si="0"/>
        <v>657.73799999999983</v>
      </c>
    </row>
    <row r="55" spans="1:12" x14ac:dyDescent="0.3">
      <c r="A55" s="28">
        <v>5510</v>
      </c>
      <c r="B55" s="30" t="s">
        <v>206</v>
      </c>
      <c r="C55" s="28" t="s">
        <v>207</v>
      </c>
      <c r="D55" s="35">
        <v>12103015100320</v>
      </c>
      <c r="E55" s="36">
        <v>44558</v>
      </c>
      <c r="F55" s="28">
        <v>0</v>
      </c>
      <c r="G55" s="30" t="s">
        <v>13</v>
      </c>
      <c r="H55" s="28" t="s">
        <v>9</v>
      </c>
      <c r="I55" s="28">
        <v>30</v>
      </c>
      <c r="J55" s="37">
        <v>1857.43</v>
      </c>
      <c r="K55" s="37">
        <v>1578.8154999999999</v>
      </c>
      <c r="L55" s="37">
        <f t="shared" si="0"/>
        <v>278.61450000000013</v>
      </c>
    </row>
    <row r="56" spans="1:12" x14ac:dyDescent="0.3">
      <c r="A56" s="28">
        <v>5510</v>
      </c>
      <c r="B56" s="30" t="s">
        <v>206</v>
      </c>
      <c r="C56" s="28" t="s">
        <v>207</v>
      </c>
      <c r="D56" s="35">
        <v>12103015100320</v>
      </c>
      <c r="E56" s="36">
        <v>44589</v>
      </c>
      <c r="F56" s="28">
        <v>0</v>
      </c>
      <c r="G56" s="30" t="s">
        <v>13</v>
      </c>
      <c r="H56" s="28" t="s">
        <v>9</v>
      </c>
      <c r="I56" s="28">
        <v>30</v>
      </c>
      <c r="J56" s="37">
        <v>1857.43</v>
      </c>
      <c r="K56" s="37">
        <v>1578.8154999999999</v>
      </c>
      <c r="L56" s="37">
        <f t="shared" si="0"/>
        <v>278.61450000000013</v>
      </c>
    </row>
    <row r="57" spans="1:12" x14ac:dyDescent="0.3">
      <c r="A57" s="28">
        <v>5627</v>
      </c>
      <c r="B57" s="30" t="s">
        <v>202</v>
      </c>
      <c r="C57" s="28" t="s">
        <v>203</v>
      </c>
      <c r="D57" s="35">
        <v>12109903390320</v>
      </c>
      <c r="E57" s="36">
        <v>44559</v>
      </c>
      <c r="F57" s="28">
        <v>1</v>
      </c>
      <c r="G57" s="30" t="s">
        <v>13</v>
      </c>
      <c r="H57" s="28" t="s">
        <v>10</v>
      </c>
      <c r="I57" s="28">
        <v>30</v>
      </c>
      <c r="J57" s="37">
        <v>2992.97</v>
      </c>
      <c r="K57" s="37">
        <v>2484.1651000000002</v>
      </c>
      <c r="L57" s="37">
        <f t="shared" si="0"/>
        <v>508.80489999999963</v>
      </c>
    </row>
    <row r="58" spans="1:12" x14ac:dyDescent="0.3">
      <c r="A58" s="28">
        <v>5720</v>
      </c>
      <c r="B58" s="30" t="s">
        <v>204</v>
      </c>
      <c r="C58" s="28" t="s">
        <v>205</v>
      </c>
      <c r="D58" s="35">
        <v>62405525006540</v>
      </c>
      <c r="E58" s="36">
        <v>44567</v>
      </c>
      <c r="F58" s="28">
        <v>9</v>
      </c>
      <c r="G58" s="30" t="s">
        <v>13</v>
      </c>
      <c r="H58" s="28" t="s">
        <v>10</v>
      </c>
      <c r="I58" s="28">
        <v>60</v>
      </c>
      <c r="J58" s="37">
        <v>8019.49</v>
      </c>
      <c r="K58" s="37">
        <v>6575.9818000000005</v>
      </c>
      <c r="L58" s="37">
        <f t="shared" si="0"/>
        <v>1443.5081999999993</v>
      </c>
    </row>
    <row r="59" spans="1:12" x14ac:dyDescent="0.3">
      <c r="A59" s="28">
        <v>5782</v>
      </c>
      <c r="B59" s="30" t="s">
        <v>206</v>
      </c>
      <c r="C59" s="28" t="s">
        <v>207</v>
      </c>
      <c r="D59" s="35">
        <v>12103015100320</v>
      </c>
      <c r="E59" s="36">
        <v>44545</v>
      </c>
      <c r="F59" s="28">
        <v>1</v>
      </c>
      <c r="G59" s="30" t="s">
        <v>13</v>
      </c>
      <c r="H59" s="28" t="s">
        <v>10</v>
      </c>
      <c r="I59" s="28">
        <v>30</v>
      </c>
      <c r="J59" s="37">
        <v>1857.43</v>
      </c>
      <c r="K59" s="37">
        <v>1578.8154999999999</v>
      </c>
      <c r="L59" s="37">
        <f t="shared" si="0"/>
        <v>278.61450000000013</v>
      </c>
    </row>
    <row r="60" spans="1:12" x14ac:dyDescent="0.3">
      <c r="A60" s="28">
        <v>5782</v>
      </c>
      <c r="B60" s="30" t="s">
        <v>206</v>
      </c>
      <c r="C60" s="28" t="s">
        <v>207</v>
      </c>
      <c r="D60" s="35">
        <v>12103015100320</v>
      </c>
      <c r="E60" s="36">
        <v>44559</v>
      </c>
      <c r="F60" s="28">
        <v>1</v>
      </c>
      <c r="G60" s="30" t="s">
        <v>13</v>
      </c>
      <c r="H60" s="28" t="s">
        <v>10</v>
      </c>
      <c r="I60" s="28">
        <v>30</v>
      </c>
      <c r="J60" s="37">
        <v>1857.43</v>
      </c>
      <c r="K60" s="37">
        <v>1578.8154999999999</v>
      </c>
      <c r="L60" s="37">
        <f t="shared" si="0"/>
        <v>278.61450000000013</v>
      </c>
    </row>
    <row r="61" spans="1:12" x14ac:dyDescent="0.3">
      <c r="A61" s="28">
        <v>5912</v>
      </c>
      <c r="B61" s="30" t="s">
        <v>202</v>
      </c>
      <c r="C61" s="28" t="s">
        <v>203</v>
      </c>
      <c r="D61" s="35">
        <v>12109903390320</v>
      </c>
      <c r="E61" s="36">
        <v>44540</v>
      </c>
      <c r="F61" s="28">
        <v>2</v>
      </c>
      <c r="G61" s="30" t="s">
        <v>13</v>
      </c>
      <c r="H61" s="28" t="s">
        <v>10</v>
      </c>
      <c r="I61" s="28">
        <v>30</v>
      </c>
      <c r="J61" s="37">
        <v>2992.97</v>
      </c>
      <c r="K61" s="37">
        <v>2484.1651000000002</v>
      </c>
      <c r="L61" s="37">
        <f t="shared" si="0"/>
        <v>508.80489999999963</v>
      </c>
    </row>
    <row r="62" spans="1:12" x14ac:dyDescent="0.3">
      <c r="A62" s="28">
        <v>5912</v>
      </c>
      <c r="B62" s="30" t="s">
        <v>202</v>
      </c>
      <c r="C62" s="28" t="s">
        <v>203</v>
      </c>
      <c r="D62" s="35">
        <v>12109903390320</v>
      </c>
      <c r="E62" s="36">
        <v>44569</v>
      </c>
      <c r="F62" s="28">
        <v>3</v>
      </c>
      <c r="G62" s="30" t="s">
        <v>13</v>
      </c>
      <c r="H62" s="28" t="s">
        <v>10</v>
      </c>
      <c r="I62" s="28">
        <v>30</v>
      </c>
      <c r="J62" s="37">
        <v>2992.97</v>
      </c>
      <c r="K62" s="37">
        <v>2484.1651000000002</v>
      </c>
      <c r="L62" s="37">
        <f t="shared" si="0"/>
        <v>508.80489999999963</v>
      </c>
    </row>
    <row r="63" spans="1:12" x14ac:dyDescent="0.3">
      <c r="A63" s="28">
        <v>5964</v>
      </c>
      <c r="B63" s="30" t="s">
        <v>192</v>
      </c>
      <c r="C63" s="28" t="s">
        <v>193</v>
      </c>
      <c r="D63" s="35">
        <v>12109903240330</v>
      </c>
      <c r="E63" s="36">
        <v>44575</v>
      </c>
      <c r="F63" s="28">
        <v>0</v>
      </c>
      <c r="G63" s="30" t="s">
        <v>13</v>
      </c>
      <c r="H63" s="28" t="s">
        <v>9</v>
      </c>
      <c r="I63" s="28">
        <v>7</v>
      </c>
      <c r="J63" s="37">
        <v>810.44</v>
      </c>
      <c r="K63" s="37">
        <v>656.45640000000003</v>
      </c>
      <c r="L63" s="37">
        <f t="shared" si="0"/>
        <v>153.98360000000002</v>
      </c>
    </row>
    <row r="64" spans="1:12" x14ac:dyDescent="0.3">
      <c r="A64" s="28">
        <v>6091</v>
      </c>
      <c r="B64" s="30" t="s">
        <v>204</v>
      </c>
      <c r="C64" s="28" t="s">
        <v>205</v>
      </c>
      <c r="D64" s="35">
        <v>62405525006540</v>
      </c>
      <c r="E64" s="36">
        <v>44543</v>
      </c>
      <c r="F64" s="28">
        <v>8</v>
      </c>
      <c r="G64" s="30" t="s">
        <v>13</v>
      </c>
      <c r="H64" s="28" t="s">
        <v>10</v>
      </c>
      <c r="I64" s="28">
        <v>60</v>
      </c>
      <c r="J64" s="37">
        <v>8019.49</v>
      </c>
      <c r="K64" s="37">
        <v>6575.9818000000005</v>
      </c>
      <c r="L64" s="37">
        <f t="shared" si="0"/>
        <v>1443.5081999999993</v>
      </c>
    </row>
    <row r="65" spans="1:12" x14ac:dyDescent="0.3">
      <c r="A65" s="28">
        <v>6268</v>
      </c>
      <c r="B65" s="30" t="s">
        <v>189</v>
      </c>
      <c r="C65" s="28" t="s">
        <v>190</v>
      </c>
      <c r="D65" s="35">
        <v>62404070000320</v>
      </c>
      <c r="E65" s="36">
        <v>44550</v>
      </c>
      <c r="F65" s="28">
        <v>0</v>
      </c>
      <c r="G65" s="30" t="s">
        <v>13</v>
      </c>
      <c r="H65" s="28" t="s">
        <v>9</v>
      </c>
      <c r="I65" s="28">
        <v>30</v>
      </c>
      <c r="J65" s="37">
        <v>7543.43</v>
      </c>
      <c r="K65" s="37">
        <v>6034.7440000000006</v>
      </c>
      <c r="L65" s="37">
        <f t="shared" si="0"/>
        <v>1508.6859999999997</v>
      </c>
    </row>
    <row r="66" spans="1:12" x14ac:dyDescent="0.3">
      <c r="A66" s="28">
        <v>6308</v>
      </c>
      <c r="B66" s="30" t="s">
        <v>192</v>
      </c>
      <c r="C66" s="28" t="s">
        <v>193</v>
      </c>
      <c r="D66" s="35">
        <v>12109903240330</v>
      </c>
      <c r="E66" s="36">
        <v>44560</v>
      </c>
      <c r="F66" s="28">
        <v>2</v>
      </c>
      <c r="G66" s="30" t="s">
        <v>13</v>
      </c>
      <c r="H66" s="28" t="s">
        <v>10</v>
      </c>
      <c r="I66" s="28">
        <v>30</v>
      </c>
      <c r="J66" s="37">
        <v>3146.55</v>
      </c>
      <c r="K66" s="37">
        <v>2548.7055000000005</v>
      </c>
      <c r="L66" s="37">
        <f t="shared" si="0"/>
        <v>597.8444999999997</v>
      </c>
    </row>
    <row r="67" spans="1:12" x14ac:dyDescent="0.3">
      <c r="A67" s="28">
        <v>6308</v>
      </c>
      <c r="B67" s="30" t="s">
        <v>192</v>
      </c>
      <c r="C67" s="28" t="s">
        <v>193</v>
      </c>
      <c r="D67" s="35">
        <v>12109903240330</v>
      </c>
      <c r="E67" s="36">
        <v>44590</v>
      </c>
      <c r="F67" s="28">
        <v>1</v>
      </c>
      <c r="G67" s="30" t="s">
        <v>13</v>
      </c>
      <c r="H67" s="28" t="s">
        <v>10</v>
      </c>
      <c r="I67" s="28">
        <v>30</v>
      </c>
      <c r="J67" s="37">
        <v>3146.55</v>
      </c>
      <c r="K67" s="37">
        <v>2548.7055000000005</v>
      </c>
      <c r="L67" s="37">
        <f t="shared" ref="L67:L130" si="1">J67-K67</f>
        <v>597.8444999999997</v>
      </c>
    </row>
    <row r="68" spans="1:12" x14ac:dyDescent="0.3">
      <c r="A68" s="28">
        <v>6396</v>
      </c>
      <c r="B68" s="30" t="s">
        <v>208</v>
      </c>
      <c r="C68" s="28" t="s">
        <v>209</v>
      </c>
      <c r="D68" s="35">
        <v>12109903150320</v>
      </c>
      <c r="E68" s="36">
        <v>44563</v>
      </c>
      <c r="F68" s="28">
        <v>1</v>
      </c>
      <c r="G68" s="30" t="s">
        <v>13</v>
      </c>
      <c r="H68" s="28" t="s">
        <v>10</v>
      </c>
      <c r="I68" s="28">
        <v>30</v>
      </c>
      <c r="J68" s="37">
        <v>3073.8</v>
      </c>
      <c r="K68" s="37">
        <v>2581.9920000000002</v>
      </c>
      <c r="L68" s="37">
        <f t="shared" si="1"/>
        <v>491.80799999999999</v>
      </c>
    </row>
    <row r="69" spans="1:12" x14ac:dyDescent="0.3">
      <c r="A69" s="28">
        <v>6435</v>
      </c>
      <c r="B69" s="30" t="s">
        <v>212</v>
      </c>
      <c r="C69" s="28" t="s">
        <v>213</v>
      </c>
      <c r="D69" s="35">
        <v>12109902300320</v>
      </c>
      <c r="E69" s="36">
        <v>44537</v>
      </c>
      <c r="F69" s="28">
        <v>0</v>
      </c>
      <c r="G69" s="30" t="s">
        <v>13</v>
      </c>
      <c r="H69" s="28" t="s">
        <v>9</v>
      </c>
      <c r="I69" s="28">
        <v>10</v>
      </c>
      <c r="J69" s="37">
        <v>116.42</v>
      </c>
      <c r="K69" s="37">
        <v>90.807600000000008</v>
      </c>
      <c r="L69" s="37">
        <f t="shared" si="1"/>
        <v>25.612399999999994</v>
      </c>
    </row>
    <row r="70" spans="1:12" x14ac:dyDescent="0.3">
      <c r="A70" s="28">
        <v>6825</v>
      </c>
      <c r="B70" s="30" t="s">
        <v>192</v>
      </c>
      <c r="C70" s="28" t="s">
        <v>193</v>
      </c>
      <c r="D70" s="35">
        <v>12109903240330</v>
      </c>
      <c r="E70" s="36">
        <v>44567</v>
      </c>
      <c r="F70" s="28">
        <v>8</v>
      </c>
      <c r="G70" s="30" t="s">
        <v>13</v>
      </c>
      <c r="H70" s="28" t="s">
        <v>10</v>
      </c>
      <c r="I70" s="28">
        <v>30</v>
      </c>
      <c r="J70" s="37">
        <v>3170.07</v>
      </c>
      <c r="K70" s="37">
        <v>2567.7567000000004</v>
      </c>
      <c r="L70" s="37">
        <f t="shared" si="1"/>
        <v>602.3132999999998</v>
      </c>
    </row>
    <row r="71" spans="1:12" x14ac:dyDescent="0.3">
      <c r="A71" s="28">
        <v>6978</v>
      </c>
      <c r="B71" s="30" t="s">
        <v>202</v>
      </c>
      <c r="C71" s="28" t="s">
        <v>203</v>
      </c>
      <c r="D71" s="35">
        <v>12109903390320</v>
      </c>
      <c r="E71" s="36">
        <v>44573</v>
      </c>
      <c r="F71" s="28">
        <v>0</v>
      </c>
      <c r="G71" s="30" t="s">
        <v>13</v>
      </c>
      <c r="H71" s="28" t="s">
        <v>9</v>
      </c>
      <c r="I71" s="28">
        <v>30</v>
      </c>
      <c r="J71" s="37">
        <v>2992.97</v>
      </c>
      <c r="K71" s="37">
        <v>2484.1651000000002</v>
      </c>
      <c r="L71" s="37">
        <f t="shared" si="1"/>
        <v>508.80489999999963</v>
      </c>
    </row>
    <row r="72" spans="1:12" x14ac:dyDescent="0.3">
      <c r="A72" s="28">
        <v>7082</v>
      </c>
      <c r="B72" s="30" t="s">
        <v>200</v>
      </c>
      <c r="C72" s="28" t="s">
        <v>201</v>
      </c>
      <c r="D72" s="35">
        <v>12103060100330</v>
      </c>
      <c r="E72" s="36">
        <v>44544</v>
      </c>
      <c r="F72" s="28">
        <v>0</v>
      </c>
      <c r="G72" s="30" t="s">
        <v>13</v>
      </c>
      <c r="H72" s="28" t="s">
        <v>9</v>
      </c>
      <c r="I72" s="28">
        <v>60</v>
      </c>
      <c r="J72" s="37">
        <v>1681.56</v>
      </c>
      <c r="K72" s="37">
        <v>1311.6168</v>
      </c>
      <c r="L72" s="37">
        <f t="shared" si="1"/>
        <v>369.94319999999993</v>
      </c>
    </row>
    <row r="73" spans="1:12" x14ac:dyDescent="0.3">
      <c r="A73" s="28">
        <v>7082</v>
      </c>
      <c r="B73" s="30" t="s">
        <v>200</v>
      </c>
      <c r="C73" s="28" t="s">
        <v>201</v>
      </c>
      <c r="D73" s="35">
        <v>12103060100330</v>
      </c>
      <c r="E73" s="36">
        <v>44584</v>
      </c>
      <c r="F73" s="28">
        <v>1</v>
      </c>
      <c r="G73" s="30" t="s">
        <v>13</v>
      </c>
      <c r="H73" s="28" t="s">
        <v>10</v>
      </c>
      <c r="I73" s="28">
        <v>60</v>
      </c>
      <c r="J73" s="37">
        <v>1681.56</v>
      </c>
      <c r="K73" s="37">
        <v>1311.6168</v>
      </c>
      <c r="L73" s="37">
        <f t="shared" si="1"/>
        <v>369.94319999999993</v>
      </c>
    </row>
    <row r="74" spans="1:12" x14ac:dyDescent="0.3">
      <c r="A74" s="28">
        <v>7120</v>
      </c>
      <c r="B74" s="30" t="s">
        <v>192</v>
      </c>
      <c r="C74" s="28" t="s">
        <v>193</v>
      </c>
      <c r="D74" s="35">
        <v>12109903240330</v>
      </c>
      <c r="E74" s="36">
        <v>44578</v>
      </c>
      <c r="F74" s="28">
        <v>0</v>
      </c>
      <c r="G74" s="30" t="s">
        <v>13</v>
      </c>
      <c r="H74" s="28" t="s">
        <v>9</v>
      </c>
      <c r="I74" s="28">
        <v>30</v>
      </c>
      <c r="J74" s="37">
        <v>1248.31</v>
      </c>
      <c r="K74" s="37">
        <v>1011.1311000000001</v>
      </c>
      <c r="L74" s="37">
        <f t="shared" si="1"/>
        <v>237.17889999999989</v>
      </c>
    </row>
    <row r="75" spans="1:12" x14ac:dyDescent="0.3">
      <c r="A75" s="28">
        <v>7139</v>
      </c>
      <c r="B75" s="30" t="s">
        <v>206</v>
      </c>
      <c r="C75" s="28" t="s">
        <v>207</v>
      </c>
      <c r="D75" s="35">
        <v>12103015100320</v>
      </c>
      <c r="E75" s="36">
        <v>44558</v>
      </c>
      <c r="F75" s="28">
        <v>3</v>
      </c>
      <c r="G75" s="30" t="s">
        <v>13</v>
      </c>
      <c r="H75" s="28" t="s">
        <v>10</v>
      </c>
      <c r="I75" s="28">
        <v>30</v>
      </c>
      <c r="J75" s="37">
        <v>1857.43</v>
      </c>
      <c r="K75" s="37">
        <v>1578.8154999999999</v>
      </c>
      <c r="L75" s="37">
        <f t="shared" si="1"/>
        <v>278.61450000000013</v>
      </c>
    </row>
    <row r="76" spans="1:12" x14ac:dyDescent="0.3">
      <c r="A76" s="28">
        <v>7250</v>
      </c>
      <c r="B76" s="30" t="s">
        <v>208</v>
      </c>
      <c r="C76" s="28" t="s">
        <v>209</v>
      </c>
      <c r="D76" s="35">
        <v>12109903150320</v>
      </c>
      <c r="E76" s="36">
        <v>44551</v>
      </c>
      <c r="F76" s="28">
        <v>1</v>
      </c>
      <c r="G76" s="30" t="s">
        <v>13</v>
      </c>
      <c r="H76" s="28" t="s">
        <v>10</v>
      </c>
      <c r="I76" s="28">
        <v>30</v>
      </c>
      <c r="J76" s="37">
        <v>3083.39</v>
      </c>
      <c r="K76" s="37">
        <v>2590.0475999999999</v>
      </c>
      <c r="L76" s="37">
        <f t="shared" si="1"/>
        <v>493.3424</v>
      </c>
    </row>
    <row r="77" spans="1:12" x14ac:dyDescent="0.3">
      <c r="A77" s="28">
        <v>7252</v>
      </c>
      <c r="B77" s="30" t="s">
        <v>194</v>
      </c>
      <c r="C77" s="28" t="s">
        <v>195</v>
      </c>
      <c r="D77" s="35">
        <v>62405525006540</v>
      </c>
      <c r="E77" s="36">
        <v>44547</v>
      </c>
      <c r="F77" s="28">
        <v>0</v>
      </c>
      <c r="G77" s="30" t="s">
        <v>2</v>
      </c>
      <c r="H77" s="28" t="s">
        <v>9</v>
      </c>
      <c r="I77" s="28">
        <v>60</v>
      </c>
      <c r="J77" s="37">
        <v>182.08</v>
      </c>
      <c r="K77" s="37">
        <v>138.38080000000002</v>
      </c>
      <c r="L77" s="37">
        <f t="shared" si="1"/>
        <v>43.69919999999999</v>
      </c>
    </row>
    <row r="78" spans="1:12" x14ac:dyDescent="0.3">
      <c r="A78" s="28">
        <v>7260</v>
      </c>
      <c r="B78" s="30" t="s">
        <v>198</v>
      </c>
      <c r="C78" s="28" t="s">
        <v>199</v>
      </c>
      <c r="D78" s="35">
        <v>12109904290315</v>
      </c>
      <c r="E78" s="36">
        <v>44590</v>
      </c>
      <c r="F78" s="28">
        <v>1</v>
      </c>
      <c r="G78" s="30" t="s">
        <v>13</v>
      </c>
      <c r="H78" s="28" t="s">
        <v>10</v>
      </c>
      <c r="I78" s="28">
        <v>30</v>
      </c>
      <c r="J78" s="37">
        <v>3288.69</v>
      </c>
      <c r="K78" s="37">
        <v>2630.9520000000002</v>
      </c>
      <c r="L78" s="37">
        <f t="shared" si="1"/>
        <v>657.73799999999983</v>
      </c>
    </row>
    <row r="79" spans="1:12" x14ac:dyDescent="0.3">
      <c r="A79" s="28">
        <v>7504</v>
      </c>
      <c r="B79" s="30" t="s">
        <v>192</v>
      </c>
      <c r="C79" s="28" t="s">
        <v>193</v>
      </c>
      <c r="D79" s="35">
        <v>12109903240330</v>
      </c>
      <c r="E79" s="36">
        <v>44579</v>
      </c>
      <c r="F79" s="28">
        <v>0</v>
      </c>
      <c r="G79" s="30" t="s">
        <v>13</v>
      </c>
      <c r="H79" s="28" t="s">
        <v>9</v>
      </c>
      <c r="I79" s="28">
        <v>30</v>
      </c>
      <c r="J79" s="37">
        <v>1518.77</v>
      </c>
      <c r="K79" s="37">
        <v>1230.2037</v>
      </c>
      <c r="L79" s="37">
        <f t="shared" si="1"/>
        <v>288.56629999999996</v>
      </c>
    </row>
    <row r="80" spans="1:12" x14ac:dyDescent="0.3">
      <c r="A80" s="28">
        <v>7596</v>
      </c>
      <c r="B80" s="30" t="s">
        <v>196</v>
      </c>
      <c r="C80" s="28" t="s">
        <v>197</v>
      </c>
      <c r="D80" s="35">
        <v>12109902300320</v>
      </c>
      <c r="E80" s="36">
        <v>44539</v>
      </c>
      <c r="F80" s="28">
        <v>1</v>
      </c>
      <c r="G80" s="30" t="s">
        <v>2</v>
      </c>
      <c r="H80" s="28" t="s">
        <v>10</v>
      </c>
      <c r="I80" s="28">
        <v>30</v>
      </c>
      <c r="J80" s="37">
        <v>420.04</v>
      </c>
      <c r="K80" s="37">
        <v>340.23240000000004</v>
      </c>
      <c r="L80" s="37">
        <f t="shared" si="1"/>
        <v>79.807599999999979</v>
      </c>
    </row>
    <row r="81" spans="1:12" x14ac:dyDescent="0.3">
      <c r="A81" s="28">
        <v>7596</v>
      </c>
      <c r="B81" s="30" t="s">
        <v>196</v>
      </c>
      <c r="C81" s="28" t="s">
        <v>197</v>
      </c>
      <c r="D81" s="35">
        <v>12109902300320</v>
      </c>
      <c r="E81" s="36">
        <v>44574</v>
      </c>
      <c r="F81" s="28">
        <v>2</v>
      </c>
      <c r="G81" s="30" t="s">
        <v>2</v>
      </c>
      <c r="H81" s="28" t="s">
        <v>10</v>
      </c>
      <c r="I81" s="28">
        <v>30</v>
      </c>
      <c r="J81" s="37">
        <v>420.04</v>
      </c>
      <c r="K81" s="37">
        <v>340.23240000000004</v>
      </c>
      <c r="L81" s="37">
        <f t="shared" si="1"/>
        <v>79.807599999999979</v>
      </c>
    </row>
    <row r="82" spans="1:12" x14ac:dyDescent="0.3">
      <c r="A82" s="28">
        <v>7623</v>
      </c>
      <c r="B82" s="30" t="s">
        <v>210</v>
      </c>
      <c r="C82" s="28" t="s">
        <v>211</v>
      </c>
      <c r="D82" s="35">
        <v>62405530006540</v>
      </c>
      <c r="E82" s="36">
        <v>44564</v>
      </c>
      <c r="F82" s="28">
        <v>0</v>
      </c>
      <c r="G82" s="30" t="s">
        <v>13</v>
      </c>
      <c r="H82" s="28" t="s">
        <v>9</v>
      </c>
      <c r="I82" s="28">
        <v>120</v>
      </c>
      <c r="J82" s="37">
        <v>7624.23</v>
      </c>
      <c r="K82" s="37">
        <v>6175.6262999999999</v>
      </c>
      <c r="L82" s="37">
        <f t="shared" si="1"/>
        <v>1448.6036999999997</v>
      </c>
    </row>
    <row r="83" spans="1:12" x14ac:dyDescent="0.3">
      <c r="A83" s="28">
        <v>7631</v>
      </c>
      <c r="B83" s="30" t="s">
        <v>192</v>
      </c>
      <c r="C83" s="28" t="s">
        <v>193</v>
      </c>
      <c r="D83" s="35">
        <v>12109903240330</v>
      </c>
      <c r="E83" s="36">
        <v>44551</v>
      </c>
      <c r="F83" s="28">
        <v>4</v>
      </c>
      <c r="G83" s="30" t="s">
        <v>13</v>
      </c>
      <c r="H83" s="28" t="s">
        <v>10</v>
      </c>
      <c r="I83" s="28">
        <v>30</v>
      </c>
      <c r="J83" s="37">
        <v>315.16000000000003</v>
      </c>
      <c r="K83" s="37">
        <v>255.27960000000004</v>
      </c>
      <c r="L83" s="37">
        <f t="shared" si="1"/>
        <v>59.88039999999998</v>
      </c>
    </row>
    <row r="84" spans="1:12" x14ac:dyDescent="0.3">
      <c r="A84" s="28">
        <v>7631</v>
      </c>
      <c r="B84" s="30" t="s">
        <v>192</v>
      </c>
      <c r="C84" s="28" t="s">
        <v>193</v>
      </c>
      <c r="D84" s="35">
        <v>12109903240330</v>
      </c>
      <c r="E84" s="36">
        <v>44582</v>
      </c>
      <c r="F84" s="28">
        <v>4</v>
      </c>
      <c r="G84" s="30" t="s">
        <v>13</v>
      </c>
      <c r="H84" s="28" t="s">
        <v>10</v>
      </c>
      <c r="I84" s="28">
        <v>30</v>
      </c>
      <c r="J84" s="37">
        <v>315.76</v>
      </c>
      <c r="K84" s="37">
        <v>255.76560000000001</v>
      </c>
      <c r="L84" s="37">
        <f t="shared" si="1"/>
        <v>59.994399999999985</v>
      </c>
    </row>
    <row r="85" spans="1:12" x14ac:dyDescent="0.3">
      <c r="A85" s="28">
        <v>7677</v>
      </c>
      <c r="B85" s="30" t="s">
        <v>192</v>
      </c>
      <c r="C85" s="28" t="s">
        <v>193</v>
      </c>
      <c r="D85" s="35">
        <v>12109903240330</v>
      </c>
      <c r="E85" s="36">
        <v>44574</v>
      </c>
      <c r="F85" s="28">
        <v>0</v>
      </c>
      <c r="G85" s="30" t="s">
        <v>13</v>
      </c>
      <c r="H85" s="28" t="s">
        <v>9</v>
      </c>
      <c r="I85" s="28">
        <v>7</v>
      </c>
      <c r="J85" s="37">
        <v>839.91</v>
      </c>
      <c r="K85" s="37">
        <v>680.32709999999997</v>
      </c>
      <c r="L85" s="37">
        <f t="shared" si="1"/>
        <v>159.5829</v>
      </c>
    </row>
    <row r="86" spans="1:12" x14ac:dyDescent="0.3">
      <c r="A86" s="28">
        <v>7757</v>
      </c>
      <c r="B86" s="30" t="s">
        <v>204</v>
      </c>
      <c r="C86" s="28" t="s">
        <v>205</v>
      </c>
      <c r="D86" s="35">
        <v>62405525006540</v>
      </c>
      <c r="E86" s="36">
        <v>44553</v>
      </c>
      <c r="F86" s="28">
        <v>7</v>
      </c>
      <c r="G86" s="30" t="s">
        <v>13</v>
      </c>
      <c r="H86" s="28" t="s">
        <v>10</v>
      </c>
      <c r="I86" s="28">
        <v>60</v>
      </c>
      <c r="J86" s="37">
        <v>7562.51</v>
      </c>
      <c r="K86" s="37">
        <v>6201.2582000000002</v>
      </c>
      <c r="L86" s="37">
        <f t="shared" si="1"/>
        <v>1361.2518</v>
      </c>
    </row>
    <row r="87" spans="1:12" x14ac:dyDescent="0.3">
      <c r="A87" s="28">
        <v>7765</v>
      </c>
      <c r="B87" s="30" t="s">
        <v>208</v>
      </c>
      <c r="C87" s="28" t="s">
        <v>209</v>
      </c>
      <c r="D87" s="35">
        <v>12109903150320</v>
      </c>
      <c r="E87" s="36">
        <v>44534</v>
      </c>
      <c r="F87" s="28">
        <v>8</v>
      </c>
      <c r="G87" s="30" t="s">
        <v>13</v>
      </c>
      <c r="H87" s="28" t="s">
        <v>10</v>
      </c>
      <c r="I87" s="28">
        <v>30</v>
      </c>
      <c r="J87" s="37">
        <v>3058.32</v>
      </c>
      <c r="K87" s="37">
        <v>2568.9888000000001</v>
      </c>
      <c r="L87" s="37">
        <f t="shared" si="1"/>
        <v>489.33120000000008</v>
      </c>
    </row>
    <row r="88" spans="1:12" x14ac:dyDescent="0.3">
      <c r="A88" s="28">
        <v>7765</v>
      </c>
      <c r="B88" s="30" t="s">
        <v>208</v>
      </c>
      <c r="C88" s="28" t="s">
        <v>209</v>
      </c>
      <c r="D88" s="35">
        <v>12109903150320</v>
      </c>
      <c r="E88" s="36">
        <v>44565</v>
      </c>
      <c r="F88" s="28">
        <v>8</v>
      </c>
      <c r="G88" s="30" t="s">
        <v>13</v>
      </c>
      <c r="H88" s="28" t="s">
        <v>10</v>
      </c>
      <c r="I88" s="28">
        <v>30</v>
      </c>
      <c r="J88" s="37">
        <v>3058.32</v>
      </c>
      <c r="K88" s="37">
        <v>2568.9888000000001</v>
      </c>
      <c r="L88" s="37">
        <f t="shared" si="1"/>
        <v>489.33120000000008</v>
      </c>
    </row>
    <row r="89" spans="1:12" x14ac:dyDescent="0.3">
      <c r="A89" s="28">
        <v>7990</v>
      </c>
      <c r="B89" s="30" t="s">
        <v>208</v>
      </c>
      <c r="C89" s="28" t="s">
        <v>209</v>
      </c>
      <c r="D89" s="35">
        <v>12109903150320</v>
      </c>
      <c r="E89" s="36">
        <v>44568</v>
      </c>
      <c r="F89" s="28">
        <v>2</v>
      </c>
      <c r="G89" s="30" t="s">
        <v>13</v>
      </c>
      <c r="H89" s="28" t="s">
        <v>10</v>
      </c>
      <c r="I89" s="28">
        <v>30</v>
      </c>
      <c r="J89" s="37">
        <v>3058.32</v>
      </c>
      <c r="K89" s="37">
        <v>2568.9888000000001</v>
      </c>
      <c r="L89" s="37">
        <f t="shared" si="1"/>
        <v>489.33120000000008</v>
      </c>
    </row>
    <row r="90" spans="1:12" x14ac:dyDescent="0.3">
      <c r="A90" s="28">
        <v>7990</v>
      </c>
      <c r="B90" s="30" t="s">
        <v>208</v>
      </c>
      <c r="C90" s="28" t="s">
        <v>209</v>
      </c>
      <c r="D90" s="35">
        <v>12109903150320</v>
      </c>
      <c r="E90" s="36">
        <v>44592</v>
      </c>
      <c r="F90" s="28">
        <v>3</v>
      </c>
      <c r="G90" s="30" t="s">
        <v>13</v>
      </c>
      <c r="H90" s="28" t="s">
        <v>10</v>
      </c>
      <c r="I90" s="28">
        <v>30</v>
      </c>
      <c r="J90" s="37">
        <v>3058.32</v>
      </c>
      <c r="K90" s="37">
        <v>2568.9888000000001</v>
      </c>
      <c r="L90" s="37">
        <f t="shared" si="1"/>
        <v>489.33120000000008</v>
      </c>
    </row>
    <row r="91" spans="1:12" x14ac:dyDescent="0.3">
      <c r="A91" s="28">
        <v>7996</v>
      </c>
      <c r="B91" s="30" t="s">
        <v>210</v>
      </c>
      <c r="C91" s="28" t="s">
        <v>211</v>
      </c>
      <c r="D91" s="35">
        <v>62405530006540</v>
      </c>
      <c r="E91" s="36">
        <v>44536</v>
      </c>
      <c r="F91" s="28">
        <v>6</v>
      </c>
      <c r="G91" s="30" t="s">
        <v>13</v>
      </c>
      <c r="H91" s="28" t="s">
        <v>10</v>
      </c>
      <c r="I91" s="28">
        <v>120</v>
      </c>
      <c r="J91" s="37">
        <v>7402.19</v>
      </c>
      <c r="K91" s="37">
        <v>5995.7739000000001</v>
      </c>
      <c r="L91" s="37">
        <f t="shared" si="1"/>
        <v>1406.4160999999995</v>
      </c>
    </row>
    <row r="92" spans="1:12" x14ac:dyDescent="0.3">
      <c r="A92" s="28">
        <v>7996</v>
      </c>
      <c r="B92" s="30" t="s">
        <v>210</v>
      </c>
      <c r="C92" s="28" t="s">
        <v>211</v>
      </c>
      <c r="D92" s="35">
        <v>62405530006540</v>
      </c>
      <c r="E92" s="36">
        <v>44560</v>
      </c>
      <c r="F92" s="28">
        <v>7</v>
      </c>
      <c r="G92" s="30" t="s">
        <v>13</v>
      </c>
      <c r="H92" s="28" t="s">
        <v>10</v>
      </c>
      <c r="I92" s="28">
        <v>120</v>
      </c>
      <c r="J92" s="37">
        <v>7402.19</v>
      </c>
      <c r="K92" s="37">
        <v>5995.7739000000001</v>
      </c>
      <c r="L92" s="37">
        <f t="shared" si="1"/>
        <v>1406.4160999999995</v>
      </c>
    </row>
    <row r="93" spans="1:12" x14ac:dyDescent="0.3">
      <c r="A93" s="28">
        <v>8012</v>
      </c>
      <c r="B93" s="30" t="s">
        <v>200</v>
      </c>
      <c r="C93" s="28" t="s">
        <v>201</v>
      </c>
      <c r="D93" s="35">
        <v>12103060100330</v>
      </c>
      <c r="E93" s="36">
        <v>44536</v>
      </c>
      <c r="F93" s="28">
        <v>0</v>
      </c>
      <c r="G93" s="30" t="s">
        <v>13</v>
      </c>
      <c r="H93" s="28" t="s">
        <v>9</v>
      </c>
      <c r="I93" s="28">
        <v>60</v>
      </c>
      <c r="J93" s="37">
        <v>1681.56</v>
      </c>
      <c r="K93" s="37">
        <v>1311.6168</v>
      </c>
      <c r="L93" s="37">
        <f t="shared" si="1"/>
        <v>369.94319999999993</v>
      </c>
    </row>
    <row r="94" spans="1:12" x14ac:dyDescent="0.3">
      <c r="A94" s="28">
        <v>8012</v>
      </c>
      <c r="B94" s="30" t="s">
        <v>200</v>
      </c>
      <c r="C94" s="28" t="s">
        <v>201</v>
      </c>
      <c r="D94" s="35">
        <v>12103060100330</v>
      </c>
      <c r="E94" s="36">
        <v>44569</v>
      </c>
      <c r="F94" s="28">
        <v>2</v>
      </c>
      <c r="G94" s="30" t="s">
        <v>13</v>
      </c>
      <c r="H94" s="28" t="s">
        <v>10</v>
      </c>
      <c r="I94" s="28">
        <v>60</v>
      </c>
      <c r="J94" s="37">
        <v>1681.56</v>
      </c>
      <c r="K94" s="37">
        <v>1311.6168</v>
      </c>
      <c r="L94" s="37">
        <f t="shared" si="1"/>
        <v>369.94319999999993</v>
      </c>
    </row>
    <row r="95" spans="1:12" x14ac:dyDescent="0.3">
      <c r="A95" s="28">
        <v>8161</v>
      </c>
      <c r="B95" s="30" t="s">
        <v>198</v>
      </c>
      <c r="C95" s="28" t="s">
        <v>199</v>
      </c>
      <c r="D95" s="35">
        <v>12109904290315</v>
      </c>
      <c r="E95" s="36">
        <v>44588</v>
      </c>
      <c r="F95" s="28">
        <v>1</v>
      </c>
      <c r="G95" s="30" t="s">
        <v>13</v>
      </c>
      <c r="H95" s="28" t="s">
        <v>10</v>
      </c>
      <c r="I95" s="28">
        <v>30</v>
      </c>
      <c r="J95" s="37">
        <v>3288.69</v>
      </c>
      <c r="K95" s="37">
        <v>2630.9520000000002</v>
      </c>
      <c r="L95" s="37">
        <f t="shared" si="1"/>
        <v>657.73799999999983</v>
      </c>
    </row>
    <row r="96" spans="1:12" x14ac:dyDescent="0.3">
      <c r="A96" s="28">
        <v>8329</v>
      </c>
      <c r="B96" s="30" t="s">
        <v>208</v>
      </c>
      <c r="C96" s="28" t="s">
        <v>209</v>
      </c>
      <c r="D96" s="35">
        <v>12109903150320</v>
      </c>
      <c r="E96" s="36">
        <v>44567</v>
      </c>
      <c r="F96" s="28">
        <v>9</v>
      </c>
      <c r="G96" s="30" t="s">
        <v>13</v>
      </c>
      <c r="H96" s="28" t="s">
        <v>10</v>
      </c>
      <c r="I96" s="28">
        <v>30</v>
      </c>
      <c r="J96" s="37">
        <v>3058.32</v>
      </c>
      <c r="K96" s="37">
        <v>2568.9888000000001</v>
      </c>
      <c r="L96" s="37">
        <f t="shared" si="1"/>
        <v>489.33120000000008</v>
      </c>
    </row>
    <row r="97" spans="1:12" x14ac:dyDescent="0.3">
      <c r="A97" s="28">
        <v>8455</v>
      </c>
      <c r="B97" s="30" t="s">
        <v>206</v>
      </c>
      <c r="C97" s="28" t="s">
        <v>207</v>
      </c>
      <c r="D97" s="35">
        <v>12103015100320</v>
      </c>
      <c r="E97" s="36">
        <v>44553</v>
      </c>
      <c r="F97" s="28">
        <v>2</v>
      </c>
      <c r="G97" s="30" t="s">
        <v>13</v>
      </c>
      <c r="H97" s="28" t="s">
        <v>10</v>
      </c>
      <c r="I97" s="28">
        <v>30</v>
      </c>
      <c r="J97" s="37">
        <v>1857.43</v>
      </c>
      <c r="K97" s="37">
        <v>1578.8154999999999</v>
      </c>
      <c r="L97" s="37">
        <f t="shared" si="1"/>
        <v>278.61450000000013</v>
      </c>
    </row>
    <row r="98" spans="1:12" x14ac:dyDescent="0.3">
      <c r="A98" s="28">
        <v>8465</v>
      </c>
      <c r="B98" s="30" t="s">
        <v>202</v>
      </c>
      <c r="C98" s="28" t="s">
        <v>203</v>
      </c>
      <c r="D98" s="35">
        <v>12109903390320</v>
      </c>
      <c r="E98" s="36">
        <v>44586</v>
      </c>
      <c r="F98" s="28">
        <v>4</v>
      </c>
      <c r="G98" s="30" t="s">
        <v>13</v>
      </c>
      <c r="H98" s="28" t="s">
        <v>10</v>
      </c>
      <c r="I98" s="28">
        <v>30</v>
      </c>
      <c r="J98" s="37">
        <v>2986.27</v>
      </c>
      <c r="K98" s="37">
        <v>2478.6041</v>
      </c>
      <c r="L98" s="37">
        <f t="shared" si="1"/>
        <v>507.66589999999997</v>
      </c>
    </row>
    <row r="99" spans="1:12" x14ac:dyDescent="0.3">
      <c r="A99" s="28">
        <v>8469</v>
      </c>
      <c r="B99" s="30" t="s">
        <v>192</v>
      </c>
      <c r="C99" s="28" t="s">
        <v>193</v>
      </c>
      <c r="D99" s="35">
        <v>12109903240330</v>
      </c>
      <c r="E99" s="36">
        <v>44576</v>
      </c>
      <c r="F99" s="28">
        <v>0</v>
      </c>
      <c r="G99" s="30" t="s">
        <v>13</v>
      </c>
      <c r="H99" s="28" t="s">
        <v>9</v>
      </c>
      <c r="I99" s="28">
        <v>30</v>
      </c>
      <c r="J99" s="37">
        <v>3151.55</v>
      </c>
      <c r="K99" s="37">
        <v>2552.7555000000002</v>
      </c>
      <c r="L99" s="37">
        <f t="shared" si="1"/>
        <v>598.79449999999997</v>
      </c>
    </row>
    <row r="100" spans="1:12" x14ac:dyDescent="0.3">
      <c r="A100" s="28">
        <v>8487</v>
      </c>
      <c r="B100" s="30" t="s">
        <v>194</v>
      </c>
      <c r="C100" s="28" t="s">
        <v>195</v>
      </c>
      <c r="D100" s="35">
        <v>62405525006540</v>
      </c>
      <c r="E100" s="36">
        <v>44585</v>
      </c>
      <c r="F100" s="28">
        <v>0</v>
      </c>
      <c r="G100" s="30" t="s">
        <v>2</v>
      </c>
      <c r="H100" s="28" t="s">
        <v>9</v>
      </c>
      <c r="I100" s="28">
        <v>60</v>
      </c>
      <c r="J100" s="37">
        <v>182.08</v>
      </c>
      <c r="K100" s="37">
        <v>138.38080000000002</v>
      </c>
      <c r="L100" s="37">
        <f t="shared" si="1"/>
        <v>43.69919999999999</v>
      </c>
    </row>
    <row r="101" spans="1:12" x14ac:dyDescent="0.3">
      <c r="A101" s="28">
        <v>8549</v>
      </c>
      <c r="B101" s="30" t="s">
        <v>192</v>
      </c>
      <c r="C101" s="28" t="s">
        <v>193</v>
      </c>
      <c r="D101" s="35">
        <v>12109903240330</v>
      </c>
      <c r="E101" s="36">
        <v>44557</v>
      </c>
      <c r="F101" s="28">
        <v>4</v>
      </c>
      <c r="G101" s="30" t="s">
        <v>13</v>
      </c>
      <c r="H101" s="28" t="s">
        <v>10</v>
      </c>
      <c r="I101" s="28">
        <v>30</v>
      </c>
      <c r="J101" s="37">
        <v>3176.55</v>
      </c>
      <c r="K101" s="37">
        <v>2573.0055000000002</v>
      </c>
      <c r="L101" s="37">
        <f t="shared" si="1"/>
        <v>603.54449999999997</v>
      </c>
    </row>
    <row r="102" spans="1:12" x14ac:dyDescent="0.3">
      <c r="A102" s="28">
        <v>8552</v>
      </c>
      <c r="B102" s="30" t="s">
        <v>208</v>
      </c>
      <c r="C102" s="28" t="s">
        <v>209</v>
      </c>
      <c r="D102" s="35">
        <v>12109903150320</v>
      </c>
      <c r="E102" s="36">
        <v>44559</v>
      </c>
      <c r="F102" s="28">
        <v>6</v>
      </c>
      <c r="G102" s="30" t="s">
        <v>13</v>
      </c>
      <c r="H102" s="28" t="s">
        <v>10</v>
      </c>
      <c r="I102" s="28">
        <v>30</v>
      </c>
      <c r="J102" s="37">
        <v>3083.39</v>
      </c>
      <c r="K102" s="37">
        <v>2590.0475999999999</v>
      </c>
      <c r="L102" s="37">
        <f t="shared" si="1"/>
        <v>493.3424</v>
      </c>
    </row>
    <row r="103" spans="1:12" x14ac:dyDescent="0.3">
      <c r="A103" s="28">
        <v>8601</v>
      </c>
      <c r="B103" s="30" t="s">
        <v>198</v>
      </c>
      <c r="C103" s="28" t="s">
        <v>199</v>
      </c>
      <c r="D103" s="35">
        <v>12109904290315</v>
      </c>
      <c r="E103" s="36">
        <v>44545</v>
      </c>
      <c r="F103" s="28">
        <v>1</v>
      </c>
      <c r="G103" s="30" t="s">
        <v>13</v>
      </c>
      <c r="H103" s="28" t="s">
        <v>10</v>
      </c>
      <c r="I103" s="28">
        <v>30</v>
      </c>
      <c r="J103" s="37">
        <v>3288.69</v>
      </c>
      <c r="K103" s="37">
        <v>2630.9520000000002</v>
      </c>
      <c r="L103" s="37">
        <f t="shared" si="1"/>
        <v>657.73799999999983</v>
      </c>
    </row>
    <row r="104" spans="1:12" x14ac:dyDescent="0.3">
      <c r="A104" s="28">
        <v>8759</v>
      </c>
      <c r="B104" s="30" t="s">
        <v>200</v>
      </c>
      <c r="C104" s="28" t="s">
        <v>201</v>
      </c>
      <c r="D104" s="35">
        <v>12103060100330</v>
      </c>
      <c r="E104" s="36">
        <v>44590</v>
      </c>
      <c r="F104" s="28">
        <v>1</v>
      </c>
      <c r="G104" s="30" t="s">
        <v>13</v>
      </c>
      <c r="H104" s="28" t="s">
        <v>10</v>
      </c>
      <c r="I104" s="28">
        <v>60</v>
      </c>
      <c r="J104" s="37">
        <v>1681.56</v>
      </c>
      <c r="K104" s="37">
        <v>1311.6168</v>
      </c>
      <c r="L104" s="37">
        <f t="shared" si="1"/>
        <v>369.94319999999993</v>
      </c>
    </row>
    <row r="105" spans="1:12" x14ac:dyDescent="0.3">
      <c r="A105" s="28">
        <v>8773</v>
      </c>
      <c r="B105" s="30" t="s">
        <v>192</v>
      </c>
      <c r="C105" s="28" t="s">
        <v>193</v>
      </c>
      <c r="D105" s="35">
        <v>12109903240330</v>
      </c>
      <c r="E105" s="36">
        <v>44592</v>
      </c>
      <c r="F105" s="28">
        <v>0</v>
      </c>
      <c r="G105" s="30" t="s">
        <v>13</v>
      </c>
      <c r="H105" s="28" t="s">
        <v>9</v>
      </c>
      <c r="I105" s="28">
        <v>30</v>
      </c>
      <c r="J105" s="37">
        <v>510.97</v>
      </c>
      <c r="K105" s="37">
        <v>413.88570000000004</v>
      </c>
      <c r="L105" s="37">
        <f t="shared" si="1"/>
        <v>97.084299999999985</v>
      </c>
    </row>
    <row r="106" spans="1:12" x14ac:dyDescent="0.3">
      <c r="A106" s="28">
        <v>8787</v>
      </c>
      <c r="B106" s="30" t="s">
        <v>208</v>
      </c>
      <c r="C106" s="28" t="s">
        <v>209</v>
      </c>
      <c r="D106" s="35">
        <v>12109903150320</v>
      </c>
      <c r="E106" s="36">
        <v>44546</v>
      </c>
      <c r="F106" s="28">
        <v>0</v>
      </c>
      <c r="G106" s="30" t="s">
        <v>13</v>
      </c>
      <c r="H106" s="28" t="s">
        <v>9</v>
      </c>
      <c r="I106" s="28">
        <v>30</v>
      </c>
      <c r="J106" s="37">
        <v>3083.39</v>
      </c>
      <c r="K106" s="37">
        <v>2590.0475999999999</v>
      </c>
      <c r="L106" s="37">
        <f t="shared" si="1"/>
        <v>493.3424</v>
      </c>
    </row>
    <row r="107" spans="1:12" x14ac:dyDescent="0.3">
      <c r="A107" s="28">
        <v>8787</v>
      </c>
      <c r="B107" s="30" t="s">
        <v>208</v>
      </c>
      <c r="C107" s="28" t="s">
        <v>209</v>
      </c>
      <c r="D107" s="35">
        <v>12109903150320</v>
      </c>
      <c r="E107" s="36">
        <v>44578</v>
      </c>
      <c r="F107" s="28">
        <v>0</v>
      </c>
      <c r="G107" s="30" t="s">
        <v>13</v>
      </c>
      <c r="H107" s="28" t="s">
        <v>9</v>
      </c>
      <c r="I107" s="28">
        <v>30</v>
      </c>
      <c r="J107" s="37">
        <v>3083.39</v>
      </c>
      <c r="K107" s="37">
        <v>2590.0475999999999</v>
      </c>
      <c r="L107" s="37">
        <f t="shared" si="1"/>
        <v>493.3424</v>
      </c>
    </row>
    <row r="108" spans="1:12" x14ac:dyDescent="0.3">
      <c r="A108" s="28">
        <v>8894</v>
      </c>
      <c r="B108" s="30" t="s">
        <v>208</v>
      </c>
      <c r="C108" s="28" t="s">
        <v>209</v>
      </c>
      <c r="D108" s="35">
        <v>12109903150320</v>
      </c>
      <c r="E108" s="36">
        <v>44537</v>
      </c>
      <c r="F108" s="28">
        <v>2</v>
      </c>
      <c r="G108" s="30" t="s">
        <v>13</v>
      </c>
      <c r="H108" s="28" t="s">
        <v>10</v>
      </c>
      <c r="I108" s="28">
        <v>30</v>
      </c>
      <c r="J108" s="37">
        <v>3083.39</v>
      </c>
      <c r="K108" s="37">
        <v>2590.0475999999999</v>
      </c>
      <c r="L108" s="37">
        <f t="shared" si="1"/>
        <v>493.3424</v>
      </c>
    </row>
    <row r="109" spans="1:12" x14ac:dyDescent="0.3">
      <c r="A109" s="28">
        <v>8930</v>
      </c>
      <c r="B109" s="30" t="s">
        <v>189</v>
      </c>
      <c r="C109" s="28" t="s">
        <v>190</v>
      </c>
      <c r="D109" s="35">
        <v>62404070000320</v>
      </c>
      <c r="E109" s="36">
        <v>44562</v>
      </c>
      <c r="F109" s="28">
        <v>0</v>
      </c>
      <c r="G109" s="30" t="s">
        <v>13</v>
      </c>
      <c r="H109" s="28" t="s">
        <v>9</v>
      </c>
      <c r="I109" s="28">
        <v>30</v>
      </c>
      <c r="J109" s="37">
        <v>7998.97</v>
      </c>
      <c r="K109" s="37">
        <v>6399.1760000000004</v>
      </c>
      <c r="L109" s="37">
        <f t="shared" si="1"/>
        <v>1599.7939999999999</v>
      </c>
    </row>
    <row r="110" spans="1:12" x14ac:dyDescent="0.3">
      <c r="A110" s="28">
        <v>9015</v>
      </c>
      <c r="B110" s="30" t="s">
        <v>192</v>
      </c>
      <c r="C110" s="28" t="s">
        <v>193</v>
      </c>
      <c r="D110" s="35">
        <v>12109903240330</v>
      </c>
      <c r="E110" s="36">
        <v>44581</v>
      </c>
      <c r="F110" s="28">
        <v>2</v>
      </c>
      <c r="G110" s="30" t="s">
        <v>13</v>
      </c>
      <c r="H110" s="28" t="s">
        <v>10</v>
      </c>
      <c r="I110" s="28">
        <v>30</v>
      </c>
      <c r="J110" s="37">
        <v>606.26</v>
      </c>
      <c r="K110" s="37">
        <v>491.07060000000001</v>
      </c>
      <c r="L110" s="37">
        <f t="shared" si="1"/>
        <v>115.18939999999998</v>
      </c>
    </row>
    <row r="111" spans="1:12" x14ac:dyDescent="0.3">
      <c r="A111" s="28">
        <v>9042</v>
      </c>
      <c r="B111" s="30" t="s">
        <v>192</v>
      </c>
      <c r="C111" s="28" t="s">
        <v>193</v>
      </c>
      <c r="D111" s="35">
        <v>12109903240330</v>
      </c>
      <c r="E111" s="36">
        <v>44546</v>
      </c>
      <c r="F111" s="28">
        <v>1</v>
      </c>
      <c r="G111" s="30" t="s">
        <v>13</v>
      </c>
      <c r="H111" s="28" t="s">
        <v>10</v>
      </c>
      <c r="I111" s="28">
        <v>14</v>
      </c>
      <c r="J111" s="37">
        <v>1002.86</v>
      </c>
      <c r="K111" s="37">
        <v>812.31660000000011</v>
      </c>
      <c r="L111" s="37">
        <f t="shared" si="1"/>
        <v>190.54339999999991</v>
      </c>
    </row>
    <row r="112" spans="1:12" x14ac:dyDescent="0.3">
      <c r="A112" s="28">
        <v>9097</v>
      </c>
      <c r="B112" s="30" t="s">
        <v>202</v>
      </c>
      <c r="C112" s="28" t="s">
        <v>203</v>
      </c>
      <c r="D112" s="35">
        <v>12109903390320</v>
      </c>
      <c r="E112" s="36">
        <v>44538</v>
      </c>
      <c r="F112" s="28">
        <v>0</v>
      </c>
      <c r="G112" s="30" t="s">
        <v>13</v>
      </c>
      <c r="H112" s="28" t="s">
        <v>9</v>
      </c>
      <c r="I112" s="28">
        <v>30</v>
      </c>
      <c r="J112" s="37">
        <v>2992.97</v>
      </c>
      <c r="K112" s="37">
        <v>2484.1651000000002</v>
      </c>
      <c r="L112" s="37">
        <f t="shared" si="1"/>
        <v>508.80489999999963</v>
      </c>
    </row>
    <row r="113" spans="1:12" x14ac:dyDescent="0.3">
      <c r="A113" s="28">
        <v>9106</v>
      </c>
      <c r="B113" s="30" t="s">
        <v>202</v>
      </c>
      <c r="C113" s="28" t="s">
        <v>203</v>
      </c>
      <c r="D113" s="35">
        <v>12109903390320</v>
      </c>
      <c r="E113" s="36">
        <v>44569</v>
      </c>
      <c r="F113" s="28">
        <v>3</v>
      </c>
      <c r="G113" s="30" t="s">
        <v>13</v>
      </c>
      <c r="H113" s="28" t="s">
        <v>10</v>
      </c>
      <c r="I113" s="28">
        <v>30</v>
      </c>
      <c r="J113" s="37">
        <v>2992.97</v>
      </c>
      <c r="K113" s="37">
        <v>2484.1651000000002</v>
      </c>
      <c r="L113" s="37">
        <f t="shared" si="1"/>
        <v>508.80489999999963</v>
      </c>
    </row>
    <row r="114" spans="1:12" x14ac:dyDescent="0.3">
      <c r="A114" s="28">
        <v>9111</v>
      </c>
      <c r="B114" s="30" t="s">
        <v>192</v>
      </c>
      <c r="C114" s="28" t="s">
        <v>193</v>
      </c>
      <c r="D114" s="35">
        <v>12109903240330</v>
      </c>
      <c r="E114" s="36">
        <v>44537</v>
      </c>
      <c r="F114" s="28">
        <v>0</v>
      </c>
      <c r="G114" s="30" t="s">
        <v>13</v>
      </c>
      <c r="H114" s="28" t="s">
        <v>9</v>
      </c>
      <c r="I114" s="28">
        <v>3</v>
      </c>
      <c r="J114" s="37">
        <v>338.15</v>
      </c>
      <c r="K114" s="37">
        <v>273.9015</v>
      </c>
      <c r="L114" s="37">
        <f t="shared" si="1"/>
        <v>64.248499999999979</v>
      </c>
    </row>
    <row r="115" spans="1:12" x14ac:dyDescent="0.3">
      <c r="A115" s="28">
        <v>9166</v>
      </c>
      <c r="B115" s="30" t="s">
        <v>202</v>
      </c>
      <c r="C115" s="28" t="s">
        <v>203</v>
      </c>
      <c r="D115" s="35">
        <v>12109903390320</v>
      </c>
      <c r="E115" s="36">
        <v>44588</v>
      </c>
      <c r="F115" s="28">
        <v>1</v>
      </c>
      <c r="G115" s="30" t="s">
        <v>13</v>
      </c>
      <c r="H115" s="28" t="s">
        <v>10</v>
      </c>
      <c r="I115" s="28">
        <v>30</v>
      </c>
      <c r="J115" s="37">
        <v>2992.97</v>
      </c>
      <c r="K115" s="37">
        <v>2484.1651000000002</v>
      </c>
      <c r="L115" s="37">
        <f t="shared" si="1"/>
        <v>508.80489999999963</v>
      </c>
    </row>
    <row r="116" spans="1:12" x14ac:dyDescent="0.3">
      <c r="A116" s="28">
        <v>9188</v>
      </c>
      <c r="B116" s="30" t="s">
        <v>192</v>
      </c>
      <c r="C116" s="28" t="s">
        <v>193</v>
      </c>
      <c r="D116" s="35">
        <v>12109903240330</v>
      </c>
      <c r="E116" s="36">
        <v>44568</v>
      </c>
      <c r="F116" s="28">
        <v>9</v>
      </c>
      <c r="G116" s="30" t="s">
        <v>13</v>
      </c>
      <c r="H116" s="28" t="s">
        <v>10</v>
      </c>
      <c r="I116" s="28">
        <v>30</v>
      </c>
      <c r="J116" s="37">
        <v>498.31</v>
      </c>
      <c r="K116" s="37">
        <v>403.6311</v>
      </c>
      <c r="L116" s="37">
        <f t="shared" si="1"/>
        <v>94.678899999999999</v>
      </c>
    </row>
    <row r="117" spans="1:12" x14ac:dyDescent="0.3">
      <c r="A117" s="28">
        <v>9242</v>
      </c>
      <c r="B117" s="30" t="s">
        <v>192</v>
      </c>
      <c r="C117" s="28" t="s">
        <v>193</v>
      </c>
      <c r="D117" s="35">
        <v>12109903240330</v>
      </c>
      <c r="E117" s="36">
        <v>44536</v>
      </c>
      <c r="F117" s="28">
        <v>0</v>
      </c>
      <c r="G117" s="30" t="s">
        <v>13</v>
      </c>
      <c r="H117" s="28" t="s">
        <v>9</v>
      </c>
      <c r="I117" s="28">
        <v>30</v>
      </c>
      <c r="J117" s="37">
        <v>3176.55</v>
      </c>
      <c r="K117" s="37">
        <v>2573.0055000000002</v>
      </c>
      <c r="L117" s="37">
        <f t="shared" si="1"/>
        <v>603.54449999999997</v>
      </c>
    </row>
    <row r="118" spans="1:12" x14ac:dyDescent="0.3">
      <c r="A118" s="28">
        <v>9242</v>
      </c>
      <c r="B118" s="30" t="s">
        <v>192</v>
      </c>
      <c r="C118" s="28" t="s">
        <v>193</v>
      </c>
      <c r="D118" s="35">
        <v>12109903240330</v>
      </c>
      <c r="E118" s="36">
        <v>44567</v>
      </c>
      <c r="F118" s="28">
        <v>0</v>
      </c>
      <c r="G118" s="30" t="s">
        <v>13</v>
      </c>
      <c r="H118" s="28" t="s">
        <v>9</v>
      </c>
      <c r="I118" s="28">
        <v>30</v>
      </c>
      <c r="J118" s="37">
        <v>3176.55</v>
      </c>
      <c r="K118" s="37">
        <v>2573.0055000000002</v>
      </c>
      <c r="L118" s="37">
        <f t="shared" si="1"/>
        <v>603.54449999999997</v>
      </c>
    </row>
    <row r="119" spans="1:12" x14ac:dyDescent="0.3">
      <c r="A119" s="28">
        <v>9293</v>
      </c>
      <c r="B119" s="30" t="s">
        <v>208</v>
      </c>
      <c r="C119" s="28" t="s">
        <v>209</v>
      </c>
      <c r="D119" s="35">
        <v>12109903150320</v>
      </c>
      <c r="E119" s="36">
        <v>44532</v>
      </c>
      <c r="F119" s="28">
        <v>2</v>
      </c>
      <c r="G119" s="30" t="s">
        <v>13</v>
      </c>
      <c r="H119" s="28" t="s">
        <v>10</v>
      </c>
      <c r="I119" s="28">
        <v>30</v>
      </c>
      <c r="J119" s="37">
        <v>3083.39</v>
      </c>
      <c r="K119" s="37">
        <v>2590.0475999999999</v>
      </c>
      <c r="L119" s="37">
        <f t="shared" si="1"/>
        <v>493.3424</v>
      </c>
    </row>
    <row r="120" spans="1:12" x14ac:dyDescent="0.3">
      <c r="A120" s="28">
        <v>9303</v>
      </c>
      <c r="B120" s="30" t="s">
        <v>189</v>
      </c>
      <c r="C120" s="28" t="s">
        <v>190</v>
      </c>
      <c r="D120" s="35">
        <v>62404070000320</v>
      </c>
      <c r="E120" s="36">
        <v>44583</v>
      </c>
      <c r="F120" s="28">
        <v>0</v>
      </c>
      <c r="G120" s="30" t="s">
        <v>13</v>
      </c>
      <c r="H120" s="28" t="s">
        <v>9</v>
      </c>
      <c r="I120" s="28">
        <v>30</v>
      </c>
      <c r="J120" s="37">
        <v>5663.07</v>
      </c>
      <c r="K120" s="37">
        <v>4530.4560000000001</v>
      </c>
      <c r="L120" s="37">
        <f t="shared" si="1"/>
        <v>1132.6139999999996</v>
      </c>
    </row>
    <row r="121" spans="1:12" x14ac:dyDescent="0.3">
      <c r="A121" s="28">
        <v>9324</v>
      </c>
      <c r="B121" s="30" t="s">
        <v>206</v>
      </c>
      <c r="C121" s="28" t="s">
        <v>207</v>
      </c>
      <c r="D121" s="35">
        <v>12103015100320</v>
      </c>
      <c r="E121" s="36">
        <v>44562</v>
      </c>
      <c r="F121" s="28">
        <v>3</v>
      </c>
      <c r="G121" s="30" t="s">
        <v>13</v>
      </c>
      <c r="H121" s="28" t="s">
        <v>10</v>
      </c>
      <c r="I121" s="28">
        <v>30</v>
      </c>
      <c r="J121" s="37">
        <v>1857.43</v>
      </c>
      <c r="K121" s="37">
        <v>1578.8154999999999</v>
      </c>
      <c r="L121" s="37">
        <f t="shared" si="1"/>
        <v>278.61450000000013</v>
      </c>
    </row>
    <row r="122" spans="1:12" x14ac:dyDescent="0.3">
      <c r="A122" s="28">
        <v>9465</v>
      </c>
      <c r="B122" s="30" t="s">
        <v>198</v>
      </c>
      <c r="C122" s="28" t="s">
        <v>199</v>
      </c>
      <c r="D122" s="35">
        <v>12109904290315</v>
      </c>
      <c r="E122" s="36">
        <v>44552</v>
      </c>
      <c r="F122" s="28">
        <v>0</v>
      </c>
      <c r="G122" s="30" t="s">
        <v>13</v>
      </c>
      <c r="H122" s="28" t="s">
        <v>9</v>
      </c>
      <c r="I122" s="28">
        <v>30</v>
      </c>
      <c r="J122" s="37">
        <v>3288.69</v>
      </c>
      <c r="K122" s="37">
        <v>2630.9520000000002</v>
      </c>
      <c r="L122" s="37">
        <f t="shared" si="1"/>
        <v>657.73799999999983</v>
      </c>
    </row>
    <row r="123" spans="1:12" x14ac:dyDescent="0.3">
      <c r="A123" s="28">
        <v>9521</v>
      </c>
      <c r="B123" s="30" t="s">
        <v>194</v>
      </c>
      <c r="C123" s="28" t="s">
        <v>195</v>
      </c>
      <c r="D123" s="35">
        <v>62405525006540</v>
      </c>
      <c r="E123" s="36">
        <v>44552</v>
      </c>
      <c r="F123" s="28">
        <v>7</v>
      </c>
      <c r="G123" s="30" t="s">
        <v>2</v>
      </c>
      <c r="H123" s="28" t="s">
        <v>10</v>
      </c>
      <c r="I123" s="28">
        <v>60</v>
      </c>
      <c r="J123" s="37">
        <v>182.08</v>
      </c>
      <c r="K123" s="37">
        <v>138.38080000000002</v>
      </c>
      <c r="L123" s="37">
        <f t="shared" si="1"/>
        <v>43.69919999999999</v>
      </c>
    </row>
    <row r="124" spans="1:12" x14ac:dyDescent="0.3">
      <c r="A124" s="28">
        <v>9521</v>
      </c>
      <c r="B124" s="30" t="s">
        <v>194</v>
      </c>
      <c r="C124" s="28" t="s">
        <v>195</v>
      </c>
      <c r="D124" s="35">
        <v>62405525006540</v>
      </c>
      <c r="E124" s="36">
        <v>44588</v>
      </c>
      <c r="F124" s="28">
        <v>8</v>
      </c>
      <c r="G124" s="30" t="s">
        <v>2</v>
      </c>
      <c r="H124" s="28" t="s">
        <v>10</v>
      </c>
      <c r="I124" s="28">
        <v>60</v>
      </c>
      <c r="J124" s="37">
        <v>182.08</v>
      </c>
      <c r="K124" s="37">
        <v>138.38080000000002</v>
      </c>
      <c r="L124" s="37">
        <f t="shared" si="1"/>
        <v>43.69919999999999</v>
      </c>
    </row>
    <row r="125" spans="1:12" x14ac:dyDescent="0.3">
      <c r="A125" s="28">
        <v>9532</v>
      </c>
      <c r="B125" s="30" t="s">
        <v>210</v>
      </c>
      <c r="C125" s="28" t="s">
        <v>211</v>
      </c>
      <c r="D125" s="35">
        <v>62405530006540</v>
      </c>
      <c r="E125" s="36">
        <v>44557</v>
      </c>
      <c r="F125" s="28">
        <v>6</v>
      </c>
      <c r="G125" s="30" t="s">
        <v>13</v>
      </c>
      <c r="H125" s="28" t="s">
        <v>10</v>
      </c>
      <c r="I125" s="28">
        <v>120</v>
      </c>
      <c r="J125" s="37">
        <v>7302.3</v>
      </c>
      <c r="K125" s="37">
        <v>5914.8630000000003</v>
      </c>
      <c r="L125" s="37">
        <f t="shared" si="1"/>
        <v>1387.4369999999999</v>
      </c>
    </row>
    <row r="126" spans="1:12" x14ac:dyDescent="0.3">
      <c r="A126" s="28">
        <v>9532</v>
      </c>
      <c r="B126" s="30" t="s">
        <v>210</v>
      </c>
      <c r="C126" s="28" t="s">
        <v>211</v>
      </c>
      <c r="D126" s="35">
        <v>62405530006540</v>
      </c>
      <c r="E126" s="36">
        <v>44589</v>
      </c>
      <c r="F126" s="28">
        <v>7</v>
      </c>
      <c r="G126" s="30" t="s">
        <v>13</v>
      </c>
      <c r="H126" s="28" t="s">
        <v>10</v>
      </c>
      <c r="I126" s="28">
        <v>120</v>
      </c>
      <c r="J126" s="37">
        <v>7452.82</v>
      </c>
      <c r="K126" s="37">
        <v>6036.7842000000001</v>
      </c>
      <c r="L126" s="37">
        <f t="shared" si="1"/>
        <v>1416.0357999999997</v>
      </c>
    </row>
    <row r="127" spans="1:12" x14ac:dyDescent="0.3">
      <c r="A127" s="28">
        <v>9611</v>
      </c>
      <c r="B127" s="30" t="s">
        <v>192</v>
      </c>
      <c r="C127" s="28" t="s">
        <v>193</v>
      </c>
      <c r="D127" s="35">
        <v>12109903240330</v>
      </c>
      <c r="E127" s="36">
        <v>44537</v>
      </c>
      <c r="F127" s="28">
        <v>0</v>
      </c>
      <c r="G127" s="30" t="s">
        <v>13</v>
      </c>
      <c r="H127" s="28" t="s">
        <v>9</v>
      </c>
      <c r="I127" s="28">
        <v>3</v>
      </c>
      <c r="J127" s="37">
        <v>362.07</v>
      </c>
      <c r="K127" s="37">
        <v>293.27670000000001</v>
      </c>
      <c r="L127" s="37">
        <f t="shared" si="1"/>
        <v>68.793299999999988</v>
      </c>
    </row>
    <row r="128" spans="1:12" x14ac:dyDescent="0.3">
      <c r="A128" s="28">
        <v>9659</v>
      </c>
      <c r="B128" s="30" t="s">
        <v>192</v>
      </c>
      <c r="C128" s="28" t="s">
        <v>193</v>
      </c>
      <c r="D128" s="35">
        <v>12109903240330</v>
      </c>
      <c r="E128" s="36">
        <v>44547</v>
      </c>
      <c r="F128" s="28">
        <v>5</v>
      </c>
      <c r="G128" s="30" t="s">
        <v>13</v>
      </c>
      <c r="H128" s="28" t="s">
        <v>10</v>
      </c>
      <c r="I128" s="28">
        <v>30</v>
      </c>
      <c r="J128" s="37">
        <v>3176.55</v>
      </c>
      <c r="K128" s="37">
        <v>2573.0055000000002</v>
      </c>
      <c r="L128" s="37">
        <f t="shared" si="1"/>
        <v>603.54449999999997</v>
      </c>
    </row>
    <row r="129" spans="1:12" x14ac:dyDescent="0.3">
      <c r="A129" s="28">
        <v>9689</v>
      </c>
      <c r="B129" s="30" t="s">
        <v>204</v>
      </c>
      <c r="C129" s="28" t="s">
        <v>205</v>
      </c>
      <c r="D129" s="35">
        <v>62405525006540</v>
      </c>
      <c r="E129" s="36">
        <v>44543</v>
      </c>
      <c r="F129" s="28">
        <v>3</v>
      </c>
      <c r="G129" s="30" t="s">
        <v>13</v>
      </c>
      <c r="H129" s="28" t="s">
        <v>10</v>
      </c>
      <c r="I129" s="28">
        <v>60</v>
      </c>
      <c r="J129" s="37">
        <v>7477.33</v>
      </c>
      <c r="K129" s="37">
        <v>6131.4106000000002</v>
      </c>
      <c r="L129" s="37">
        <f t="shared" si="1"/>
        <v>1345.9193999999998</v>
      </c>
    </row>
    <row r="130" spans="1:12" x14ac:dyDescent="0.3">
      <c r="A130" s="28">
        <v>9855</v>
      </c>
      <c r="B130" s="30" t="s">
        <v>200</v>
      </c>
      <c r="C130" s="28" t="s">
        <v>201</v>
      </c>
      <c r="D130" s="35">
        <v>12103060100330</v>
      </c>
      <c r="E130" s="36">
        <v>44573</v>
      </c>
      <c r="F130" s="28">
        <v>1</v>
      </c>
      <c r="G130" s="30" t="s">
        <v>13</v>
      </c>
      <c r="H130" s="28" t="s">
        <v>10</v>
      </c>
      <c r="I130" s="28">
        <v>60</v>
      </c>
      <c r="J130" s="37">
        <v>1681.56</v>
      </c>
      <c r="K130" s="37">
        <v>1311.6168</v>
      </c>
      <c r="L130" s="37">
        <f t="shared" si="1"/>
        <v>369.94319999999993</v>
      </c>
    </row>
    <row r="131" spans="1:12" x14ac:dyDescent="0.3">
      <c r="A131" s="28">
        <v>9961</v>
      </c>
      <c r="B131" s="30" t="s">
        <v>202</v>
      </c>
      <c r="C131" s="28" t="s">
        <v>203</v>
      </c>
      <c r="D131" s="35">
        <v>12109903390320</v>
      </c>
      <c r="E131" s="36">
        <v>44551</v>
      </c>
      <c r="F131" s="28">
        <v>0</v>
      </c>
      <c r="G131" s="30" t="s">
        <v>13</v>
      </c>
      <c r="H131" s="28" t="s">
        <v>9</v>
      </c>
      <c r="I131" s="28">
        <v>30</v>
      </c>
      <c r="J131" s="37">
        <v>2992.97</v>
      </c>
      <c r="K131" s="37">
        <v>2484.1651000000002</v>
      </c>
      <c r="L131" s="37">
        <f t="shared" ref="L131:L194" si="2">J131-K131</f>
        <v>508.80489999999963</v>
      </c>
    </row>
    <row r="132" spans="1:12" x14ac:dyDescent="0.3">
      <c r="A132" s="28">
        <v>9961</v>
      </c>
      <c r="B132" s="30" t="s">
        <v>202</v>
      </c>
      <c r="C132" s="28" t="s">
        <v>203</v>
      </c>
      <c r="D132" s="35">
        <v>12109903390320</v>
      </c>
      <c r="E132" s="36">
        <v>44582</v>
      </c>
      <c r="F132" s="28">
        <v>0</v>
      </c>
      <c r="G132" s="30" t="s">
        <v>13</v>
      </c>
      <c r="H132" s="28" t="s">
        <v>9</v>
      </c>
      <c r="I132" s="28">
        <v>30</v>
      </c>
      <c r="J132" s="37">
        <v>2992.97</v>
      </c>
      <c r="K132" s="37">
        <v>2484.1651000000002</v>
      </c>
      <c r="L132" s="37">
        <f t="shared" si="2"/>
        <v>508.80489999999963</v>
      </c>
    </row>
    <row r="133" spans="1:12" x14ac:dyDescent="0.3">
      <c r="A133" s="29">
        <v>10345</v>
      </c>
      <c r="B133" s="31" t="s">
        <v>55</v>
      </c>
      <c r="C133" s="29" t="s">
        <v>56</v>
      </c>
      <c r="D133" s="38">
        <v>66603065107530</v>
      </c>
      <c r="E133" s="39">
        <v>44588</v>
      </c>
      <c r="F133" s="29">
        <v>2</v>
      </c>
      <c r="G133" s="31" t="s">
        <v>13</v>
      </c>
      <c r="H133" s="29" t="s">
        <v>10</v>
      </c>
      <c r="I133" s="29">
        <v>30</v>
      </c>
      <c r="J133" s="40">
        <v>5040.57</v>
      </c>
      <c r="K133" s="37">
        <v>4133.2673999999997</v>
      </c>
      <c r="L133" s="37">
        <f t="shared" si="2"/>
        <v>907.30259999999998</v>
      </c>
    </row>
    <row r="134" spans="1:12" x14ac:dyDescent="0.3">
      <c r="A134" s="29">
        <v>10743</v>
      </c>
      <c r="B134" s="31" t="s">
        <v>67</v>
      </c>
      <c r="C134" s="29" t="s">
        <v>134</v>
      </c>
      <c r="D134" s="38">
        <v>41550020100320</v>
      </c>
      <c r="E134" s="39">
        <v>44538</v>
      </c>
      <c r="F134" s="29">
        <v>0</v>
      </c>
      <c r="G134" s="31" t="s">
        <v>2</v>
      </c>
      <c r="H134" s="29" t="s">
        <v>9</v>
      </c>
      <c r="I134" s="29">
        <v>30</v>
      </c>
      <c r="J134" s="40">
        <v>1.99</v>
      </c>
      <c r="K134" s="37">
        <v>1.6318000000000001</v>
      </c>
      <c r="L134" s="37">
        <f t="shared" si="2"/>
        <v>0.35819999999999985</v>
      </c>
    </row>
    <row r="135" spans="1:12" x14ac:dyDescent="0.3">
      <c r="A135" s="29">
        <v>10743</v>
      </c>
      <c r="B135" s="31" t="s">
        <v>67</v>
      </c>
      <c r="C135" s="29" t="s">
        <v>68</v>
      </c>
      <c r="D135" s="38">
        <v>41550020100320</v>
      </c>
      <c r="E135" s="39">
        <v>44571</v>
      </c>
      <c r="F135" s="29">
        <v>1</v>
      </c>
      <c r="G135" s="31" t="s">
        <v>2</v>
      </c>
      <c r="H135" s="29" t="s">
        <v>10</v>
      </c>
      <c r="I135" s="29">
        <v>30</v>
      </c>
      <c r="J135" s="40">
        <v>5.65</v>
      </c>
      <c r="K135" s="37">
        <v>4.6330000000000009</v>
      </c>
      <c r="L135" s="37">
        <f t="shared" si="2"/>
        <v>1.0169999999999995</v>
      </c>
    </row>
    <row r="136" spans="1:12" x14ac:dyDescent="0.3">
      <c r="A136" s="29">
        <v>10832</v>
      </c>
      <c r="B136" s="31" t="s">
        <v>158</v>
      </c>
      <c r="C136" s="29" t="s">
        <v>159</v>
      </c>
      <c r="D136" s="38">
        <v>33200030057530</v>
      </c>
      <c r="E136" s="39">
        <v>44558</v>
      </c>
      <c r="F136" s="29">
        <v>11</v>
      </c>
      <c r="G136" s="31" t="s">
        <v>2</v>
      </c>
      <c r="H136" s="29" t="s">
        <v>10</v>
      </c>
      <c r="I136" s="29">
        <v>28</v>
      </c>
      <c r="J136" s="40">
        <v>8.5</v>
      </c>
      <c r="K136" s="37">
        <v>6.8000000000000007</v>
      </c>
      <c r="L136" s="37">
        <f t="shared" si="2"/>
        <v>1.6999999999999993</v>
      </c>
    </row>
    <row r="137" spans="1:12" x14ac:dyDescent="0.3">
      <c r="A137" s="29">
        <v>10832</v>
      </c>
      <c r="B137" s="31" t="s">
        <v>158</v>
      </c>
      <c r="C137" s="29" t="s">
        <v>159</v>
      </c>
      <c r="D137" s="38">
        <v>33200030057530</v>
      </c>
      <c r="E137" s="39">
        <v>44589</v>
      </c>
      <c r="F137" s="29">
        <v>11</v>
      </c>
      <c r="G137" s="31" t="s">
        <v>2</v>
      </c>
      <c r="H137" s="29" t="s">
        <v>10</v>
      </c>
      <c r="I137" s="29">
        <v>28</v>
      </c>
      <c r="J137" s="40">
        <v>8.5</v>
      </c>
      <c r="K137" s="37">
        <v>6.8000000000000007</v>
      </c>
      <c r="L137" s="37">
        <f t="shared" si="2"/>
        <v>1.6999999999999993</v>
      </c>
    </row>
    <row r="138" spans="1:12" x14ac:dyDescent="0.3">
      <c r="A138" s="29">
        <v>10946</v>
      </c>
      <c r="B138" s="31" t="s">
        <v>46</v>
      </c>
      <c r="C138" s="29" t="s">
        <v>48</v>
      </c>
      <c r="D138" s="38" t="s">
        <v>47</v>
      </c>
      <c r="E138" s="39">
        <v>44581</v>
      </c>
      <c r="F138" s="29">
        <v>5</v>
      </c>
      <c r="G138" s="31" t="s">
        <v>13</v>
      </c>
      <c r="H138" s="29" t="s">
        <v>10</v>
      </c>
      <c r="I138" s="29">
        <v>4</v>
      </c>
      <c r="J138" s="40">
        <v>13541.26</v>
      </c>
      <c r="K138" s="37">
        <v>10697.5954</v>
      </c>
      <c r="L138" s="37">
        <f t="shared" si="2"/>
        <v>2843.6646000000001</v>
      </c>
    </row>
    <row r="139" spans="1:12" x14ac:dyDescent="0.3">
      <c r="A139" s="29">
        <v>10956</v>
      </c>
      <c r="B139" s="31" t="s">
        <v>128</v>
      </c>
      <c r="C139" s="29" t="s">
        <v>130</v>
      </c>
      <c r="D139" s="38" t="s">
        <v>129</v>
      </c>
      <c r="E139" s="39">
        <v>44534</v>
      </c>
      <c r="F139" s="29">
        <v>1</v>
      </c>
      <c r="G139" s="31" t="s">
        <v>13</v>
      </c>
      <c r="H139" s="29" t="s">
        <v>10</v>
      </c>
      <c r="I139" s="29">
        <v>1</v>
      </c>
      <c r="J139" s="41">
        <v>3927.04</v>
      </c>
      <c r="K139" s="37">
        <v>2945.2799999999997</v>
      </c>
      <c r="L139" s="37">
        <f t="shared" si="2"/>
        <v>981.76000000000022</v>
      </c>
    </row>
    <row r="140" spans="1:12" x14ac:dyDescent="0.3">
      <c r="A140" s="29">
        <v>10956</v>
      </c>
      <c r="B140" s="31" t="s">
        <v>52</v>
      </c>
      <c r="C140" s="29" t="s">
        <v>54</v>
      </c>
      <c r="D140" s="38" t="s">
        <v>53</v>
      </c>
      <c r="E140" s="39">
        <v>44563</v>
      </c>
      <c r="F140" s="29">
        <v>2</v>
      </c>
      <c r="G140" s="31" t="s">
        <v>13</v>
      </c>
      <c r="H140" s="29" t="s">
        <v>10</v>
      </c>
      <c r="I140" s="29">
        <v>1</v>
      </c>
      <c r="J140" s="40">
        <v>5789.34</v>
      </c>
      <c r="K140" s="37">
        <v>4573.5786000000007</v>
      </c>
      <c r="L140" s="37">
        <f t="shared" si="2"/>
        <v>1215.7613999999994</v>
      </c>
    </row>
    <row r="141" spans="1:12" x14ac:dyDescent="0.3">
      <c r="A141" s="29">
        <v>11105</v>
      </c>
      <c r="B141" s="31" t="s">
        <v>161</v>
      </c>
      <c r="C141" s="29" t="s">
        <v>162</v>
      </c>
      <c r="D141" s="38">
        <v>49270060006520</v>
      </c>
      <c r="E141" s="39">
        <v>44544</v>
      </c>
      <c r="F141" s="29">
        <v>0</v>
      </c>
      <c r="G141" s="31" t="s">
        <v>2</v>
      </c>
      <c r="H141" s="29" t="s">
        <v>9</v>
      </c>
      <c r="I141" s="29">
        <v>60</v>
      </c>
      <c r="J141" s="40">
        <v>19</v>
      </c>
      <c r="K141" s="37">
        <v>15.959999999999999</v>
      </c>
      <c r="L141" s="37">
        <f t="shared" si="2"/>
        <v>3.0400000000000009</v>
      </c>
    </row>
    <row r="142" spans="1:12" x14ac:dyDescent="0.3">
      <c r="A142" s="29">
        <v>11105</v>
      </c>
      <c r="B142" s="31" t="s">
        <v>161</v>
      </c>
      <c r="C142" s="29" t="s">
        <v>162</v>
      </c>
      <c r="D142" s="38">
        <v>49270060006520</v>
      </c>
      <c r="E142" s="39">
        <v>44575</v>
      </c>
      <c r="F142" s="29">
        <v>0</v>
      </c>
      <c r="G142" s="31" t="s">
        <v>2</v>
      </c>
      <c r="H142" s="29" t="s">
        <v>9</v>
      </c>
      <c r="I142" s="29">
        <v>60</v>
      </c>
      <c r="J142" s="40">
        <v>19</v>
      </c>
      <c r="K142" s="37">
        <v>15.959999999999999</v>
      </c>
      <c r="L142" s="37">
        <f t="shared" si="2"/>
        <v>3.0400000000000009</v>
      </c>
    </row>
    <row r="143" spans="1:12" x14ac:dyDescent="0.3">
      <c r="A143" s="29">
        <v>11240</v>
      </c>
      <c r="B143" s="31" t="s">
        <v>142</v>
      </c>
      <c r="C143" s="29" t="s">
        <v>143</v>
      </c>
      <c r="D143" s="38">
        <v>85158020100320</v>
      </c>
      <c r="E143" s="39">
        <v>44533</v>
      </c>
      <c r="F143" s="29">
        <v>0</v>
      </c>
      <c r="G143" s="31" t="s">
        <v>2</v>
      </c>
      <c r="H143" s="29" t="s">
        <v>9</v>
      </c>
      <c r="I143" s="29">
        <v>30</v>
      </c>
      <c r="J143" s="40">
        <v>10.43</v>
      </c>
      <c r="K143" s="37">
        <v>8.3439999999999994</v>
      </c>
      <c r="L143" s="37">
        <f t="shared" si="2"/>
        <v>2.0860000000000003</v>
      </c>
    </row>
    <row r="144" spans="1:12" x14ac:dyDescent="0.3">
      <c r="A144" s="29">
        <v>11281</v>
      </c>
      <c r="B144" s="31" t="s">
        <v>65</v>
      </c>
      <c r="C144" s="29" t="s">
        <v>131</v>
      </c>
      <c r="D144" s="38">
        <v>2100020000110</v>
      </c>
      <c r="E144" s="39">
        <v>44560</v>
      </c>
      <c r="F144" s="29">
        <v>0</v>
      </c>
      <c r="G144" s="31" t="s">
        <v>2</v>
      </c>
      <c r="H144" s="29" t="s">
        <v>9</v>
      </c>
      <c r="I144" s="29">
        <v>20</v>
      </c>
      <c r="J144" s="40">
        <v>1.84</v>
      </c>
      <c r="K144" s="37">
        <v>1.4168000000000001</v>
      </c>
      <c r="L144" s="37">
        <f t="shared" si="2"/>
        <v>0.42320000000000002</v>
      </c>
    </row>
    <row r="145" spans="1:12" x14ac:dyDescent="0.3">
      <c r="A145" s="29">
        <v>11281</v>
      </c>
      <c r="B145" s="31" t="s">
        <v>65</v>
      </c>
      <c r="C145" s="29" t="s">
        <v>131</v>
      </c>
      <c r="D145" s="38">
        <v>2100020000110</v>
      </c>
      <c r="E145" s="39">
        <v>44590</v>
      </c>
      <c r="F145" s="29">
        <v>0</v>
      </c>
      <c r="G145" s="31" t="s">
        <v>2</v>
      </c>
      <c r="H145" s="29" t="s">
        <v>9</v>
      </c>
      <c r="I145" s="29">
        <v>20</v>
      </c>
      <c r="J145" s="40">
        <v>1.84</v>
      </c>
      <c r="K145" s="37">
        <v>1.4168000000000001</v>
      </c>
      <c r="L145" s="37">
        <f t="shared" si="2"/>
        <v>0.42320000000000002</v>
      </c>
    </row>
    <row r="146" spans="1:12" x14ac:dyDescent="0.3">
      <c r="A146" s="29">
        <v>11512</v>
      </c>
      <c r="B146" s="31" t="s">
        <v>65</v>
      </c>
      <c r="C146" s="29" t="s">
        <v>66</v>
      </c>
      <c r="D146" s="38">
        <v>2100020000110</v>
      </c>
      <c r="E146" s="39">
        <v>44551</v>
      </c>
      <c r="F146" s="29">
        <v>0</v>
      </c>
      <c r="G146" s="31" t="s">
        <v>2</v>
      </c>
      <c r="H146" s="29" t="s">
        <v>9</v>
      </c>
      <c r="I146" s="29">
        <v>15</v>
      </c>
      <c r="J146" s="40">
        <v>1.29</v>
      </c>
      <c r="K146" s="37">
        <v>0.99330000000000007</v>
      </c>
      <c r="L146" s="37">
        <f t="shared" si="2"/>
        <v>0.29669999999999996</v>
      </c>
    </row>
    <row r="147" spans="1:12" x14ac:dyDescent="0.3">
      <c r="A147" s="29">
        <v>11512</v>
      </c>
      <c r="B147" s="31" t="s">
        <v>65</v>
      </c>
      <c r="C147" s="29" t="s">
        <v>66</v>
      </c>
      <c r="D147" s="38">
        <v>2100020000110</v>
      </c>
      <c r="E147" s="39">
        <v>44581</v>
      </c>
      <c r="F147" s="29">
        <v>0</v>
      </c>
      <c r="G147" s="31" t="s">
        <v>2</v>
      </c>
      <c r="H147" s="29" t="s">
        <v>9</v>
      </c>
      <c r="I147" s="29">
        <v>15</v>
      </c>
      <c r="J147" s="40">
        <v>1.29</v>
      </c>
      <c r="K147" s="37">
        <v>0.99330000000000007</v>
      </c>
      <c r="L147" s="37">
        <f t="shared" si="2"/>
        <v>0.29669999999999996</v>
      </c>
    </row>
    <row r="148" spans="1:12" x14ac:dyDescent="0.3">
      <c r="A148" s="29">
        <v>11575</v>
      </c>
      <c r="B148" s="31" t="s">
        <v>73</v>
      </c>
      <c r="C148" s="29" t="s">
        <v>74</v>
      </c>
      <c r="D148" s="38">
        <v>37600040000303</v>
      </c>
      <c r="E148" s="39">
        <v>44569</v>
      </c>
      <c r="F148" s="29">
        <v>2</v>
      </c>
      <c r="G148" s="31" t="s">
        <v>2</v>
      </c>
      <c r="H148" s="29" t="s">
        <v>10</v>
      </c>
      <c r="I148" s="29">
        <v>30</v>
      </c>
      <c r="J148" s="40">
        <v>10.39</v>
      </c>
      <c r="K148" s="37">
        <v>8.7276000000000007</v>
      </c>
      <c r="L148" s="37">
        <f t="shared" si="2"/>
        <v>1.6623999999999999</v>
      </c>
    </row>
    <row r="149" spans="1:12" x14ac:dyDescent="0.3">
      <c r="A149" s="29">
        <v>11590</v>
      </c>
      <c r="B149" s="31" t="s">
        <v>49</v>
      </c>
      <c r="C149" s="29" t="s">
        <v>51</v>
      </c>
      <c r="D149" s="38" t="s">
        <v>50</v>
      </c>
      <c r="E149" s="39">
        <v>44557</v>
      </c>
      <c r="F149" s="29">
        <v>0</v>
      </c>
      <c r="G149" s="31" t="s">
        <v>13</v>
      </c>
      <c r="H149" s="29" t="s">
        <v>9</v>
      </c>
      <c r="I149" s="29">
        <v>1</v>
      </c>
      <c r="J149" s="41">
        <v>25549.19</v>
      </c>
      <c r="K149" s="37">
        <v>19417.384399999999</v>
      </c>
      <c r="L149" s="37">
        <f t="shared" si="2"/>
        <v>6131.8055999999997</v>
      </c>
    </row>
    <row r="150" spans="1:12" x14ac:dyDescent="0.3">
      <c r="A150" s="29">
        <v>11590</v>
      </c>
      <c r="B150" s="31" t="s">
        <v>49</v>
      </c>
      <c r="C150" s="29" t="s">
        <v>51</v>
      </c>
      <c r="D150" s="38" t="s">
        <v>50</v>
      </c>
      <c r="E150" s="39">
        <v>44586</v>
      </c>
      <c r="F150" s="29">
        <v>0</v>
      </c>
      <c r="G150" s="31" t="s">
        <v>13</v>
      </c>
      <c r="H150" s="29" t="s">
        <v>9</v>
      </c>
      <c r="I150" s="29">
        <v>1</v>
      </c>
      <c r="J150" s="41">
        <v>25549.19</v>
      </c>
      <c r="K150" s="37">
        <v>19417.384399999999</v>
      </c>
      <c r="L150" s="37">
        <f t="shared" si="2"/>
        <v>6131.8055999999997</v>
      </c>
    </row>
    <row r="151" spans="1:12" x14ac:dyDescent="0.3">
      <c r="A151" s="29">
        <v>11641</v>
      </c>
      <c r="B151" s="31" t="s">
        <v>168</v>
      </c>
      <c r="C151" s="29" t="s">
        <v>169</v>
      </c>
      <c r="D151" s="38">
        <v>58120080100305</v>
      </c>
      <c r="E151" s="39">
        <v>44589</v>
      </c>
      <c r="F151" s="29">
        <v>2</v>
      </c>
      <c r="G151" s="31" t="s">
        <v>2</v>
      </c>
      <c r="H151" s="29" t="s">
        <v>10</v>
      </c>
      <c r="I151" s="29">
        <v>60</v>
      </c>
      <c r="J151" s="40">
        <v>13.05</v>
      </c>
      <c r="K151" s="37">
        <v>10.701000000000001</v>
      </c>
      <c r="L151" s="37">
        <f t="shared" si="2"/>
        <v>2.3490000000000002</v>
      </c>
    </row>
    <row r="152" spans="1:12" x14ac:dyDescent="0.3">
      <c r="A152" s="29">
        <v>11641</v>
      </c>
      <c r="B152" s="31" t="s">
        <v>168</v>
      </c>
      <c r="C152" s="29" t="s">
        <v>169</v>
      </c>
      <c r="D152" s="38">
        <v>58120080100305</v>
      </c>
      <c r="E152" s="39">
        <v>44589</v>
      </c>
      <c r="F152" s="29">
        <v>2</v>
      </c>
      <c r="G152" s="31" t="s">
        <v>2</v>
      </c>
      <c r="H152" s="29" t="s">
        <v>10</v>
      </c>
      <c r="I152" s="29">
        <v>60</v>
      </c>
      <c r="J152" s="40">
        <v>13.05</v>
      </c>
      <c r="K152" s="37">
        <v>10.701000000000001</v>
      </c>
      <c r="L152" s="37">
        <f t="shared" si="2"/>
        <v>2.3490000000000002</v>
      </c>
    </row>
    <row r="153" spans="1:12" x14ac:dyDescent="0.3">
      <c r="A153" s="29">
        <v>11698</v>
      </c>
      <c r="B153" s="31" t="s">
        <v>144</v>
      </c>
      <c r="C153" s="29" t="s">
        <v>145</v>
      </c>
      <c r="D153" s="38">
        <v>75100050100303</v>
      </c>
      <c r="E153" s="39">
        <v>44546</v>
      </c>
      <c r="F153" s="29">
        <v>0</v>
      </c>
      <c r="G153" s="31" t="s">
        <v>2</v>
      </c>
      <c r="H153" s="29" t="s">
        <v>9</v>
      </c>
      <c r="I153" s="29">
        <v>12</v>
      </c>
      <c r="J153" s="40">
        <v>8.27</v>
      </c>
      <c r="K153" s="37">
        <v>6.2851999999999997</v>
      </c>
      <c r="L153" s="37">
        <f t="shared" si="2"/>
        <v>1.9847999999999999</v>
      </c>
    </row>
    <row r="154" spans="1:12" x14ac:dyDescent="0.3">
      <c r="A154" s="29">
        <v>11698</v>
      </c>
      <c r="B154" s="31" t="s">
        <v>144</v>
      </c>
      <c r="C154" s="29" t="s">
        <v>145</v>
      </c>
      <c r="D154" s="38">
        <v>75100050100303</v>
      </c>
      <c r="E154" s="39">
        <v>44577</v>
      </c>
      <c r="F154" s="29">
        <v>0</v>
      </c>
      <c r="G154" s="31" t="s">
        <v>2</v>
      </c>
      <c r="H154" s="29" t="s">
        <v>9</v>
      </c>
      <c r="I154" s="29">
        <v>12</v>
      </c>
      <c r="J154" s="40">
        <v>8.27</v>
      </c>
      <c r="K154" s="37">
        <v>6.2851999999999997</v>
      </c>
      <c r="L154" s="37">
        <f t="shared" si="2"/>
        <v>1.9847999999999999</v>
      </c>
    </row>
    <row r="155" spans="1:12" x14ac:dyDescent="0.3">
      <c r="A155" s="29">
        <v>11809</v>
      </c>
      <c r="B155" s="31" t="s">
        <v>152</v>
      </c>
      <c r="C155" s="29" t="s">
        <v>153</v>
      </c>
      <c r="D155" s="38">
        <v>36100030000310</v>
      </c>
      <c r="E155" s="39">
        <v>44540</v>
      </c>
      <c r="F155" s="29">
        <v>0</v>
      </c>
      <c r="G155" s="31" t="s">
        <v>2</v>
      </c>
      <c r="H155" s="29" t="s">
        <v>9</v>
      </c>
      <c r="I155" s="29">
        <v>30</v>
      </c>
      <c r="J155" s="40">
        <v>11</v>
      </c>
      <c r="K155" s="37">
        <v>8.58</v>
      </c>
      <c r="L155" s="37">
        <f t="shared" si="2"/>
        <v>2.42</v>
      </c>
    </row>
    <row r="156" spans="1:12" x14ac:dyDescent="0.3">
      <c r="A156" s="29">
        <v>11818</v>
      </c>
      <c r="B156" s="31" t="s">
        <v>59</v>
      </c>
      <c r="C156" s="29" t="s">
        <v>60</v>
      </c>
      <c r="D156" s="38">
        <v>33300007000320</v>
      </c>
      <c r="E156" s="39">
        <v>44553</v>
      </c>
      <c r="F156" s="29">
        <v>0</v>
      </c>
      <c r="G156" s="31" t="s">
        <v>2</v>
      </c>
      <c r="H156" s="29" t="s">
        <v>9</v>
      </c>
      <c r="I156" s="29">
        <v>60</v>
      </c>
      <c r="J156" s="40">
        <v>9.34</v>
      </c>
      <c r="K156" s="37">
        <v>7.8455999999999992</v>
      </c>
      <c r="L156" s="37">
        <f t="shared" si="2"/>
        <v>1.4944000000000006</v>
      </c>
    </row>
    <row r="157" spans="1:12" x14ac:dyDescent="0.3">
      <c r="A157" s="29">
        <v>11818</v>
      </c>
      <c r="B157" s="31" t="s">
        <v>59</v>
      </c>
      <c r="C157" s="29" t="s">
        <v>60</v>
      </c>
      <c r="D157" s="38">
        <v>33300007000320</v>
      </c>
      <c r="E157" s="39">
        <v>44584</v>
      </c>
      <c r="F157" s="29">
        <v>0</v>
      </c>
      <c r="G157" s="31" t="s">
        <v>2</v>
      </c>
      <c r="H157" s="29" t="s">
        <v>9</v>
      </c>
      <c r="I157" s="29">
        <v>60</v>
      </c>
      <c r="J157" s="40">
        <v>9.34</v>
      </c>
      <c r="K157" s="37">
        <v>7.8455999999999992</v>
      </c>
      <c r="L157" s="37">
        <f t="shared" si="2"/>
        <v>1.4944000000000006</v>
      </c>
    </row>
    <row r="158" spans="1:12" x14ac:dyDescent="0.3">
      <c r="A158" s="29">
        <v>11970</v>
      </c>
      <c r="B158" s="31" t="s">
        <v>155</v>
      </c>
      <c r="C158" s="29" t="s">
        <v>156</v>
      </c>
      <c r="D158" s="38">
        <v>27250050000350</v>
      </c>
      <c r="E158" s="39">
        <v>44550</v>
      </c>
      <c r="F158" s="29">
        <v>0</v>
      </c>
      <c r="G158" s="31" t="s">
        <v>2</v>
      </c>
      <c r="H158" s="29" t="s">
        <v>9</v>
      </c>
      <c r="I158" s="29">
        <v>60</v>
      </c>
      <c r="J158" s="40">
        <v>1.1399999999999999</v>
      </c>
      <c r="K158" s="37">
        <v>0.94620000000000004</v>
      </c>
      <c r="L158" s="37">
        <f t="shared" si="2"/>
        <v>0.19379999999999986</v>
      </c>
    </row>
    <row r="159" spans="1:12" x14ac:dyDescent="0.3">
      <c r="A159" s="29">
        <v>11970</v>
      </c>
      <c r="B159" s="31" t="s">
        <v>155</v>
      </c>
      <c r="C159" s="29" t="s">
        <v>156</v>
      </c>
      <c r="D159" s="38">
        <v>27250050000350</v>
      </c>
      <c r="E159" s="39">
        <v>44564</v>
      </c>
      <c r="F159" s="29">
        <v>0</v>
      </c>
      <c r="G159" s="31" t="s">
        <v>2</v>
      </c>
      <c r="H159" s="29" t="s">
        <v>9</v>
      </c>
      <c r="I159" s="29">
        <v>60</v>
      </c>
      <c r="J159" s="40">
        <v>1.1399999999999999</v>
      </c>
      <c r="K159" s="37">
        <v>0.94620000000000004</v>
      </c>
      <c r="L159" s="37">
        <f t="shared" si="2"/>
        <v>0.19379999999999986</v>
      </c>
    </row>
    <row r="160" spans="1:12" x14ac:dyDescent="0.3">
      <c r="A160" s="29">
        <v>11989</v>
      </c>
      <c r="B160" s="31" t="s">
        <v>121</v>
      </c>
      <c r="C160" s="29" t="s">
        <v>122</v>
      </c>
      <c r="D160" s="38">
        <v>21534940000320</v>
      </c>
      <c r="E160" s="39">
        <v>44558</v>
      </c>
      <c r="F160" s="29">
        <v>4</v>
      </c>
      <c r="G160" s="31" t="s">
        <v>13</v>
      </c>
      <c r="H160" s="29" t="s">
        <v>10</v>
      </c>
      <c r="I160" s="29">
        <v>60</v>
      </c>
      <c r="J160" s="41">
        <v>34070.949999999997</v>
      </c>
      <c r="K160" s="37">
        <v>26916.050499999998</v>
      </c>
      <c r="L160" s="37">
        <f t="shared" si="2"/>
        <v>7154.8994999999995</v>
      </c>
    </row>
    <row r="161" spans="1:12" x14ac:dyDescent="0.3">
      <c r="A161" s="29">
        <v>11989</v>
      </c>
      <c r="B161" s="31" t="s">
        <v>121</v>
      </c>
      <c r="C161" s="29" t="s">
        <v>122</v>
      </c>
      <c r="D161" s="38">
        <v>21534940000320</v>
      </c>
      <c r="E161" s="39">
        <v>44589</v>
      </c>
      <c r="F161" s="29">
        <v>4</v>
      </c>
      <c r="G161" s="31" t="s">
        <v>13</v>
      </c>
      <c r="H161" s="29" t="s">
        <v>10</v>
      </c>
      <c r="I161" s="29">
        <v>60</v>
      </c>
      <c r="J161" s="41">
        <v>34070.949999999997</v>
      </c>
      <c r="K161" s="37">
        <v>26916.050499999998</v>
      </c>
      <c r="L161" s="37">
        <f t="shared" si="2"/>
        <v>7154.8994999999995</v>
      </c>
    </row>
    <row r="162" spans="1:12" x14ac:dyDescent="0.3">
      <c r="A162" s="29">
        <v>12064</v>
      </c>
      <c r="B162" s="31" t="s">
        <v>170</v>
      </c>
      <c r="C162" s="29" t="s">
        <v>171</v>
      </c>
      <c r="D162" s="38">
        <v>36150080000330</v>
      </c>
      <c r="E162" s="39">
        <v>44538</v>
      </c>
      <c r="F162" s="29">
        <v>0</v>
      </c>
      <c r="G162" s="31" t="s">
        <v>2</v>
      </c>
      <c r="H162" s="29" t="s">
        <v>9</v>
      </c>
      <c r="I162" s="29">
        <v>90</v>
      </c>
      <c r="J162" s="40">
        <v>15.75</v>
      </c>
      <c r="K162" s="37">
        <v>13.387499999999999</v>
      </c>
      <c r="L162" s="37">
        <f t="shared" si="2"/>
        <v>2.3625000000000007</v>
      </c>
    </row>
    <row r="163" spans="1:12" x14ac:dyDescent="0.3">
      <c r="A163" s="29">
        <v>12121</v>
      </c>
      <c r="B163" s="31" t="s">
        <v>75</v>
      </c>
      <c r="C163" s="29" t="s">
        <v>76</v>
      </c>
      <c r="D163" s="38">
        <v>57200040100310</v>
      </c>
      <c r="E163" s="39">
        <v>44573</v>
      </c>
      <c r="F163" s="29">
        <v>0</v>
      </c>
      <c r="G163" s="31" t="s">
        <v>2</v>
      </c>
      <c r="H163" s="29" t="s">
        <v>9</v>
      </c>
      <c r="I163" s="29">
        <v>60</v>
      </c>
      <c r="J163" s="40">
        <v>19.39</v>
      </c>
      <c r="K163" s="37">
        <v>16.4815</v>
      </c>
      <c r="L163" s="37">
        <f t="shared" si="2"/>
        <v>2.9085000000000001</v>
      </c>
    </row>
    <row r="164" spans="1:12" x14ac:dyDescent="0.3">
      <c r="A164" s="29">
        <v>12308</v>
      </c>
      <c r="B164" s="31" t="s">
        <v>65</v>
      </c>
      <c r="C164" s="29" t="s">
        <v>132</v>
      </c>
      <c r="D164" s="38">
        <v>2100020000110</v>
      </c>
      <c r="E164" s="39">
        <v>44568</v>
      </c>
      <c r="F164" s="29">
        <v>0</v>
      </c>
      <c r="G164" s="31" t="s">
        <v>2</v>
      </c>
      <c r="H164" s="29" t="s">
        <v>9</v>
      </c>
      <c r="I164" s="29">
        <v>10</v>
      </c>
      <c r="J164" s="40">
        <v>1.3</v>
      </c>
      <c r="K164" s="37">
        <v>1.0010000000000001</v>
      </c>
      <c r="L164" s="37">
        <f t="shared" si="2"/>
        <v>0.29899999999999993</v>
      </c>
    </row>
    <row r="165" spans="1:12" x14ac:dyDescent="0.3">
      <c r="A165" s="29">
        <v>12337</v>
      </c>
      <c r="B165" s="31" t="s">
        <v>172</v>
      </c>
      <c r="C165" s="29" t="s">
        <v>173</v>
      </c>
      <c r="D165" s="38">
        <v>36150080000340</v>
      </c>
      <c r="E165" s="39">
        <v>44553</v>
      </c>
      <c r="F165" s="29">
        <v>1</v>
      </c>
      <c r="G165" s="31" t="s">
        <v>2</v>
      </c>
      <c r="H165" s="29" t="s">
        <v>10</v>
      </c>
      <c r="I165" s="29">
        <v>90</v>
      </c>
      <c r="J165" s="40">
        <v>28.39</v>
      </c>
      <c r="K165" s="37">
        <v>21.5764</v>
      </c>
      <c r="L165" s="37">
        <f t="shared" si="2"/>
        <v>6.813600000000001</v>
      </c>
    </row>
    <row r="166" spans="1:12" x14ac:dyDescent="0.3">
      <c r="A166" s="29">
        <v>12337</v>
      </c>
      <c r="B166" s="31" t="s">
        <v>172</v>
      </c>
      <c r="C166" s="29" t="s">
        <v>173</v>
      </c>
      <c r="D166" s="38">
        <v>36150080000340</v>
      </c>
      <c r="E166" s="39">
        <v>44553</v>
      </c>
      <c r="F166" s="29">
        <v>1</v>
      </c>
      <c r="G166" s="31" t="s">
        <v>2</v>
      </c>
      <c r="H166" s="29" t="s">
        <v>10</v>
      </c>
      <c r="I166" s="29">
        <v>90</v>
      </c>
      <c r="J166" s="40">
        <v>28.39</v>
      </c>
      <c r="K166" s="37">
        <v>21.5764</v>
      </c>
      <c r="L166" s="37">
        <f t="shared" si="2"/>
        <v>6.813600000000001</v>
      </c>
    </row>
    <row r="167" spans="1:12" x14ac:dyDescent="0.3">
      <c r="A167" s="29">
        <v>12378</v>
      </c>
      <c r="B167" s="31" t="s">
        <v>152</v>
      </c>
      <c r="C167" s="29" t="s">
        <v>153</v>
      </c>
      <c r="D167" s="38">
        <v>36100030000310</v>
      </c>
      <c r="E167" s="39">
        <v>44537</v>
      </c>
      <c r="F167" s="29">
        <v>0</v>
      </c>
      <c r="G167" s="31" t="s">
        <v>2</v>
      </c>
      <c r="H167" s="29" t="s">
        <v>9</v>
      </c>
      <c r="I167" s="29">
        <v>180</v>
      </c>
      <c r="J167" s="40">
        <v>29.5</v>
      </c>
      <c r="K167" s="37">
        <v>23.01</v>
      </c>
      <c r="L167" s="37">
        <f t="shared" si="2"/>
        <v>6.4899999999999984</v>
      </c>
    </row>
    <row r="168" spans="1:12" x14ac:dyDescent="0.3">
      <c r="A168" s="29">
        <v>12428</v>
      </c>
      <c r="B168" s="31" t="s">
        <v>75</v>
      </c>
      <c r="C168" s="29" t="s">
        <v>77</v>
      </c>
      <c r="D168" s="38">
        <v>57200040100310</v>
      </c>
      <c r="E168" s="39">
        <v>44571</v>
      </c>
      <c r="F168" s="29">
        <v>4</v>
      </c>
      <c r="G168" s="31" t="s">
        <v>2</v>
      </c>
      <c r="H168" s="29" t="s">
        <v>10</v>
      </c>
      <c r="I168" s="29">
        <v>100</v>
      </c>
      <c r="J168" s="40">
        <v>21.65</v>
      </c>
      <c r="K168" s="37">
        <v>18.4025</v>
      </c>
      <c r="L168" s="37">
        <f t="shared" si="2"/>
        <v>3.2474999999999987</v>
      </c>
    </row>
    <row r="169" spans="1:12" x14ac:dyDescent="0.3">
      <c r="A169" s="29">
        <v>12499</v>
      </c>
      <c r="B169" s="31" t="s">
        <v>152</v>
      </c>
      <c r="C169" s="29" t="s">
        <v>153</v>
      </c>
      <c r="D169" s="38">
        <v>36100030000310</v>
      </c>
      <c r="E169" s="39">
        <v>44544</v>
      </c>
      <c r="F169" s="29">
        <v>5</v>
      </c>
      <c r="G169" s="31" t="s">
        <v>2</v>
      </c>
      <c r="H169" s="29" t="s">
        <v>10</v>
      </c>
      <c r="I169" s="29">
        <v>28</v>
      </c>
      <c r="J169" s="40">
        <v>2.71</v>
      </c>
      <c r="K169" s="37">
        <v>2.1137999999999999</v>
      </c>
      <c r="L169" s="37">
        <f t="shared" si="2"/>
        <v>0.59620000000000006</v>
      </c>
    </row>
    <row r="170" spans="1:12" x14ac:dyDescent="0.3">
      <c r="A170" s="29">
        <v>12499</v>
      </c>
      <c r="B170" s="31" t="s">
        <v>152</v>
      </c>
      <c r="C170" s="29" t="s">
        <v>153</v>
      </c>
      <c r="D170" s="38">
        <v>36100030000310</v>
      </c>
      <c r="E170" s="39">
        <v>44544</v>
      </c>
      <c r="F170" s="29">
        <v>5</v>
      </c>
      <c r="G170" s="31" t="s">
        <v>2</v>
      </c>
      <c r="H170" s="29" t="s">
        <v>10</v>
      </c>
      <c r="I170" s="29">
        <v>28</v>
      </c>
      <c r="J170" s="40">
        <v>2.71</v>
      </c>
      <c r="K170" s="37">
        <v>2.1137999999999999</v>
      </c>
      <c r="L170" s="37">
        <f t="shared" si="2"/>
        <v>0.59620000000000006</v>
      </c>
    </row>
    <row r="171" spans="1:12" x14ac:dyDescent="0.3">
      <c r="A171" s="29">
        <v>12525</v>
      </c>
      <c r="B171" s="31" t="s">
        <v>144</v>
      </c>
      <c r="C171" s="29" t="s">
        <v>145</v>
      </c>
      <c r="D171" s="38">
        <v>75100050100303</v>
      </c>
      <c r="E171" s="39">
        <v>44550</v>
      </c>
      <c r="F171" s="29">
        <v>0</v>
      </c>
      <c r="G171" s="31" t="s">
        <v>2</v>
      </c>
      <c r="H171" s="29" t="s">
        <v>9</v>
      </c>
      <c r="I171" s="29">
        <v>30</v>
      </c>
      <c r="J171" s="40">
        <v>2.5299999999999998</v>
      </c>
      <c r="K171" s="37">
        <v>1.9227999999999998</v>
      </c>
      <c r="L171" s="37">
        <f t="shared" si="2"/>
        <v>0.60719999999999996</v>
      </c>
    </row>
    <row r="172" spans="1:12" x14ac:dyDescent="0.3">
      <c r="A172" s="29">
        <v>12525</v>
      </c>
      <c r="B172" s="31" t="s">
        <v>144</v>
      </c>
      <c r="C172" s="29" t="s">
        <v>145</v>
      </c>
      <c r="D172" s="38">
        <v>75100050100303</v>
      </c>
      <c r="E172" s="39">
        <v>44581</v>
      </c>
      <c r="F172" s="29">
        <v>0</v>
      </c>
      <c r="G172" s="31" t="s">
        <v>2</v>
      </c>
      <c r="H172" s="29" t="s">
        <v>9</v>
      </c>
      <c r="I172" s="29">
        <v>30</v>
      </c>
      <c r="J172" s="40">
        <v>2.5299999999999998</v>
      </c>
      <c r="K172" s="37">
        <v>1.9227999999999998</v>
      </c>
      <c r="L172" s="37">
        <f t="shared" si="2"/>
        <v>0.60719999999999996</v>
      </c>
    </row>
    <row r="173" spans="1:12" x14ac:dyDescent="0.3">
      <c r="A173" s="29">
        <v>12576</v>
      </c>
      <c r="B173" s="31" t="s">
        <v>137</v>
      </c>
      <c r="C173" s="29" t="s">
        <v>138</v>
      </c>
      <c r="D173" s="38">
        <v>58160020100320</v>
      </c>
      <c r="E173" s="39">
        <v>44533</v>
      </c>
      <c r="F173" s="29">
        <v>6</v>
      </c>
      <c r="G173" s="31" t="s">
        <v>2</v>
      </c>
      <c r="H173" s="29" t="s">
        <v>10</v>
      </c>
      <c r="I173" s="29">
        <v>28</v>
      </c>
      <c r="J173" s="40">
        <v>3</v>
      </c>
      <c r="K173" s="37">
        <v>2.34</v>
      </c>
      <c r="L173" s="37">
        <f t="shared" si="2"/>
        <v>0.66000000000000014</v>
      </c>
    </row>
    <row r="174" spans="1:12" x14ac:dyDescent="0.3">
      <c r="A174" s="29">
        <v>12587</v>
      </c>
      <c r="B174" s="31" t="s">
        <v>67</v>
      </c>
      <c r="C174" s="29" t="s">
        <v>68</v>
      </c>
      <c r="D174" s="38">
        <v>41550020100320</v>
      </c>
      <c r="E174" s="39">
        <v>44557</v>
      </c>
      <c r="F174" s="29">
        <v>1</v>
      </c>
      <c r="G174" s="31" t="s">
        <v>2</v>
      </c>
      <c r="H174" s="29" t="s">
        <v>10</v>
      </c>
      <c r="I174" s="29">
        <v>27</v>
      </c>
      <c r="J174" s="40">
        <v>2.09</v>
      </c>
      <c r="K174" s="37">
        <v>1.7138</v>
      </c>
      <c r="L174" s="37">
        <f t="shared" si="2"/>
        <v>0.37619999999999987</v>
      </c>
    </row>
    <row r="175" spans="1:12" x14ac:dyDescent="0.3">
      <c r="A175" s="29">
        <v>12587</v>
      </c>
      <c r="B175" s="31" t="s">
        <v>67</v>
      </c>
      <c r="C175" s="29" t="s">
        <v>68</v>
      </c>
      <c r="D175" s="38">
        <v>41550020100320</v>
      </c>
      <c r="E175" s="39">
        <v>44588</v>
      </c>
      <c r="F175" s="29">
        <v>1</v>
      </c>
      <c r="G175" s="31" t="s">
        <v>2</v>
      </c>
      <c r="H175" s="29" t="s">
        <v>10</v>
      </c>
      <c r="I175" s="29">
        <v>27</v>
      </c>
      <c r="J175" s="40">
        <v>2.09</v>
      </c>
      <c r="K175" s="37">
        <v>1.7138</v>
      </c>
      <c r="L175" s="37">
        <f t="shared" si="2"/>
        <v>0.37619999999999987</v>
      </c>
    </row>
    <row r="176" spans="1:12" x14ac:dyDescent="0.3">
      <c r="A176" s="29">
        <v>12611</v>
      </c>
      <c r="B176" s="31" t="s">
        <v>155</v>
      </c>
      <c r="C176" s="29" t="s">
        <v>156</v>
      </c>
      <c r="D176" s="38">
        <v>27250050000350</v>
      </c>
      <c r="E176" s="39">
        <v>44539</v>
      </c>
      <c r="F176" s="29">
        <v>0</v>
      </c>
      <c r="G176" s="31" t="s">
        <v>2</v>
      </c>
      <c r="H176" s="29" t="s">
        <v>9</v>
      </c>
      <c r="I176" s="29">
        <v>180</v>
      </c>
      <c r="J176" s="40">
        <v>4.8600000000000003</v>
      </c>
      <c r="K176" s="37">
        <v>4.0338000000000003</v>
      </c>
      <c r="L176" s="37">
        <f t="shared" si="2"/>
        <v>0.82620000000000005</v>
      </c>
    </row>
    <row r="177" spans="1:12" x14ac:dyDescent="0.3">
      <c r="A177" s="29">
        <v>12753</v>
      </c>
      <c r="B177" s="31" t="s">
        <v>67</v>
      </c>
      <c r="C177" s="29" t="s">
        <v>134</v>
      </c>
      <c r="D177" s="38">
        <v>41550020100320</v>
      </c>
      <c r="E177" s="39">
        <v>44532</v>
      </c>
      <c r="F177" s="29">
        <v>0</v>
      </c>
      <c r="G177" s="31" t="s">
        <v>2</v>
      </c>
      <c r="H177" s="29" t="s">
        <v>9</v>
      </c>
      <c r="I177" s="29">
        <v>30</v>
      </c>
      <c r="J177" s="40">
        <v>0.64</v>
      </c>
      <c r="K177" s="37">
        <v>0.52480000000000004</v>
      </c>
      <c r="L177" s="37">
        <f t="shared" si="2"/>
        <v>0.11519999999999997</v>
      </c>
    </row>
    <row r="178" spans="1:12" x14ac:dyDescent="0.3">
      <c r="A178" s="29">
        <v>13096</v>
      </c>
      <c r="B178" s="31" t="s">
        <v>150</v>
      </c>
      <c r="C178" s="29" t="s">
        <v>151</v>
      </c>
      <c r="D178" s="38">
        <v>72600030000110</v>
      </c>
      <c r="E178" s="39">
        <v>44539</v>
      </c>
      <c r="F178" s="29">
        <v>0</v>
      </c>
      <c r="G178" s="31" t="s">
        <v>2</v>
      </c>
      <c r="H178" s="29" t="s">
        <v>9</v>
      </c>
      <c r="I178" s="29">
        <v>63</v>
      </c>
      <c r="J178" s="40">
        <v>12.22</v>
      </c>
      <c r="K178" s="37">
        <v>10.0204</v>
      </c>
      <c r="L178" s="37">
        <f t="shared" si="2"/>
        <v>2.1996000000000002</v>
      </c>
    </row>
    <row r="179" spans="1:12" x14ac:dyDescent="0.3">
      <c r="A179" s="29">
        <v>13142</v>
      </c>
      <c r="B179" s="31" t="s">
        <v>103</v>
      </c>
      <c r="C179" s="29" t="s">
        <v>105</v>
      </c>
      <c r="D179" s="38" t="s">
        <v>104</v>
      </c>
      <c r="E179" s="39">
        <v>44570</v>
      </c>
      <c r="F179" s="29">
        <v>1</v>
      </c>
      <c r="G179" s="31" t="s">
        <v>13</v>
      </c>
      <c r="H179" s="29" t="s">
        <v>10</v>
      </c>
      <c r="I179" s="29">
        <v>60</v>
      </c>
      <c r="J179" s="41">
        <v>21748.68</v>
      </c>
      <c r="K179" s="37">
        <v>16963.970400000002</v>
      </c>
      <c r="L179" s="37">
        <f t="shared" si="2"/>
        <v>4784.7095999999983</v>
      </c>
    </row>
    <row r="180" spans="1:12" x14ac:dyDescent="0.3">
      <c r="A180" s="29">
        <v>13220</v>
      </c>
      <c r="B180" s="31" t="s">
        <v>158</v>
      </c>
      <c r="C180" s="29" t="s">
        <v>159</v>
      </c>
      <c r="D180" s="38">
        <v>33200030057530</v>
      </c>
      <c r="E180" s="39">
        <v>44532</v>
      </c>
      <c r="F180" s="29">
        <v>8</v>
      </c>
      <c r="G180" s="31" t="s">
        <v>2</v>
      </c>
      <c r="H180" s="29" t="s">
        <v>10</v>
      </c>
      <c r="I180" s="29">
        <v>30</v>
      </c>
      <c r="J180" s="40">
        <v>13.92</v>
      </c>
      <c r="K180" s="37">
        <v>11.136000000000001</v>
      </c>
      <c r="L180" s="37">
        <f t="shared" si="2"/>
        <v>2.7839999999999989</v>
      </c>
    </row>
    <row r="181" spans="1:12" x14ac:dyDescent="0.3">
      <c r="A181" s="29">
        <v>13381</v>
      </c>
      <c r="B181" s="31" t="s">
        <v>123</v>
      </c>
      <c r="C181" s="29" t="s">
        <v>124</v>
      </c>
      <c r="D181" s="38">
        <v>21470080000360</v>
      </c>
      <c r="E181" s="39">
        <v>44547</v>
      </c>
      <c r="F181" s="29">
        <v>4</v>
      </c>
      <c r="G181" s="31" t="s">
        <v>13</v>
      </c>
      <c r="H181" s="29" t="s">
        <v>10</v>
      </c>
      <c r="I181" s="29">
        <v>60</v>
      </c>
      <c r="J181" s="41">
        <v>6389.88</v>
      </c>
      <c r="K181" s="37">
        <v>4920.2076000000006</v>
      </c>
      <c r="L181" s="37">
        <f t="shared" si="2"/>
        <v>1469.6723999999995</v>
      </c>
    </row>
    <row r="182" spans="1:12" x14ac:dyDescent="0.3">
      <c r="A182" s="29">
        <v>13381</v>
      </c>
      <c r="B182" s="31" t="s">
        <v>123</v>
      </c>
      <c r="C182" s="29" t="s">
        <v>124</v>
      </c>
      <c r="D182" s="38">
        <v>21470080000360</v>
      </c>
      <c r="E182" s="39">
        <v>44547</v>
      </c>
      <c r="F182" s="29">
        <v>4</v>
      </c>
      <c r="G182" s="31" t="s">
        <v>13</v>
      </c>
      <c r="H182" s="29" t="s">
        <v>10</v>
      </c>
      <c r="I182" s="29">
        <v>60</v>
      </c>
      <c r="J182" s="41">
        <v>6389.88</v>
      </c>
      <c r="K182" s="37">
        <v>4920.2076000000006</v>
      </c>
      <c r="L182" s="37">
        <f t="shared" si="2"/>
        <v>1469.6723999999995</v>
      </c>
    </row>
    <row r="183" spans="1:12" x14ac:dyDescent="0.3">
      <c r="A183" s="29">
        <v>13438</v>
      </c>
      <c r="B183" s="31" t="s">
        <v>93</v>
      </c>
      <c r="C183" s="29" t="s">
        <v>94</v>
      </c>
      <c r="D183" s="38">
        <v>83370060000340</v>
      </c>
      <c r="E183" s="39">
        <v>44586</v>
      </c>
      <c r="F183" s="29">
        <v>0</v>
      </c>
      <c r="G183" s="31" t="s">
        <v>13</v>
      </c>
      <c r="H183" s="29" t="s">
        <v>9</v>
      </c>
      <c r="I183" s="29">
        <v>30</v>
      </c>
      <c r="J183" s="40">
        <v>493.27</v>
      </c>
      <c r="K183" s="37">
        <v>414.34679999999997</v>
      </c>
      <c r="L183" s="37">
        <f t="shared" si="2"/>
        <v>78.923200000000008</v>
      </c>
    </row>
    <row r="184" spans="1:12" x14ac:dyDescent="0.3">
      <c r="A184" s="29">
        <v>13581</v>
      </c>
      <c r="B184" s="31" t="s">
        <v>46</v>
      </c>
      <c r="C184" s="29" t="s">
        <v>48</v>
      </c>
      <c r="D184" s="38" t="s">
        <v>47</v>
      </c>
      <c r="E184" s="39">
        <v>44592</v>
      </c>
      <c r="F184" s="29">
        <v>2</v>
      </c>
      <c r="G184" s="31" t="s">
        <v>13</v>
      </c>
      <c r="H184" s="29" t="s">
        <v>10</v>
      </c>
      <c r="I184" s="29">
        <v>2</v>
      </c>
      <c r="J184" s="40">
        <v>6096.25</v>
      </c>
      <c r="K184" s="37">
        <v>4816.0375000000004</v>
      </c>
      <c r="L184" s="37">
        <f t="shared" si="2"/>
        <v>1280.2124999999996</v>
      </c>
    </row>
    <row r="185" spans="1:12" x14ac:dyDescent="0.3">
      <c r="A185" s="29">
        <v>13735</v>
      </c>
      <c r="B185" s="31" t="s">
        <v>179</v>
      </c>
      <c r="C185" s="29" t="s">
        <v>182</v>
      </c>
      <c r="D185" s="38">
        <v>83370060000320</v>
      </c>
      <c r="E185" s="39">
        <v>44553</v>
      </c>
      <c r="F185" s="29">
        <v>2</v>
      </c>
      <c r="G185" s="31" t="s">
        <v>13</v>
      </c>
      <c r="H185" s="29" t="s">
        <v>10</v>
      </c>
      <c r="I185" s="29">
        <v>30</v>
      </c>
      <c r="J185" s="40">
        <v>435.85</v>
      </c>
      <c r="K185" s="37">
        <v>348.68000000000006</v>
      </c>
      <c r="L185" s="37">
        <f t="shared" si="2"/>
        <v>87.169999999999959</v>
      </c>
    </row>
    <row r="186" spans="1:12" x14ac:dyDescent="0.3">
      <c r="A186" s="29">
        <v>13735</v>
      </c>
      <c r="B186" s="31" t="s">
        <v>179</v>
      </c>
      <c r="C186" s="29" t="s">
        <v>182</v>
      </c>
      <c r="D186" s="38">
        <v>83370060000320</v>
      </c>
      <c r="E186" s="39">
        <v>44584</v>
      </c>
      <c r="F186" s="29">
        <v>2</v>
      </c>
      <c r="G186" s="31" t="s">
        <v>13</v>
      </c>
      <c r="H186" s="29" t="s">
        <v>10</v>
      </c>
      <c r="I186" s="29">
        <v>30</v>
      </c>
      <c r="J186" s="40">
        <v>435.85</v>
      </c>
      <c r="K186" s="37">
        <v>348.68000000000006</v>
      </c>
      <c r="L186" s="37">
        <f t="shared" si="2"/>
        <v>87.169999999999959</v>
      </c>
    </row>
    <row r="187" spans="1:12" x14ac:dyDescent="0.3">
      <c r="A187" s="29">
        <v>14086</v>
      </c>
      <c r="B187" s="31" t="s">
        <v>46</v>
      </c>
      <c r="C187" s="29" t="s">
        <v>48</v>
      </c>
      <c r="D187" s="38" t="s">
        <v>47</v>
      </c>
      <c r="E187" s="39">
        <v>44559</v>
      </c>
      <c r="F187" s="29">
        <v>3</v>
      </c>
      <c r="G187" s="31" t="s">
        <v>13</v>
      </c>
      <c r="H187" s="29" t="s">
        <v>10</v>
      </c>
      <c r="I187" s="29">
        <v>2</v>
      </c>
      <c r="J187" s="41">
        <v>5783.32</v>
      </c>
      <c r="K187" s="37">
        <v>4568.8227999999999</v>
      </c>
      <c r="L187" s="37">
        <f t="shared" si="2"/>
        <v>1214.4971999999998</v>
      </c>
    </row>
    <row r="188" spans="1:12" x14ac:dyDescent="0.3">
      <c r="A188" s="29">
        <v>14086</v>
      </c>
      <c r="B188" s="31" t="s">
        <v>46</v>
      </c>
      <c r="C188" s="29" t="s">
        <v>48</v>
      </c>
      <c r="D188" s="38" t="s">
        <v>47</v>
      </c>
      <c r="E188" s="39">
        <v>44580</v>
      </c>
      <c r="F188" s="29">
        <v>3</v>
      </c>
      <c r="G188" s="31" t="s">
        <v>13</v>
      </c>
      <c r="H188" s="29" t="s">
        <v>10</v>
      </c>
      <c r="I188" s="29">
        <v>2</v>
      </c>
      <c r="J188" s="41">
        <v>5783.32</v>
      </c>
      <c r="K188" s="37">
        <v>4568.8227999999999</v>
      </c>
      <c r="L188" s="37">
        <f t="shared" si="2"/>
        <v>1214.4971999999998</v>
      </c>
    </row>
    <row r="189" spans="1:12" x14ac:dyDescent="0.3">
      <c r="A189" s="29">
        <v>14199</v>
      </c>
      <c r="B189" s="31" t="s">
        <v>83</v>
      </c>
      <c r="C189" s="29" t="s">
        <v>84</v>
      </c>
      <c r="D189" s="38">
        <v>22100045000315</v>
      </c>
      <c r="E189" s="39">
        <v>44565</v>
      </c>
      <c r="F189" s="29">
        <v>2</v>
      </c>
      <c r="G189" s="31" t="s">
        <v>2</v>
      </c>
      <c r="H189" s="29" t="s">
        <v>10</v>
      </c>
      <c r="I189" s="29">
        <v>30</v>
      </c>
      <c r="J189" s="40">
        <v>2.4</v>
      </c>
      <c r="K189" s="37">
        <v>1.8959999999999999</v>
      </c>
      <c r="L189" s="37">
        <f t="shared" si="2"/>
        <v>0.504</v>
      </c>
    </row>
    <row r="190" spans="1:12" x14ac:dyDescent="0.3">
      <c r="A190" s="29">
        <v>14250</v>
      </c>
      <c r="B190" s="31" t="s">
        <v>179</v>
      </c>
      <c r="C190" s="29" t="s">
        <v>181</v>
      </c>
      <c r="D190" s="38">
        <v>83370060000320</v>
      </c>
      <c r="E190" s="39">
        <v>44543</v>
      </c>
      <c r="F190" s="29">
        <v>0</v>
      </c>
      <c r="G190" s="31" t="s">
        <v>13</v>
      </c>
      <c r="H190" s="29" t="s">
        <v>9</v>
      </c>
      <c r="I190" s="29">
        <v>30</v>
      </c>
      <c r="J190" s="40">
        <v>475.85</v>
      </c>
      <c r="K190" s="37">
        <v>380.68000000000006</v>
      </c>
      <c r="L190" s="37">
        <f t="shared" si="2"/>
        <v>95.169999999999959</v>
      </c>
    </row>
    <row r="191" spans="1:12" x14ac:dyDescent="0.3">
      <c r="A191" s="29">
        <v>14250</v>
      </c>
      <c r="B191" s="31" t="s">
        <v>93</v>
      </c>
      <c r="C191" s="29" t="s">
        <v>94</v>
      </c>
      <c r="D191" s="38">
        <v>83370060000340</v>
      </c>
      <c r="E191" s="39">
        <v>44574</v>
      </c>
      <c r="F191" s="29">
        <v>0</v>
      </c>
      <c r="G191" s="31" t="s">
        <v>13</v>
      </c>
      <c r="H191" s="29" t="s">
        <v>9</v>
      </c>
      <c r="I191" s="29">
        <v>30</v>
      </c>
      <c r="J191" s="40">
        <v>472.94</v>
      </c>
      <c r="K191" s="37">
        <v>397.26959999999997</v>
      </c>
      <c r="L191" s="37">
        <f t="shared" si="2"/>
        <v>75.670400000000029</v>
      </c>
    </row>
    <row r="192" spans="1:12" x14ac:dyDescent="0.3">
      <c r="A192" s="29">
        <v>14303</v>
      </c>
      <c r="B192" s="31" t="s">
        <v>85</v>
      </c>
      <c r="C192" s="29" t="s">
        <v>167</v>
      </c>
      <c r="D192" s="38">
        <v>39400060100310</v>
      </c>
      <c r="E192" s="39">
        <v>44537</v>
      </c>
      <c r="F192" s="29">
        <v>0</v>
      </c>
      <c r="G192" s="31" t="s">
        <v>2</v>
      </c>
      <c r="H192" s="29" t="s">
        <v>9</v>
      </c>
      <c r="I192" s="29">
        <v>30</v>
      </c>
      <c r="J192" s="40">
        <v>2.41</v>
      </c>
      <c r="K192" s="37">
        <v>1.9039000000000001</v>
      </c>
      <c r="L192" s="37">
        <f t="shared" si="2"/>
        <v>0.50609999999999999</v>
      </c>
    </row>
    <row r="193" spans="1:12" x14ac:dyDescent="0.3">
      <c r="A193" s="29">
        <v>14414</v>
      </c>
      <c r="B193" s="31" t="s">
        <v>19</v>
      </c>
      <c r="C193" s="29" t="s">
        <v>20</v>
      </c>
      <c r="D193" s="38">
        <v>21531060000340</v>
      </c>
      <c r="E193" s="39">
        <v>44572</v>
      </c>
      <c r="F193" s="29">
        <v>1</v>
      </c>
      <c r="G193" s="31" t="s">
        <v>13</v>
      </c>
      <c r="H193" s="29" t="s">
        <v>10</v>
      </c>
      <c r="I193" s="29">
        <v>21</v>
      </c>
      <c r="J193" s="40">
        <v>14925.02</v>
      </c>
      <c r="K193" s="37">
        <v>11790.765800000001</v>
      </c>
      <c r="L193" s="37">
        <f t="shared" si="2"/>
        <v>3134.2541999999994</v>
      </c>
    </row>
    <row r="194" spans="1:12" x14ac:dyDescent="0.3">
      <c r="A194" s="29">
        <v>14445</v>
      </c>
      <c r="B194" s="31" t="s">
        <v>65</v>
      </c>
      <c r="C194" s="29" t="s">
        <v>66</v>
      </c>
      <c r="D194" s="38">
        <v>2100020000110</v>
      </c>
      <c r="E194" s="39">
        <v>44534</v>
      </c>
      <c r="F194" s="29">
        <v>0</v>
      </c>
      <c r="G194" s="31" t="s">
        <v>2</v>
      </c>
      <c r="H194" s="29" t="s">
        <v>9</v>
      </c>
      <c r="I194" s="29">
        <v>14</v>
      </c>
      <c r="J194" s="40">
        <v>2.1800000000000002</v>
      </c>
      <c r="K194" s="37">
        <v>1.6786000000000001</v>
      </c>
      <c r="L194" s="37">
        <f t="shared" si="2"/>
        <v>0.50140000000000007</v>
      </c>
    </row>
    <row r="195" spans="1:12" x14ac:dyDescent="0.3">
      <c r="A195" s="29">
        <v>14502</v>
      </c>
      <c r="B195" s="31" t="s">
        <v>67</v>
      </c>
      <c r="C195" s="29" t="s">
        <v>68</v>
      </c>
      <c r="D195" s="38">
        <v>41550020100320</v>
      </c>
      <c r="E195" s="39">
        <v>44580</v>
      </c>
      <c r="F195" s="29">
        <v>2</v>
      </c>
      <c r="G195" s="31" t="s">
        <v>2</v>
      </c>
      <c r="H195" s="29" t="s">
        <v>10</v>
      </c>
      <c r="I195" s="29">
        <v>30</v>
      </c>
      <c r="J195" s="40">
        <v>5.65</v>
      </c>
      <c r="K195" s="37">
        <v>4.6330000000000009</v>
      </c>
      <c r="L195" s="37">
        <f t="shared" ref="L195:L258" si="3">J195-K195</f>
        <v>1.0169999999999995</v>
      </c>
    </row>
    <row r="196" spans="1:12" x14ac:dyDescent="0.3">
      <c r="A196" s="29">
        <v>14767</v>
      </c>
      <c r="B196" s="31" t="s">
        <v>121</v>
      </c>
      <c r="C196" s="29" t="s">
        <v>122</v>
      </c>
      <c r="D196" s="38">
        <v>21534940000320</v>
      </c>
      <c r="E196" s="39">
        <v>44536</v>
      </c>
      <c r="F196" s="29">
        <v>0</v>
      </c>
      <c r="G196" s="31" t="s">
        <v>13</v>
      </c>
      <c r="H196" s="29" t="s">
        <v>9</v>
      </c>
      <c r="I196" s="29">
        <v>60</v>
      </c>
      <c r="J196" s="41">
        <v>27415.18</v>
      </c>
      <c r="K196" s="37">
        <v>21657.992200000001</v>
      </c>
      <c r="L196" s="37">
        <f t="shared" si="3"/>
        <v>5757.1877999999997</v>
      </c>
    </row>
    <row r="197" spans="1:12" x14ac:dyDescent="0.3">
      <c r="A197" s="29">
        <v>14780</v>
      </c>
      <c r="B197" s="31" t="s">
        <v>115</v>
      </c>
      <c r="C197" s="29" t="s">
        <v>116</v>
      </c>
      <c r="D197" s="38">
        <v>21531820000380</v>
      </c>
      <c r="E197" s="39">
        <v>44560</v>
      </c>
      <c r="F197" s="29">
        <v>0</v>
      </c>
      <c r="G197" s="31" t="s">
        <v>13</v>
      </c>
      <c r="H197" s="29" t="s">
        <v>9</v>
      </c>
      <c r="I197" s="29">
        <v>30</v>
      </c>
      <c r="J197" s="41">
        <v>14645.49</v>
      </c>
      <c r="K197" s="37">
        <v>12448.666499999999</v>
      </c>
      <c r="L197" s="37">
        <f t="shared" si="3"/>
        <v>2196.8235000000004</v>
      </c>
    </row>
    <row r="198" spans="1:12" x14ac:dyDescent="0.3">
      <c r="A198" s="29">
        <v>14875</v>
      </c>
      <c r="B198" s="31" t="s">
        <v>23</v>
      </c>
      <c r="C198" s="29" t="s">
        <v>24</v>
      </c>
      <c r="D198" s="38">
        <v>21531835100340</v>
      </c>
      <c r="E198" s="39">
        <v>44565</v>
      </c>
      <c r="F198" s="29">
        <v>7</v>
      </c>
      <c r="G198" s="31" t="s">
        <v>2</v>
      </c>
      <c r="H198" s="29" t="s">
        <v>10</v>
      </c>
      <c r="I198" s="29">
        <v>30</v>
      </c>
      <c r="J198" s="40">
        <v>5247.47</v>
      </c>
      <c r="K198" s="37">
        <v>4250.4507000000003</v>
      </c>
      <c r="L198" s="37">
        <f t="shared" si="3"/>
        <v>997.01929999999993</v>
      </c>
    </row>
    <row r="199" spans="1:12" x14ac:dyDescent="0.3">
      <c r="A199" s="29">
        <v>14975</v>
      </c>
      <c r="B199" s="31" t="s">
        <v>177</v>
      </c>
      <c r="C199" s="29" t="s">
        <v>178</v>
      </c>
      <c r="D199" s="38">
        <v>44100080100120</v>
      </c>
      <c r="E199" s="39">
        <v>44538</v>
      </c>
      <c r="F199" s="29">
        <v>0</v>
      </c>
      <c r="G199" s="31" t="s">
        <v>13</v>
      </c>
      <c r="H199" s="29" t="s">
        <v>9</v>
      </c>
      <c r="I199" s="29">
        <v>30</v>
      </c>
      <c r="J199" s="40">
        <v>464.35</v>
      </c>
      <c r="K199" s="37">
        <v>348.26250000000005</v>
      </c>
      <c r="L199" s="37">
        <f t="shared" si="3"/>
        <v>116.08749999999998</v>
      </c>
    </row>
    <row r="200" spans="1:12" x14ac:dyDescent="0.3">
      <c r="A200" s="29">
        <v>15016</v>
      </c>
      <c r="B200" s="31" t="s">
        <v>46</v>
      </c>
      <c r="C200" s="29" t="s">
        <v>48</v>
      </c>
      <c r="D200" s="38" t="s">
        <v>47</v>
      </c>
      <c r="E200" s="39">
        <v>44544</v>
      </c>
      <c r="F200" s="29">
        <v>4</v>
      </c>
      <c r="G200" s="31" t="s">
        <v>13</v>
      </c>
      <c r="H200" s="29" t="s">
        <v>10</v>
      </c>
      <c r="I200" s="29">
        <v>4</v>
      </c>
      <c r="J200" s="41">
        <v>11566.49</v>
      </c>
      <c r="K200" s="37">
        <v>9137.5270999999993</v>
      </c>
      <c r="L200" s="37">
        <f t="shared" si="3"/>
        <v>2428.9629000000004</v>
      </c>
    </row>
    <row r="201" spans="1:12" x14ac:dyDescent="0.3">
      <c r="A201" s="29">
        <v>15016</v>
      </c>
      <c r="B201" s="31" t="s">
        <v>46</v>
      </c>
      <c r="C201" s="29" t="s">
        <v>48</v>
      </c>
      <c r="D201" s="38" t="s">
        <v>47</v>
      </c>
      <c r="E201" s="39">
        <v>44575</v>
      </c>
      <c r="F201" s="29">
        <v>4</v>
      </c>
      <c r="G201" s="31" t="s">
        <v>13</v>
      </c>
      <c r="H201" s="29" t="s">
        <v>10</v>
      </c>
      <c r="I201" s="29">
        <v>4</v>
      </c>
      <c r="J201" s="41">
        <v>11566.49</v>
      </c>
      <c r="K201" s="37">
        <v>9137.5270999999993</v>
      </c>
      <c r="L201" s="37">
        <f t="shared" si="3"/>
        <v>2428.9629000000004</v>
      </c>
    </row>
    <row r="202" spans="1:12" x14ac:dyDescent="0.3">
      <c r="A202" s="29">
        <v>15110</v>
      </c>
      <c r="B202" s="31" t="s">
        <v>81</v>
      </c>
      <c r="C202" s="29" t="s">
        <v>82</v>
      </c>
      <c r="D202" s="38">
        <v>65100075100320</v>
      </c>
      <c r="E202" s="39">
        <v>44582</v>
      </c>
      <c r="F202" s="29">
        <v>0</v>
      </c>
      <c r="G202" s="31" t="s">
        <v>2</v>
      </c>
      <c r="H202" s="29" t="s">
        <v>9</v>
      </c>
      <c r="I202" s="29">
        <v>60</v>
      </c>
      <c r="J202" s="40">
        <v>7.46</v>
      </c>
      <c r="K202" s="37">
        <v>5.968</v>
      </c>
      <c r="L202" s="37">
        <f t="shared" si="3"/>
        <v>1.492</v>
      </c>
    </row>
    <row r="203" spans="1:12" x14ac:dyDescent="0.3">
      <c r="A203" s="29">
        <v>15156</v>
      </c>
      <c r="B203" s="31" t="s">
        <v>172</v>
      </c>
      <c r="C203" s="29" t="s">
        <v>173</v>
      </c>
      <c r="D203" s="38">
        <v>36150080000340</v>
      </c>
      <c r="E203" s="39">
        <v>44531</v>
      </c>
      <c r="F203" s="29">
        <v>2</v>
      </c>
      <c r="G203" s="31" t="s">
        <v>2</v>
      </c>
      <c r="H203" s="29" t="s">
        <v>10</v>
      </c>
      <c r="I203" s="29">
        <v>30</v>
      </c>
      <c r="J203" s="40">
        <v>10.91</v>
      </c>
      <c r="K203" s="37">
        <v>8.2916000000000007</v>
      </c>
      <c r="L203" s="37">
        <f t="shared" si="3"/>
        <v>2.6183999999999994</v>
      </c>
    </row>
    <row r="204" spans="1:12" x14ac:dyDescent="0.3">
      <c r="A204" s="29">
        <v>15280</v>
      </c>
      <c r="B204" s="31" t="s">
        <v>78</v>
      </c>
      <c r="C204" s="29" t="s">
        <v>79</v>
      </c>
      <c r="D204" s="38">
        <v>27700050000320</v>
      </c>
      <c r="E204" s="39">
        <v>44575</v>
      </c>
      <c r="F204" s="29">
        <v>0</v>
      </c>
      <c r="G204" s="31" t="s">
        <v>13</v>
      </c>
      <c r="H204" s="29" t="s">
        <v>9</v>
      </c>
      <c r="I204" s="29">
        <v>30</v>
      </c>
      <c r="J204" s="40">
        <v>547.80999999999995</v>
      </c>
      <c r="K204" s="37">
        <v>416.33559999999994</v>
      </c>
      <c r="L204" s="37">
        <f t="shared" si="3"/>
        <v>131.4744</v>
      </c>
    </row>
    <row r="205" spans="1:12" x14ac:dyDescent="0.3">
      <c r="A205" s="29">
        <v>15452</v>
      </c>
      <c r="B205" s="31" t="s">
        <v>170</v>
      </c>
      <c r="C205" s="29" t="s">
        <v>171</v>
      </c>
      <c r="D205" s="38">
        <v>36150080000330</v>
      </c>
      <c r="E205" s="39">
        <v>44539</v>
      </c>
      <c r="F205" s="29">
        <v>0</v>
      </c>
      <c r="G205" s="31" t="s">
        <v>2</v>
      </c>
      <c r="H205" s="29" t="s">
        <v>9</v>
      </c>
      <c r="I205" s="29">
        <v>30</v>
      </c>
      <c r="J205" s="40">
        <v>8.27</v>
      </c>
      <c r="K205" s="37">
        <v>7.0294999999999996</v>
      </c>
      <c r="L205" s="37">
        <f t="shared" si="3"/>
        <v>1.2404999999999999</v>
      </c>
    </row>
    <row r="206" spans="1:12" x14ac:dyDescent="0.3">
      <c r="A206" s="29">
        <v>15482</v>
      </c>
      <c r="B206" s="31" t="s">
        <v>40</v>
      </c>
      <c r="C206" s="29" t="s">
        <v>42</v>
      </c>
      <c r="D206" s="38" t="s">
        <v>41</v>
      </c>
      <c r="E206" s="39">
        <v>44564</v>
      </c>
      <c r="F206" s="29">
        <v>0</v>
      </c>
      <c r="G206" s="31" t="s">
        <v>13</v>
      </c>
      <c r="H206" s="29" t="s">
        <v>9</v>
      </c>
      <c r="I206" s="29">
        <v>2</v>
      </c>
      <c r="J206" s="40">
        <v>6445.99</v>
      </c>
      <c r="K206" s="37">
        <v>5350.1716999999999</v>
      </c>
      <c r="L206" s="37">
        <f t="shared" si="3"/>
        <v>1095.8182999999999</v>
      </c>
    </row>
    <row r="207" spans="1:12" x14ac:dyDescent="0.3">
      <c r="A207" s="29">
        <v>15501</v>
      </c>
      <c r="B207" s="31" t="s">
        <v>17</v>
      </c>
      <c r="C207" s="29" t="s">
        <v>18</v>
      </c>
      <c r="D207" s="38">
        <v>21300005000350</v>
      </c>
      <c r="E207" s="39">
        <v>44553</v>
      </c>
      <c r="F207" s="29">
        <v>0</v>
      </c>
      <c r="G207" s="31" t="s">
        <v>2</v>
      </c>
      <c r="H207" s="29" t="s">
        <v>9</v>
      </c>
      <c r="I207" s="29">
        <v>12</v>
      </c>
      <c r="J207" s="41">
        <v>22</v>
      </c>
      <c r="K207" s="37">
        <v>17.82</v>
      </c>
      <c r="L207" s="37">
        <f t="shared" si="3"/>
        <v>4.18</v>
      </c>
    </row>
    <row r="208" spans="1:12" x14ac:dyDescent="0.3">
      <c r="A208" s="29">
        <v>15501</v>
      </c>
      <c r="B208" s="31" t="s">
        <v>17</v>
      </c>
      <c r="C208" s="29" t="s">
        <v>18</v>
      </c>
      <c r="D208" s="38">
        <v>21300005000350</v>
      </c>
      <c r="E208" s="39">
        <v>44584</v>
      </c>
      <c r="F208" s="29">
        <v>0</v>
      </c>
      <c r="G208" s="31" t="s">
        <v>2</v>
      </c>
      <c r="H208" s="29" t="s">
        <v>9</v>
      </c>
      <c r="I208" s="29">
        <v>12</v>
      </c>
      <c r="J208" s="41">
        <v>22</v>
      </c>
      <c r="K208" s="37">
        <v>17.82</v>
      </c>
      <c r="L208" s="37">
        <f t="shared" si="3"/>
        <v>4.18</v>
      </c>
    </row>
    <row r="209" spans="1:12" x14ac:dyDescent="0.3">
      <c r="A209" s="29">
        <v>15555</v>
      </c>
      <c r="B209" s="31" t="s">
        <v>59</v>
      </c>
      <c r="C209" s="29" t="s">
        <v>60</v>
      </c>
      <c r="D209" s="38">
        <v>33300007000320</v>
      </c>
      <c r="E209" s="39">
        <v>44574</v>
      </c>
      <c r="F209" s="29">
        <v>0</v>
      </c>
      <c r="G209" s="31" t="s">
        <v>2</v>
      </c>
      <c r="H209" s="29" t="s">
        <v>9</v>
      </c>
      <c r="I209" s="29">
        <v>180</v>
      </c>
      <c r="J209" s="40">
        <v>6.07</v>
      </c>
      <c r="K209" s="37">
        <v>5.0987999999999998</v>
      </c>
      <c r="L209" s="37">
        <f t="shared" si="3"/>
        <v>0.97120000000000051</v>
      </c>
    </row>
    <row r="210" spans="1:12" x14ac:dyDescent="0.3">
      <c r="A210" s="29">
        <v>15639</v>
      </c>
      <c r="B210" s="31" t="s">
        <v>65</v>
      </c>
      <c r="C210" s="29" t="s">
        <v>131</v>
      </c>
      <c r="D210" s="38">
        <v>2100020000110</v>
      </c>
      <c r="E210" s="39">
        <v>44559</v>
      </c>
      <c r="F210" s="29">
        <v>0</v>
      </c>
      <c r="G210" s="31" t="s">
        <v>2</v>
      </c>
      <c r="H210" s="29" t="s">
        <v>9</v>
      </c>
      <c r="I210" s="29">
        <v>20</v>
      </c>
      <c r="J210" s="40">
        <v>1.69</v>
      </c>
      <c r="K210" s="37">
        <v>1.3012999999999999</v>
      </c>
      <c r="L210" s="37">
        <f t="shared" si="3"/>
        <v>0.38870000000000005</v>
      </c>
    </row>
    <row r="211" spans="1:12" x14ac:dyDescent="0.3">
      <c r="A211" s="29">
        <v>15639</v>
      </c>
      <c r="B211" s="31" t="s">
        <v>65</v>
      </c>
      <c r="C211" s="29" t="s">
        <v>131</v>
      </c>
      <c r="D211" s="38">
        <v>2100020000110</v>
      </c>
      <c r="E211" s="39">
        <v>44589</v>
      </c>
      <c r="F211" s="29">
        <v>0</v>
      </c>
      <c r="G211" s="31" t="s">
        <v>2</v>
      </c>
      <c r="H211" s="29" t="s">
        <v>9</v>
      </c>
      <c r="I211" s="29">
        <v>20</v>
      </c>
      <c r="J211" s="40">
        <v>1.69</v>
      </c>
      <c r="K211" s="37">
        <v>1.3012999999999999</v>
      </c>
      <c r="L211" s="37">
        <f t="shared" si="3"/>
        <v>0.38870000000000005</v>
      </c>
    </row>
    <row r="212" spans="1:12" x14ac:dyDescent="0.3">
      <c r="A212" s="29">
        <v>15692</v>
      </c>
      <c r="B212" s="31" t="s">
        <v>97</v>
      </c>
      <c r="C212" s="29" t="s">
        <v>98</v>
      </c>
      <c r="D212" s="38">
        <v>21532133000340</v>
      </c>
      <c r="E212" s="39">
        <v>44559</v>
      </c>
      <c r="F212" s="29">
        <v>3</v>
      </c>
      <c r="G212" s="31" t="s">
        <v>13</v>
      </c>
      <c r="H212" s="29" t="s">
        <v>10</v>
      </c>
      <c r="I212" s="29">
        <v>28</v>
      </c>
      <c r="J212" s="41">
        <v>13494.05</v>
      </c>
      <c r="K212" s="37">
        <v>11200.0615</v>
      </c>
      <c r="L212" s="37">
        <f t="shared" si="3"/>
        <v>2293.9884999999995</v>
      </c>
    </row>
    <row r="213" spans="1:12" x14ac:dyDescent="0.3">
      <c r="A213" s="29">
        <v>15692</v>
      </c>
      <c r="B213" s="31" t="s">
        <v>97</v>
      </c>
      <c r="C213" s="29" t="s">
        <v>98</v>
      </c>
      <c r="D213" s="38">
        <v>21532133000340</v>
      </c>
      <c r="E213" s="39">
        <v>44590</v>
      </c>
      <c r="F213" s="29">
        <v>3</v>
      </c>
      <c r="G213" s="31" t="s">
        <v>13</v>
      </c>
      <c r="H213" s="29" t="s">
        <v>10</v>
      </c>
      <c r="I213" s="29">
        <v>28</v>
      </c>
      <c r="J213" s="41">
        <v>13494.05</v>
      </c>
      <c r="K213" s="37">
        <v>11200.0615</v>
      </c>
      <c r="L213" s="37">
        <f t="shared" si="3"/>
        <v>2293.9884999999995</v>
      </c>
    </row>
    <row r="214" spans="1:12" x14ac:dyDescent="0.3">
      <c r="A214" s="29">
        <v>16047</v>
      </c>
      <c r="B214" s="31" t="s">
        <v>135</v>
      </c>
      <c r="C214" s="29" t="s">
        <v>136</v>
      </c>
      <c r="D214" s="38">
        <v>37600025000305</v>
      </c>
      <c r="E214" s="39">
        <v>44552</v>
      </c>
      <c r="F214" s="29">
        <v>0</v>
      </c>
      <c r="G214" s="31" t="s">
        <v>2</v>
      </c>
      <c r="H214" s="29" t="s">
        <v>9</v>
      </c>
      <c r="I214" s="29">
        <v>30</v>
      </c>
      <c r="J214" s="40">
        <v>10</v>
      </c>
      <c r="K214" s="37">
        <v>7.7</v>
      </c>
      <c r="L214" s="37">
        <f t="shared" si="3"/>
        <v>2.2999999999999998</v>
      </c>
    </row>
    <row r="215" spans="1:12" x14ac:dyDescent="0.3">
      <c r="A215" s="29">
        <v>16047</v>
      </c>
      <c r="B215" s="31" t="s">
        <v>135</v>
      </c>
      <c r="C215" s="29" t="s">
        <v>136</v>
      </c>
      <c r="D215" s="38">
        <v>37600025000305</v>
      </c>
      <c r="E215" s="39">
        <v>44583</v>
      </c>
      <c r="F215" s="29">
        <v>0</v>
      </c>
      <c r="G215" s="31" t="s">
        <v>2</v>
      </c>
      <c r="H215" s="29" t="s">
        <v>9</v>
      </c>
      <c r="I215" s="29">
        <v>30</v>
      </c>
      <c r="J215" s="40">
        <v>10</v>
      </c>
      <c r="K215" s="37">
        <v>7.7</v>
      </c>
      <c r="L215" s="37">
        <f t="shared" si="3"/>
        <v>2.2999999999999998</v>
      </c>
    </row>
    <row r="216" spans="1:12" x14ac:dyDescent="0.3">
      <c r="A216" s="29">
        <v>16328</v>
      </c>
      <c r="B216" s="31" t="s">
        <v>85</v>
      </c>
      <c r="C216" s="29" t="s">
        <v>167</v>
      </c>
      <c r="D216" s="38">
        <v>39400060100310</v>
      </c>
      <c r="E216" s="39">
        <v>44533</v>
      </c>
      <c r="F216" s="29">
        <v>3</v>
      </c>
      <c r="G216" s="31" t="s">
        <v>2</v>
      </c>
      <c r="H216" s="29" t="s">
        <v>10</v>
      </c>
      <c r="I216" s="29">
        <v>90</v>
      </c>
      <c r="J216" s="40">
        <v>30</v>
      </c>
      <c r="K216" s="37">
        <v>23.700000000000003</v>
      </c>
      <c r="L216" s="37">
        <f t="shared" si="3"/>
        <v>6.2999999999999972</v>
      </c>
    </row>
    <row r="217" spans="1:12" x14ac:dyDescent="0.3">
      <c r="A217" s="29">
        <v>16346</v>
      </c>
      <c r="B217" s="31" t="s">
        <v>83</v>
      </c>
      <c r="C217" s="29" t="s">
        <v>84</v>
      </c>
      <c r="D217" s="38">
        <v>22100045000315</v>
      </c>
      <c r="E217" s="39">
        <v>44573</v>
      </c>
      <c r="F217" s="29">
        <v>3</v>
      </c>
      <c r="G217" s="31" t="s">
        <v>2</v>
      </c>
      <c r="H217" s="29" t="s">
        <v>10</v>
      </c>
      <c r="I217" s="29">
        <v>30</v>
      </c>
      <c r="J217" s="40">
        <v>2.4</v>
      </c>
      <c r="K217" s="37">
        <v>1.8959999999999999</v>
      </c>
      <c r="L217" s="37">
        <f t="shared" si="3"/>
        <v>0.504</v>
      </c>
    </row>
    <row r="218" spans="1:12" x14ac:dyDescent="0.3">
      <c r="A218" s="29">
        <v>16369</v>
      </c>
      <c r="B218" s="31" t="s">
        <v>165</v>
      </c>
      <c r="C218" s="29" t="s">
        <v>166</v>
      </c>
      <c r="D218" s="38">
        <v>49270070100620</v>
      </c>
      <c r="E218" s="39">
        <v>44531</v>
      </c>
      <c r="F218" s="29">
        <v>0</v>
      </c>
      <c r="G218" s="31" t="s">
        <v>2</v>
      </c>
      <c r="H218" s="29" t="s">
        <v>9</v>
      </c>
      <c r="I218" s="29">
        <v>28</v>
      </c>
      <c r="J218" s="40">
        <v>4.4800000000000004</v>
      </c>
      <c r="K218" s="37">
        <v>3.7184000000000008</v>
      </c>
      <c r="L218" s="37">
        <f t="shared" si="3"/>
        <v>0.76159999999999961</v>
      </c>
    </row>
    <row r="219" spans="1:12" x14ac:dyDescent="0.3">
      <c r="A219" s="29">
        <v>16423</v>
      </c>
      <c r="B219" s="31" t="s">
        <v>78</v>
      </c>
      <c r="C219" s="29" t="s">
        <v>79</v>
      </c>
      <c r="D219" s="38">
        <v>27700050000320</v>
      </c>
      <c r="E219" s="39">
        <v>44589</v>
      </c>
      <c r="F219" s="29">
        <v>1</v>
      </c>
      <c r="G219" s="31" t="s">
        <v>13</v>
      </c>
      <c r="H219" s="29" t="s">
        <v>10</v>
      </c>
      <c r="I219" s="29">
        <v>90</v>
      </c>
      <c r="J219" s="40">
        <v>1540.6</v>
      </c>
      <c r="K219" s="37">
        <v>1170.856</v>
      </c>
      <c r="L219" s="37">
        <f t="shared" si="3"/>
        <v>369.74399999999991</v>
      </c>
    </row>
    <row r="220" spans="1:12" x14ac:dyDescent="0.3">
      <c r="A220" s="29">
        <v>16446</v>
      </c>
      <c r="B220" s="31" t="s">
        <v>142</v>
      </c>
      <c r="C220" s="29" t="s">
        <v>143</v>
      </c>
      <c r="D220" s="38">
        <v>85158020100320</v>
      </c>
      <c r="E220" s="39">
        <v>44559</v>
      </c>
      <c r="F220" s="29">
        <v>0</v>
      </c>
      <c r="G220" s="31" t="s">
        <v>2</v>
      </c>
      <c r="H220" s="29" t="s">
        <v>9</v>
      </c>
      <c r="I220" s="29">
        <v>30</v>
      </c>
      <c r="J220" s="40">
        <v>3.63</v>
      </c>
      <c r="K220" s="37">
        <v>2.9039999999999999</v>
      </c>
      <c r="L220" s="37">
        <f t="shared" si="3"/>
        <v>0.72599999999999998</v>
      </c>
    </row>
    <row r="221" spans="1:12" x14ac:dyDescent="0.3">
      <c r="A221" s="29">
        <v>16446</v>
      </c>
      <c r="B221" s="31" t="s">
        <v>142</v>
      </c>
      <c r="C221" s="29" t="s">
        <v>143</v>
      </c>
      <c r="D221" s="38">
        <v>85158020100320</v>
      </c>
      <c r="E221" s="39">
        <v>44589</v>
      </c>
      <c r="F221" s="29">
        <v>0</v>
      </c>
      <c r="G221" s="31" t="s">
        <v>2</v>
      </c>
      <c r="H221" s="29" t="s">
        <v>9</v>
      </c>
      <c r="I221" s="29">
        <v>30</v>
      </c>
      <c r="J221" s="40">
        <v>3.63</v>
      </c>
      <c r="K221" s="37">
        <v>2.9039999999999999</v>
      </c>
      <c r="L221" s="37">
        <f t="shared" si="3"/>
        <v>0.72599999999999998</v>
      </c>
    </row>
    <row r="222" spans="1:12" x14ac:dyDescent="0.3">
      <c r="A222" s="29">
        <v>16556</v>
      </c>
      <c r="B222" s="31" t="s">
        <v>97</v>
      </c>
      <c r="C222" s="29" t="s">
        <v>98</v>
      </c>
      <c r="D222" s="38">
        <v>21532133000340</v>
      </c>
      <c r="E222" s="39">
        <v>44533</v>
      </c>
      <c r="F222" s="29">
        <v>2</v>
      </c>
      <c r="G222" s="31" t="s">
        <v>13</v>
      </c>
      <c r="H222" s="29" t="s">
        <v>10</v>
      </c>
      <c r="I222" s="29">
        <v>28</v>
      </c>
      <c r="J222" s="41">
        <v>13494.05</v>
      </c>
      <c r="K222" s="37">
        <v>11200.0615</v>
      </c>
      <c r="L222" s="37">
        <f t="shared" si="3"/>
        <v>2293.9884999999995</v>
      </c>
    </row>
    <row r="223" spans="1:12" x14ac:dyDescent="0.3">
      <c r="A223" s="29">
        <v>16606</v>
      </c>
      <c r="B223" s="31" t="s">
        <v>19</v>
      </c>
      <c r="C223" s="29" t="s">
        <v>20</v>
      </c>
      <c r="D223" s="38">
        <v>21531060000340</v>
      </c>
      <c r="E223" s="39">
        <v>44586</v>
      </c>
      <c r="F223" s="29">
        <v>0</v>
      </c>
      <c r="G223" s="31" t="s">
        <v>13</v>
      </c>
      <c r="H223" s="29" t="s">
        <v>9</v>
      </c>
      <c r="I223" s="29">
        <v>21</v>
      </c>
      <c r="J223" s="40">
        <v>14254.43</v>
      </c>
      <c r="K223" s="37">
        <v>11260.9997</v>
      </c>
      <c r="L223" s="37">
        <f t="shared" si="3"/>
        <v>2993.4303</v>
      </c>
    </row>
    <row r="224" spans="1:12" x14ac:dyDescent="0.3">
      <c r="A224" s="29">
        <v>16692</v>
      </c>
      <c r="B224" s="31" t="s">
        <v>144</v>
      </c>
      <c r="C224" s="29" t="s">
        <v>145</v>
      </c>
      <c r="D224" s="38">
        <v>75100050100303</v>
      </c>
      <c r="E224" s="39">
        <v>44552</v>
      </c>
      <c r="F224" s="29">
        <v>0</v>
      </c>
      <c r="G224" s="31" t="s">
        <v>2</v>
      </c>
      <c r="H224" s="29" t="s">
        <v>9</v>
      </c>
      <c r="I224" s="29">
        <v>30</v>
      </c>
      <c r="J224" s="40">
        <v>7.35</v>
      </c>
      <c r="K224" s="37">
        <v>5.5859999999999994</v>
      </c>
      <c r="L224" s="37">
        <f t="shared" si="3"/>
        <v>1.7640000000000002</v>
      </c>
    </row>
    <row r="225" spans="1:12" x14ac:dyDescent="0.3">
      <c r="A225" s="29">
        <v>16692</v>
      </c>
      <c r="B225" s="31" t="s">
        <v>144</v>
      </c>
      <c r="C225" s="29" t="s">
        <v>145</v>
      </c>
      <c r="D225" s="38">
        <v>75100050100303</v>
      </c>
      <c r="E225" s="39">
        <v>44583</v>
      </c>
      <c r="F225" s="29">
        <v>0</v>
      </c>
      <c r="G225" s="31" t="s">
        <v>2</v>
      </c>
      <c r="H225" s="29" t="s">
        <v>9</v>
      </c>
      <c r="I225" s="29">
        <v>30</v>
      </c>
      <c r="J225" s="40">
        <v>7.35</v>
      </c>
      <c r="K225" s="37">
        <v>5.5859999999999994</v>
      </c>
      <c r="L225" s="37">
        <f t="shared" si="3"/>
        <v>1.7640000000000002</v>
      </c>
    </row>
    <row r="226" spans="1:12" x14ac:dyDescent="0.3">
      <c r="A226" s="29">
        <v>16755</v>
      </c>
      <c r="B226" s="31" t="s">
        <v>148</v>
      </c>
      <c r="C226" s="29" t="s">
        <v>149</v>
      </c>
      <c r="D226" s="38">
        <v>36100020100315</v>
      </c>
      <c r="E226" s="39">
        <v>44574</v>
      </c>
      <c r="F226" s="29">
        <v>0</v>
      </c>
      <c r="G226" s="31" t="s">
        <v>2</v>
      </c>
      <c r="H226" s="29" t="s">
        <v>9</v>
      </c>
      <c r="I226" s="29">
        <v>90</v>
      </c>
      <c r="J226" s="40">
        <v>31.09</v>
      </c>
      <c r="K226" s="37">
        <v>23.317499999999999</v>
      </c>
      <c r="L226" s="37">
        <f t="shared" si="3"/>
        <v>7.7725000000000009</v>
      </c>
    </row>
    <row r="227" spans="1:12" x14ac:dyDescent="0.3">
      <c r="A227" s="29">
        <v>16782</v>
      </c>
      <c r="B227" s="31" t="s">
        <v>46</v>
      </c>
      <c r="C227" s="29" t="s">
        <v>48</v>
      </c>
      <c r="D227" s="38" t="s">
        <v>47</v>
      </c>
      <c r="E227" s="39">
        <v>44559</v>
      </c>
      <c r="F227" s="29">
        <v>9</v>
      </c>
      <c r="G227" s="31" t="s">
        <v>13</v>
      </c>
      <c r="H227" s="29" t="s">
        <v>10</v>
      </c>
      <c r="I227" s="29">
        <v>2</v>
      </c>
      <c r="J227" s="41">
        <v>5783.32</v>
      </c>
      <c r="K227" s="37">
        <v>4568.8227999999999</v>
      </c>
      <c r="L227" s="37">
        <f t="shared" si="3"/>
        <v>1214.4971999999998</v>
      </c>
    </row>
    <row r="228" spans="1:12" x14ac:dyDescent="0.3">
      <c r="A228" s="29">
        <v>16782</v>
      </c>
      <c r="B228" s="31" t="s">
        <v>46</v>
      </c>
      <c r="C228" s="29" t="s">
        <v>48</v>
      </c>
      <c r="D228" s="38" t="s">
        <v>47</v>
      </c>
      <c r="E228" s="39">
        <v>44591</v>
      </c>
      <c r="F228" s="29">
        <v>9</v>
      </c>
      <c r="G228" s="31" t="s">
        <v>13</v>
      </c>
      <c r="H228" s="29" t="s">
        <v>10</v>
      </c>
      <c r="I228" s="29">
        <v>2</v>
      </c>
      <c r="J228" s="41">
        <v>5783.32</v>
      </c>
      <c r="K228" s="37">
        <v>4568.8227999999999</v>
      </c>
      <c r="L228" s="37">
        <f t="shared" si="3"/>
        <v>1214.4971999999998</v>
      </c>
    </row>
    <row r="229" spans="1:12" x14ac:dyDescent="0.3">
      <c r="A229" s="29">
        <v>16818</v>
      </c>
      <c r="B229" s="31" t="s">
        <v>146</v>
      </c>
      <c r="C229" s="29" t="s">
        <v>147</v>
      </c>
      <c r="D229" s="38">
        <v>83370010000330</v>
      </c>
      <c r="E229" s="39">
        <v>44543</v>
      </c>
      <c r="F229" s="29">
        <v>0</v>
      </c>
      <c r="G229" s="31" t="s">
        <v>13</v>
      </c>
      <c r="H229" s="29" t="s">
        <v>9</v>
      </c>
      <c r="I229" s="29">
        <v>60</v>
      </c>
      <c r="J229" s="40">
        <v>483.35</v>
      </c>
      <c r="K229" s="37">
        <v>377.01300000000003</v>
      </c>
      <c r="L229" s="37">
        <f t="shared" si="3"/>
        <v>106.33699999999999</v>
      </c>
    </row>
    <row r="230" spans="1:12" x14ac:dyDescent="0.3">
      <c r="A230" s="29">
        <v>16838</v>
      </c>
      <c r="B230" s="31" t="s">
        <v>155</v>
      </c>
      <c r="C230" s="29" t="s">
        <v>156</v>
      </c>
      <c r="D230" s="38">
        <v>27250050000350</v>
      </c>
      <c r="E230" s="39">
        <v>44550</v>
      </c>
      <c r="F230" s="29">
        <v>0</v>
      </c>
      <c r="G230" s="31" t="s">
        <v>2</v>
      </c>
      <c r="H230" s="29" t="s">
        <v>9</v>
      </c>
      <c r="I230" s="29">
        <v>180</v>
      </c>
      <c r="J230" s="40">
        <v>7.98</v>
      </c>
      <c r="K230" s="37">
        <v>6.6234000000000011</v>
      </c>
      <c r="L230" s="37">
        <f t="shared" si="3"/>
        <v>1.3565999999999994</v>
      </c>
    </row>
    <row r="231" spans="1:12" x14ac:dyDescent="0.3">
      <c r="A231" s="29">
        <v>16838</v>
      </c>
      <c r="B231" s="31" t="s">
        <v>155</v>
      </c>
      <c r="C231" s="29" t="s">
        <v>156</v>
      </c>
      <c r="D231" s="38">
        <v>27250050000350</v>
      </c>
      <c r="E231" s="39">
        <v>44581</v>
      </c>
      <c r="F231" s="29">
        <v>0</v>
      </c>
      <c r="G231" s="31" t="s">
        <v>2</v>
      </c>
      <c r="H231" s="29" t="s">
        <v>9</v>
      </c>
      <c r="I231" s="29">
        <v>180</v>
      </c>
      <c r="J231" s="40">
        <v>7.98</v>
      </c>
      <c r="K231" s="37">
        <v>6.6234000000000011</v>
      </c>
      <c r="L231" s="37">
        <f t="shared" si="3"/>
        <v>1.3565999999999994</v>
      </c>
    </row>
    <row r="232" spans="1:12" x14ac:dyDescent="0.3">
      <c r="A232" s="29">
        <v>16889</v>
      </c>
      <c r="B232" s="31" t="s">
        <v>168</v>
      </c>
      <c r="C232" s="29" t="s">
        <v>169</v>
      </c>
      <c r="D232" s="38">
        <v>58120080100305</v>
      </c>
      <c r="E232" s="39">
        <v>44544</v>
      </c>
      <c r="F232" s="29">
        <v>0</v>
      </c>
      <c r="G232" s="31" t="s">
        <v>2</v>
      </c>
      <c r="H232" s="29" t="s">
        <v>9</v>
      </c>
      <c r="I232" s="29">
        <v>15</v>
      </c>
      <c r="J232" s="40">
        <v>5.5</v>
      </c>
      <c r="K232" s="37">
        <v>4.5100000000000007</v>
      </c>
      <c r="L232" s="37">
        <f t="shared" si="3"/>
        <v>0.98999999999999932</v>
      </c>
    </row>
    <row r="233" spans="1:12" x14ac:dyDescent="0.3">
      <c r="A233" s="29">
        <v>16889</v>
      </c>
      <c r="B233" s="31" t="s">
        <v>168</v>
      </c>
      <c r="C233" s="29" t="s">
        <v>169</v>
      </c>
      <c r="D233" s="38">
        <v>58120080100305</v>
      </c>
      <c r="E233" s="39">
        <v>44575</v>
      </c>
      <c r="F233" s="29">
        <v>0</v>
      </c>
      <c r="G233" s="31" t="s">
        <v>2</v>
      </c>
      <c r="H233" s="29" t="s">
        <v>9</v>
      </c>
      <c r="I233" s="29">
        <v>15</v>
      </c>
      <c r="J233" s="40">
        <v>5.5</v>
      </c>
      <c r="K233" s="37">
        <v>4.5100000000000007</v>
      </c>
      <c r="L233" s="37">
        <f t="shared" si="3"/>
        <v>0.98999999999999932</v>
      </c>
    </row>
    <row r="234" spans="1:12" x14ac:dyDescent="0.3">
      <c r="A234" s="29">
        <v>17015</v>
      </c>
      <c r="B234" s="31" t="s">
        <v>163</v>
      </c>
      <c r="C234" s="29" t="s">
        <v>164</v>
      </c>
      <c r="D234" s="38">
        <v>50250065007240</v>
      </c>
      <c r="E234" s="39">
        <v>44552</v>
      </c>
      <c r="F234" s="29">
        <v>0</v>
      </c>
      <c r="G234" s="31" t="s">
        <v>2</v>
      </c>
      <c r="H234" s="29" t="s">
        <v>9</v>
      </c>
      <c r="I234" s="29">
        <v>60</v>
      </c>
      <c r="J234" s="40">
        <v>52.45</v>
      </c>
      <c r="K234" s="37">
        <v>41.435500000000005</v>
      </c>
      <c r="L234" s="37">
        <f t="shared" si="3"/>
        <v>11.014499999999998</v>
      </c>
    </row>
    <row r="235" spans="1:12" x14ac:dyDescent="0.3">
      <c r="A235" s="29">
        <v>17015</v>
      </c>
      <c r="B235" s="31" t="s">
        <v>163</v>
      </c>
      <c r="C235" s="29" t="s">
        <v>164</v>
      </c>
      <c r="D235" s="38">
        <v>50250065007240</v>
      </c>
      <c r="E235" s="39">
        <v>44583</v>
      </c>
      <c r="F235" s="29">
        <v>0</v>
      </c>
      <c r="G235" s="31" t="s">
        <v>2</v>
      </c>
      <c r="H235" s="29" t="s">
        <v>9</v>
      </c>
      <c r="I235" s="29">
        <v>60</v>
      </c>
      <c r="J235" s="40">
        <v>52.45</v>
      </c>
      <c r="K235" s="37">
        <v>41.435500000000005</v>
      </c>
      <c r="L235" s="37">
        <f t="shared" si="3"/>
        <v>11.014499999999998</v>
      </c>
    </row>
    <row r="236" spans="1:12" x14ac:dyDescent="0.3">
      <c r="A236" s="29">
        <v>17029</v>
      </c>
      <c r="B236" s="31" t="s">
        <v>29</v>
      </c>
      <c r="C236" s="29" t="s">
        <v>30</v>
      </c>
      <c r="D236" s="38">
        <v>21360068200330</v>
      </c>
      <c r="E236" s="39">
        <v>44567</v>
      </c>
      <c r="F236" s="29">
        <v>0</v>
      </c>
      <c r="G236" s="31" t="s">
        <v>13</v>
      </c>
      <c r="H236" s="29" t="s">
        <v>9</v>
      </c>
      <c r="I236" s="29">
        <v>30</v>
      </c>
      <c r="J236" s="40">
        <v>18265.11</v>
      </c>
      <c r="K236" s="37">
        <v>15525.343500000001</v>
      </c>
      <c r="L236" s="37">
        <f t="shared" si="3"/>
        <v>2739.7664999999997</v>
      </c>
    </row>
    <row r="237" spans="1:12" x14ac:dyDescent="0.3">
      <c r="A237" s="29">
        <v>17132</v>
      </c>
      <c r="B237" s="31" t="s">
        <v>43</v>
      </c>
      <c r="C237" s="29" t="s">
        <v>45</v>
      </c>
      <c r="D237" s="38" t="s">
        <v>44</v>
      </c>
      <c r="E237" s="39">
        <v>44579</v>
      </c>
      <c r="F237" s="29">
        <v>12</v>
      </c>
      <c r="G237" s="31" t="s">
        <v>13</v>
      </c>
      <c r="H237" s="29" t="s">
        <v>10</v>
      </c>
      <c r="I237" s="29">
        <v>2</v>
      </c>
      <c r="J237" s="40">
        <v>6234.7</v>
      </c>
      <c r="K237" s="37">
        <v>5237.1479999999992</v>
      </c>
      <c r="L237" s="37">
        <f t="shared" si="3"/>
        <v>997.55200000000059</v>
      </c>
    </row>
    <row r="238" spans="1:12" x14ac:dyDescent="0.3">
      <c r="A238" s="29">
        <v>17162</v>
      </c>
      <c r="B238" s="31" t="s">
        <v>85</v>
      </c>
      <c r="C238" s="29" t="s">
        <v>167</v>
      </c>
      <c r="D238" s="38">
        <v>39400060100310</v>
      </c>
      <c r="E238" s="39">
        <v>44555</v>
      </c>
      <c r="F238" s="29">
        <v>0</v>
      </c>
      <c r="G238" s="31" t="s">
        <v>2</v>
      </c>
      <c r="H238" s="29" t="s">
        <v>9</v>
      </c>
      <c r="I238" s="29">
        <v>90</v>
      </c>
      <c r="J238" s="40">
        <v>30</v>
      </c>
      <c r="K238" s="37">
        <v>23.700000000000003</v>
      </c>
      <c r="L238" s="37">
        <f t="shared" si="3"/>
        <v>6.2999999999999972</v>
      </c>
    </row>
    <row r="239" spans="1:12" x14ac:dyDescent="0.3">
      <c r="A239" s="29">
        <v>17162</v>
      </c>
      <c r="B239" s="31" t="s">
        <v>85</v>
      </c>
      <c r="C239" s="29" t="s">
        <v>167</v>
      </c>
      <c r="D239" s="38">
        <v>39400060100310</v>
      </c>
      <c r="E239" s="39">
        <v>44585</v>
      </c>
      <c r="F239" s="29">
        <v>0</v>
      </c>
      <c r="G239" s="31" t="s">
        <v>2</v>
      </c>
      <c r="H239" s="29" t="s">
        <v>9</v>
      </c>
      <c r="I239" s="29">
        <v>90</v>
      </c>
      <c r="J239" s="40">
        <v>30</v>
      </c>
      <c r="K239" s="37">
        <v>23.700000000000003</v>
      </c>
      <c r="L239" s="37">
        <f t="shared" si="3"/>
        <v>6.2999999999999972</v>
      </c>
    </row>
    <row r="240" spans="1:12" x14ac:dyDescent="0.3">
      <c r="A240" s="29">
        <v>17167</v>
      </c>
      <c r="B240" s="31" t="s">
        <v>7</v>
      </c>
      <c r="C240" s="29" t="s">
        <v>8</v>
      </c>
      <c r="D240" s="38">
        <v>21406010200320</v>
      </c>
      <c r="E240" s="39">
        <v>44568</v>
      </c>
      <c r="F240" s="29">
        <v>0</v>
      </c>
      <c r="G240" s="31" t="s">
        <v>2</v>
      </c>
      <c r="H240" s="29" t="s">
        <v>9</v>
      </c>
      <c r="I240" s="29">
        <v>120</v>
      </c>
      <c r="J240" s="41">
        <v>7167.71</v>
      </c>
      <c r="K240" s="37">
        <v>6020.8764000000001</v>
      </c>
      <c r="L240" s="37">
        <f t="shared" si="3"/>
        <v>1146.8335999999999</v>
      </c>
    </row>
    <row r="241" spans="1:12" x14ac:dyDescent="0.3">
      <c r="A241" s="29">
        <v>17189</v>
      </c>
      <c r="B241" s="31" t="s">
        <v>46</v>
      </c>
      <c r="C241" s="29" t="s">
        <v>48</v>
      </c>
      <c r="D241" s="38" t="s">
        <v>47</v>
      </c>
      <c r="E241" s="39">
        <v>44568</v>
      </c>
      <c r="F241" s="29">
        <v>4</v>
      </c>
      <c r="G241" s="31" t="s">
        <v>13</v>
      </c>
      <c r="H241" s="29" t="s">
        <v>10</v>
      </c>
      <c r="I241" s="29">
        <v>2</v>
      </c>
      <c r="J241" s="41">
        <v>5783.32</v>
      </c>
      <c r="K241" s="37">
        <v>4568.8227999999999</v>
      </c>
      <c r="L241" s="37">
        <f t="shared" si="3"/>
        <v>1214.4971999999998</v>
      </c>
    </row>
    <row r="242" spans="1:12" x14ac:dyDescent="0.3">
      <c r="A242" s="29">
        <v>17199</v>
      </c>
      <c r="B242" s="31" t="s">
        <v>135</v>
      </c>
      <c r="C242" s="29" t="s">
        <v>136</v>
      </c>
      <c r="D242" s="38">
        <v>37600025000305</v>
      </c>
      <c r="E242" s="39">
        <v>44550</v>
      </c>
      <c r="F242" s="29">
        <v>2</v>
      </c>
      <c r="G242" s="31" t="s">
        <v>2</v>
      </c>
      <c r="H242" s="29" t="s">
        <v>10</v>
      </c>
      <c r="I242" s="29">
        <v>90</v>
      </c>
      <c r="J242" s="40">
        <v>11</v>
      </c>
      <c r="K242" s="37">
        <v>8.4700000000000006</v>
      </c>
      <c r="L242" s="37">
        <f t="shared" si="3"/>
        <v>2.5299999999999994</v>
      </c>
    </row>
    <row r="243" spans="1:12" x14ac:dyDescent="0.3">
      <c r="A243" s="29">
        <v>17199</v>
      </c>
      <c r="B243" s="31" t="s">
        <v>135</v>
      </c>
      <c r="C243" s="29" t="s">
        <v>136</v>
      </c>
      <c r="D243" s="38">
        <v>37600025000305</v>
      </c>
      <c r="E243" s="39">
        <v>44581</v>
      </c>
      <c r="F243" s="29">
        <v>2</v>
      </c>
      <c r="G243" s="31" t="s">
        <v>2</v>
      </c>
      <c r="H243" s="29" t="s">
        <v>10</v>
      </c>
      <c r="I243" s="29">
        <v>90</v>
      </c>
      <c r="J243" s="40">
        <v>11</v>
      </c>
      <c r="K243" s="37">
        <v>8.4700000000000006</v>
      </c>
      <c r="L243" s="37">
        <f t="shared" si="3"/>
        <v>2.5299999999999994</v>
      </c>
    </row>
    <row r="244" spans="1:12" x14ac:dyDescent="0.3">
      <c r="A244" s="29">
        <v>17205</v>
      </c>
      <c r="B244" s="31" t="s">
        <v>139</v>
      </c>
      <c r="C244" s="29" t="s">
        <v>141</v>
      </c>
      <c r="D244" s="38">
        <v>36201010100305</v>
      </c>
      <c r="E244" s="39">
        <v>44545</v>
      </c>
      <c r="F244" s="29">
        <v>0</v>
      </c>
      <c r="G244" s="31" t="s">
        <v>2</v>
      </c>
      <c r="H244" s="29" t="s">
        <v>9</v>
      </c>
      <c r="I244" s="29">
        <v>30</v>
      </c>
      <c r="J244" s="40">
        <v>5.5</v>
      </c>
      <c r="K244" s="37">
        <v>4.4000000000000004</v>
      </c>
      <c r="L244" s="37">
        <f t="shared" si="3"/>
        <v>1.0999999999999996</v>
      </c>
    </row>
    <row r="245" spans="1:12" x14ac:dyDescent="0.3">
      <c r="A245" s="29">
        <v>17205</v>
      </c>
      <c r="B245" s="31" t="s">
        <v>139</v>
      </c>
      <c r="C245" s="29" t="s">
        <v>141</v>
      </c>
      <c r="D245" s="38">
        <v>36201010100305</v>
      </c>
      <c r="E245" s="39">
        <v>44545</v>
      </c>
      <c r="F245" s="29">
        <v>0</v>
      </c>
      <c r="G245" s="31" t="s">
        <v>2</v>
      </c>
      <c r="H245" s="29" t="s">
        <v>9</v>
      </c>
      <c r="I245" s="29">
        <v>30</v>
      </c>
      <c r="J245" s="40">
        <v>5.5</v>
      </c>
      <c r="K245" s="37">
        <v>4.4000000000000004</v>
      </c>
      <c r="L245" s="37">
        <f t="shared" si="3"/>
        <v>1.0999999999999996</v>
      </c>
    </row>
    <row r="246" spans="1:12" x14ac:dyDescent="0.3">
      <c r="A246" s="29">
        <v>17311</v>
      </c>
      <c r="B246" s="31" t="s">
        <v>7</v>
      </c>
      <c r="C246" s="29" t="s">
        <v>8</v>
      </c>
      <c r="D246" s="38">
        <v>21406010200320</v>
      </c>
      <c r="E246" s="39">
        <v>44568</v>
      </c>
      <c r="F246" s="29">
        <v>6</v>
      </c>
      <c r="G246" s="31" t="s">
        <v>2</v>
      </c>
      <c r="H246" s="29" t="s">
        <v>10</v>
      </c>
      <c r="I246" s="29">
        <v>180</v>
      </c>
      <c r="J246" s="41">
        <v>409.05</v>
      </c>
      <c r="K246" s="37">
        <v>343.60199999999998</v>
      </c>
      <c r="L246" s="37">
        <f t="shared" si="3"/>
        <v>65.448000000000036</v>
      </c>
    </row>
    <row r="247" spans="1:12" x14ac:dyDescent="0.3">
      <c r="A247" s="29">
        <v>17447</v>
      </c>
      <c r="B247" s="31" t="s">
        <v>85</v>
      </c>
      <c r="C247" s="29" t="s">
        <v>167</v>
      </c>
      <c r="D247" s="38">
        <v>39400060100310</v>
      </c>
      <c r="E247" s="39">
        <v>44560</v>
      </c>
      <c r="F247" s="29">
        <v>0</v>
      </c>
      <c r="G247" s="31" t="s">
        <v>2</v>
      </c>
      <c r="H247" s="29" t="s">
        <v>9</v>
      </c>
      <c r="I247" s="29">
        <v>30</v>
      </c>
      <c r="J247" s="40">
        <v>2.41</v>
      </c>
      <c r="K247" s="37">
        <v>1.9039000000000001</v>
      </c>
      <c r="L247" s="37">
        <f t="shared" si="3"/>
        <v>0.50609999999999999</v>
      </c>
    </row>
    <row r="248" spans="1:12" x14ac:dyDescent="0.3">
      <c r="A248" s="29">
        <v>17447</v>
      </c>
      <c r="B248" s="31" t="s">
        <v>85</v>
      </c>
      <c r="C248" s="29" t="s">
        <v>167</v>
      </c>
      <c r="D248" s="38">
        <v>39400060100310</v>
      </c>
      <c r="E248" s="39">
        <v>44589</v>
      </c>
      <c r="F248" s="29">
        <v>0</v>
      </c>
      <c r="G248" s="31" t="s">
        <v>2</v>
      </c>
      <c r="H248" s="29" t="s">
        <v>9</v>
      </c>
      <c r="I248" s="29">
        <v>30</v>
      </c>
      <c r="J248" s="40">
        <v>2.41</v>
      </c>
      <c r="K248" s="37">
        <v>1.9039000000000001</v>
      </c>
      <c r="L248" s="37">
        <f t="shared" si="3"/>
        <v>0.50609999999999999</v>
      </c>
    </row>
    <row r="249" spans="1:12" x14ac:dyDescent="0.3">
      <c r="A249" s="29">
        <v>17477</v>
      </c>
      <c r="B249" s="31" t="s">
        <v>163</v>
      </c>
      <c r="C249" s="29" t="s">
        <v>164</v>
      </c>
      <c r="D249" s="38">
        <v>50250065007240</v>
      </c>
      <c r="E249" s="39">
        <v>44581</v>
      </c>
      <c r="F249" s="29">
        <v>0</v>
      </c>
      <c r="G249" s="31" t="s">
        <v>2</v>
      </c>
      <c r="H249" s="29" t="s">
        <v>9</v>
      </c>
      <c r="I249" s="29">
        <v>9</v>
      </c>
      <c r="J249" s="40">
        <v>3.32</v>
      </c>
      <c r="K249" s="37">
        <v>2.6227999999999998</v>
      </c>
      <c r="L249" s="37">
        <f t="shared" si="3"/>
        <v>0.69720000000000004</v>
      </c>
    </row>
    <row r="250" spans="1:12" x14ac:dyDescent="0.3">
      <c r="A250" s="29">
        <v>17497</v>
      </c>
      <c r="B250" s="31" t="s">
        <v>139</v>
      </c>
      <c r="C250" s="29" t="s">
        <v>141</v>
      </c>
      <c r="D250" s="38">
        <v>36201010100305</v>
      </c>
      <c r="E250" s="39">
        <v>44588</v>
      </c>
      <c r="F250" s="29">
        <v>2</v>
      </c>
      <c r="G250" s="31" t="s">
        <v>2</v>
      </c>
      <c r="H250" s="29" t="s">
        <v>10</v>
      </c>
      <c r="I250" s="29">
        <v>30</v>
      </c>
      <c r="J250" s="40">
        <v>0.73</v>
      </c>
      <c r="K250" s="37">
        <v>0.58399999999999996</v>
      </c>
      <c r="L250" s="37">
        <f t="shared" si="3"/>
        <v>0.14600000000000002</v>
      </c>
    </row>
    <row r="251" spans="1:12" x14ac:dyDescent="0.3">
      <c r="A251" s="29">
        <v>17678</v>
      </c>
      <c r="B251" s="31" t="s">
        <v>135</v>
      </c>
      <c r="C251" s="29" t="s">
        <v>136</v>
      </c>
      <c r="D251" s="38">
        <v>37600025000305</v>
      </c>
      <c r="E251" s="39">
        <v>44574</v>
      </c>
      <c r="F251" s="29">
        <v>0</v>
      </c>
      <c r="G251" s="31" t="s">
        <v>2</v>
      </c>
      <c r="H251" s="29" t="s">
        <v>9</v>
      </c>
      <c r="I251" s="29">
        <v>30</v>
      </c>
      <c r="J251" s="40">
        <v>9.3000000000000007</v>
      </c>
      <c r="K251" s="37">
        <v>7.1610000000000005</v>
      </c>
      <c r="L251" s="37">
        <f t="shared" si="3"/>
        <v>2.1390000000000002</v>
      </c>
    </row>
    <row r="252" spans="1:12" x14ac:dyDescent="0.3">
      <c r="A252" s="29">
        <v>17745</v>
      </c>
      <c r="B252" s="31" t="s">
        <v>135</v>
      </c>
      <c r="C252" s="29" t="s">
        <v>136</v>
      </c>
      <c r="D252" s="38">
        <v>37600025000305</v>
      </c>
      <c r="E252" s="39">
        <v>44562</v>
      </c>
      <c r="F252" s="29">
        <v>0</v>
      </c>
      <c r="G252" s="31" t="s">
        <v>2</v>
      </c>
      <c r="H252" s="29" t="s">
        <v>9</v>
      </c>
      <c r="I252" s="29">
        <v>30</v>
      </c>
      <c r="J252" s="40">
        <v>5.55</v>
      </c>
      <c r="K252" s="37">
        <v>4.2735000000000003</v>
      </c>
      <c r="L252" s="37">
        <f t="shared" si="3"/>
        <v>1.2764999999999995</v>
      </c>
    </row>
    <row r="253" spans="1:12" x14ac:dyDescent="0.3">
      <c r="A253" s="29">
        <v>17882</v>
      </c>
      <c r="B253" s="31" t="s">
        <v>170</v>
      </c>
      <c r="C253" s="29" t="s">
        <v>171</v>
      </c>
      <c r="D253" s="38">
        <v>36150080000330</v>
      </c>
      <c r="E253" s="39">
        <v>44554</v>
      </c>
      <c r="F253" s="29">
        <v>0</v>
      </c>
      <c r="G253" s="31" t="s">
        <v>2</v>
      </c>
      <c r="H253" s="29" t="s">
        <v>9</v>
      </c>
      <c r="I253" s="29">
        <v>90</v>
      </c>
      <c r="J253" s="40">
        <v>24.82</v>
      </c>
      <c r="K253" s="37">
        <v>21.097000000000001</v>
      </c>
      <c r="L253" s="37">
        <f t="shared" si="3"/>
        <v>3.722999999999999</v>
      </c>
    </row>
    <row r="254" spans="1:12" x14ac:dyDescent="0.3">
      <c r="A254" s="29">
        <v>17882</v>
      </c>
      <c r="B254" s="31" t="s">
        <v>170</v>
      </c>
      <c r="C254" s="29" t="s">
        <v>171</v>
      </c>
      <c r="D254" s="38">
        <v>36150080000330</v>
      </c>
      <c r="E254" s="39">
        <v>44585</v>
      </c>
      <c r="F254" s="29">
        <v>0</v>
      </c>
      <c r="G254" s="31" t="s">
        <v>2</v>
      </c>
      <c r="H254" s="29" t="s">
        <v>9</v>
      </c>
      <c r="I254" s="29">
        <v>90</v>
      </c>
      <c r="J254" s="40">
        <v>24.82</v>
      </c>
      <c r="K254" s="37">
        <v>21.097000000000001</v>
      </c>
      <c r="L254" s="37">
        <f t="shared" si="3"/>
        <v>3.722999999999999</v>
      </c>
    </row>
    <row r="255" spans="1:12" x14ac:dyDescent="0.3">
      <c r="A255" s="29">
        <v>18063</v>
      </c>
      <c r="B255" s="31" t="s">
        <v>7</v>
      </c>
      <c r="C255" s="29" t="s">
        <v>8</v>
      </c>
      <c r="D255" s="38">
        <v>21406010200320</v>
      </c>
      <c r="E255" s="39">
        <v>44538</v>
      </c>
      <c r="F255" s="29">
        <v>7</v>
      </c>
      <c r="G255" s="31" t="s">
        <v>2</v>
      </c>
      <c r="H255" s="29" t="s">
        <v>10</v>
      </c>
      <c r="I255" s="29">
        <v>90</v>
      </c>
      <c r="J255" s="41">
        <v>212.52</v>
      </c>
      <c r="K255" s="37">
        <v>178.51679999999999</v>
      </c>
      <c r="L255" s="37">
        <f t="shared" si="3"/>
        <v>34.003200000000021</v>
      </c>
    </row>
    <row r="256" spans="1:12" x14ac:dyDescent="0.3">
      <c r="A256" s="29">
        <v>18063</v>
      </c>
      <c r="B256" s="31" t="s">
        <v>7</v>
      </c>
      <c r="C256" s="29" t="s">
        <v>8</v>
      </c>
      <c r="D256" s="38">
        <v>21406010200320</v>
      </c>
      <c r="E256" s="39">
        <v>44573</v>
      </c>
      <c r="F256" s="29">
        <v>1</v>
      </c>
      <c r="G256" s="31" t="s">
        <v>2</v>
      </c>
      <c r="H256" s="29" t="s">
        <v>10</v>
      </c>
      <c r="I256" s="29">
        <v>120</v>
      </c>
      <c r="J256" s="40">
        <v>278.02999999999997</v>
      </c>
      <c r="K256" s="37">
        <v>233.54519999999997</v>
      </c>
      <c r="L256" s="37">
        <f t="shared" si="3"/>
        <v>44.484800000000007</v>
      </c>
    </row>
    <row r="257" spans="1:12" x14ac:dyDescent="0.3">
      <c r="A257" s="29">
        <v>18155</v>
      </c>
      <c r="B257" s="31" t="s">
        <v>146</v>
      </c>
      <c r="C257" s="29" t="s">
        <v>147</v>
      </c>
      <c r="D257" s="38">
        <v>83370010000330</v>
      </c>
      <c r="E257" s="39">
        <v>44557</v>
      </c>
      <c r="F257" s="29">
        <v>0</v>
      </c>
      <c r="G257" s="31" t="s">
        <v>13</v>
      </c>
      <c r="H257" s="29" t="s">
        <v>9</v>
      </c>
      <c r="I257" s="29">
        <v>180</v>
      </c>
      <c r="J257" s="40">
        <v>1584.73</v>
      </c>
      <c r="K257" s="37">
        <v>1236.0894000000001</v>
      </c>
      <c r="L257" s="37">
        <f t="shared" si="3"/>
        <v>348.64059999999995</v>
      </c>
    </row>
    <row r="258" spans="1:12" x14ac:dyDescent="0.3">
      <c r="A258" s="29">
        <v>18155</v>
      </c>
      <c r="B258" s="31" t="s">
        <v>146</v>
      </c>
      <c r="C258" s="29" t="s">
        <v>147</v>
      </c>
      <c r="D258" s="38">
        <v>83370010000330</v>
      </c>
      <c r="E258" s="39">
        <v>44588</v>
      </c>
      <c r="F258" s="29">
        <v>0</v>
      </c>
      <c r="G258" s="31" t="s">
        <v>13</v>
      </c>
      <c r="H258" s="29" t="s">
        <v>9</v>
      </c>
      <c r="I258" s="29">
        <v>180</v>
      </c>
      <c r="J258" s="40">
        <v>1584.73</v>
      </c>
      <c r="K258" s="37">
        <v>1236.0894000000001</v>
      </c>
      <c r="L258" s="37">
        <f t="shared" si="3"/>
        <v>348.64059999999995</v>
      </c>
    </row>
    <row r="259" spans="1:12" x14ac:dyDescent="0.3">
      <c r="A259" s="29">
        <v>18173</v>
      </c>
      <c r="B259" s="31" t="s">
        <v>163</v>
      </c>
      <c r="C259" s="29" t="s">
        <v>164</v>
      </c>
      <c r="D259" s="38">
        <v>50250065007240</v>
      </c>
      <c r="E259" s="39">
        <v>44553</v>
      </c>
      <c r="F259" s="29">
        <v>1</v>
      </c>
      <c r="G259" s="31" t="s">
        <v>2</v>
      </c>
      <c r="H259" s="29" t="s">
        <v>10</v>
      </c>
      <c r="I259" s="29">
        <v>30</v>
      </c>
      <c r="J259" s="40">
        <v>11.18</v>
      </c>
      <c r="K259" s="37">
        <v>8.8322000000000003</v>
      </c>
      <c r="L259" s="37">
        <f t="shared" ref="L259:L322" si="4">J259-K259</f>
        <v>2.3477999999999994</v>
      </c>
    </row>
    <row r="260" spans="1:12" x14ac:dyDescent="0.3">
      <c r="A260" s="29">
        <v>18173</v>
      </c>
      <c r="B260" s="31" t="s">
        <v>163</v>
      </c>
      <c r="C260" s="29" t="s">
        <v>164</v>
      </c>
      <c r="D260" s="38">
        <v>50250065007240</v>
      </c>
      <c r="E260" s="39">
        <v>44553</v>
      </c>
      <c r="F260" s="29">
        <v>1</v>
      </c>
      <c r="G260" s="31" t="s">
        <v>2</v>
      </c>
      <c r="H260" s="29" t="s">
        <v>10</v>
      </c>
      <c r="I260" s="29">
        <v>30</v>
      </c>
      <c r="J260" s="40">
        <v>11.18</v>
      </c>
      <c r="K260" s="37">
        <v>8.8322000000000003</v>
      </c>
      <c r="L260" s="37">
        <f t="shared" si="4"/>
        <v>2.3477999999999994</v>
      </c>
    </row>
    <row r="261" spans="1:12" x14ac:dyDescent="0.3">
      <c r="A261" s="29">
        <v>18209</v>
      </c>
      <c r="B261" s="31" t="s">
        <v>174</v>
      </c>
      <c r="C261" s="29" t="s">
        <v>176</v>
      </c>
      <c r="D261" s="38">
        <v>27700050000310</v>
      </c>
      <c r="E261" s="39">
        <v>44536</v>
      </c>
      <c r="F261" s="29">
        <v>2</v>
      </c>
      <c r="G261" s="31" t="s">
        <v>13</v>
      </c>
      <c r="H261" s="29" t="s">
        <v>10</v>
      </c>
      <c r="I261" s="29">
        <v>30</v>
      </c>
      <c r="J261" s="40">
        <v>579.76</v>
      </c>
      <c r="K261" s="37">
        <v>434.82</v>
      </c>
      <c r="L261" s="37">
        <f t="shared" si="4"/>
        <v>144.94</v>
      </c>
    </row>
    <row r="262" spans="1:12" x14ac:dyDescent="0.3">
      <c r="A262" s="29">
        <v>18223</v>
      </c>
      <c r="B262" s="31" t="s">
        <v>38</v>
      </c>
      <c r="C262" s="29" t="s">
        <v>39</v>
      </c>
      <c r="D262" s="38">
        <v>52505020106440</v>
      </c>
      <c r="E262" s="39">
        <v>44536</v>
      </c>
      <c r="F262" s="29">
        <v>4</v>
      </c>
      <c r="G262" s="31" t="s">
        <v>13</v>
      </c>
      <c r="H262" s="29" t="s">
        <v>10</v>
      </c>
      <c r="I262" s="29">
        <v>1</v>
      </c>
      <c r="J262" s="41">
        <v>5144.0200000000004</v>
      </c>
      <c r="K262" s="37">
        <v>4320.9768000000004</v>
      </c>
      <c r="L262" s="37">
        <f t="shared" si="4"/>
        <v>823.04320000000007</v>
      </c>
    </row>
    <row r="263" spans="1:12" x14ac:dyDescent="0.3">
      <c r="A263" s="29">
        <v>18431</v>
      </c>
      <c r="B263" s="31" t="s">
        <v>148</v>
      </c>
      <c r="C263" s="29" t="s">
        <v>149</v>
      </c>
      <c r="D263" s="38">
        <v>36100020100315</v>
      </c>
      <c r="E263" s="39">
        <v>44560</v>
      </c>
      <c r="F263" s="29">
        <v>0</v>
      </c>
      <c r="G263" s="31" t="s">
        <v>2</v>
      </c>
      <c r="H263" s="29" t="s">
        <v>9</v>
      </c>
      <c r="I263" s="29">
        <v>28</v>
      </c>
      <c r="J263" s="40">
        <v>8.23</v>
      </c>
      <c r="K263" s="37">
        <v>6.1725000000000003</v>
      </c>
      <c r="L263" s="37">
        <f t="shared" si="4"/>
        <v>2.0575000000000001</v>
      </c>
    </row>
    <row r="264" spans="1:12" x14ac:dyDescent="0.3">
      <c r="A264" s="29">
        <v>18431</v>
      </c>
      <c r="B264" s="31" t="s">
        <v>148</v>
      </c>
      <c r="C264" s="29" t="s">
        <v>149</v>
      </c>
      <c r="D264" s="38">
        <v>36100020100315</v>
      </c>
      <c r="E264" s="39">
        <v>44583</v>
      </c>
      <c r="F264" s="29">
        <v>0</v>
      </c>
      <c r="G264" s="31" t="s">
        <v>2</v>
      </c>
      <c r="H264" s="29" t="s">
        <v>9</v>
      </c>
      <c r="I264" s="29">
        <v>28</v>
      </c>
      <c r="J264" s="40">
        <v>8.23</v>
      </c>
      <c r="K264" s="37">
        <v>6.1725000000000003</v>
      </c>
      <c r="L264" s="37">
        <f t="shared" si="4"/>
        <v>2.0575000000000001</v>
      </c>
    </row>
    <row r="265" spans="1:12" x14ac:dyDescent="0.3">
      <c r="A265" s="29">
        <v>18593</v>
      </c>
      <c r="B265" s="31" t="s">
        <v>99</v>
      </c>
      <c r="C265" s="29" t="s">
        <v>101</v>
      </c>
      <c r="D265" s="38" t="s">
        <v>100</v>
      </c>
      <c r="E265" s="39">
        <v>44537</v>
      </c>
      <c r="F265" s="29">
        <v>0</v>
      </c>
      <c r="G265" s="31" t="s">
        <v>13</v>
      </c>
      <c r="H265" s="29" t="s">
        <v>9</v>
      </c>
      <c r="I265" s="29">
        <v>90</v>
      </c>
      <c r="J265" s="41">
        <v>20771.060000000001</v>
      </c>
      <c r="K265" s="37">
        <v>17655.401000000002</v>
      </c>
      <c r="L265" s="37">
        <f t="shared" si="4"/>
        <v>3115.6589999999997</v>
      </c>
    </row>
    <row r="266" spans="1:12" x14ac:dyDescent="0.3">
      <c r="A266" s="29">
        <v>18625</v>
      </c>
      <c r="B266" s="31" t="s">
        <v>67</v>
      </c>
      <c r="C266" s="29" t="s">
        <v>68</v>
      </c>
      <c r="D266" s="38">
        <v>41550020100320</v>
      </c>
      <c r="E266" s="39">
        <v>44557</v>
      </c>
      <c r="F266" s="29">
        <v>1</v>
      </c>
      <c r="G266" s="31" t="s">
        <v>2</v>
      </c>
      <c r="H266" s="29" t="s">
        <v>10</v>
      </c>
      <c r="I266" s="29">
        <v>28</v>
      </c>
      <c r="J266" s="40">
        <v>2.12</v>
      </c>
      <c r="K266" s="37">
        <v>1.7384000000000002</v>
      </c>
      <c r="L266" s="37">
        <f t="shared" si="4"/>
        <v>0.38159999999999994</v>
      </c>
    </row>
    <row r="267" spans="1:12" x14ac:dyDescent="0.3">
      <c r="A267" s="29">
        <v>18625</v>
      </c>
      <c r="B267" s="31" t="s">
        <v>67</v>
      </c>
      <c r="C267" s="29" t="s">
        <v>68</v>
      </c>
      <c r="D267" s="38">
        <v>41550020100320</v>
      </c>
      <c r="E267" s="39">
        <v>44588</v>
      </c>
      <c r="F267" s="29">
        <v>1</v>
      </c>
      <c r="G267" s="31" t="s">
        <v>2</v>
      </c>
      <c r="H267" s="29" t="s">
        <v>10</v>
      </c>
      <c r="I267" s="29">
        <v>28</v>
      </c>
      <c r="J267" s="40">
        <v>2.12</v>
      </c>
      <c r="K267" s="37">
        <v>1.7384000000000002</v>
      </c>
      <c r="L267" s="37">
        <f t="shared" si="4"/>
        <v>0.38159999999999994</v>
      </c>
    </row>
    <row r="268" spans="1:12" x14ac:dyDescent="0.3">
      <c r="A268" s="29">
        <v>18645</v>
      </c>
      <c r="B268" s="31" t="s">
        <v>17</v>
      </c>
      <c r="C268" s="29" t="s">
        <v>18</v>
      </c>
      <c r="D268" s="38">
        <v>21300005000350</v>
      </c>
      <c r="E268" s="39">
        <v>44584</v>
      </c>
      <c r="F268" s="29">
        <v>0</v>
      </c>
      <c r="G268" s="31" t="s">
        <v>2</v>
      </c>
      <c r="H268" s="29" t="s">
        <v>9</v>
      </c>
      <c r="I268" s="29">
        <v>15</v>
      </c>
      <c r="J268" s="41">
        <v>23.5</v>
      </c>
      <c r="K268" s="37">
        <v>19.035</v>
      </c>
      <c r="L268" s="37">
        <f t="shared" si="4"/>
        <v>4.4649999999999999</v>
      </c>
    </row>
    <row r="269" spans="1:12" x14ac:dyDescent="0.3">
      <c r="A269" s="29">
        <v>18645</v>
      </c>
      <c r="B269" s="31" t="s">
        <v>17</v>
      </c>
      <c r="C269" s="29" t="s">
        <v>18</v>
      </c>
      <c r="D269" s="38">
        <v>21300005000350</v>
      </c>
      <c r="E269" s="39">
        <v>44589</v>
      </c>
      <c r="F269" s="29">
        <v>0</v>
      </c>
      <c r="G269" s="31" t="s">
        <v>2</v>
      </c>
      <c r="H269" s="29" t="s">
        <v>9</v>
      </c>
      <c r="I269" s="29">
        <v>15</v>
      </c>
      <c r="J269" s="41">
        <v>23.5</v>
      </c>
      <c r="K269" s="37">
        <v>19.035</v>
      </c>
      <c r="L269" s="37">
        <f t="shared" si="4"/>
        <v>4.4649999999999999</v>
      </c>
    </row>
    <row r="270" spans="1:12" x14ac:dyDescent="0.3">
      <c r="A270" s="29">
        <v>18777</v>
      </c>
      <c r="B270" s="31" t="s">
        <v>150</v>
      </c>
      <c r="C270" s="29" t="s">
        <v>151</v>
      </c>
      <c r="D270" s="38">
        <v>72600030000110</v>
      </c>
      <c r="E270" s="39">
        <v>44560</v>
      </c>
      <c r="F270" s="29">
        <v>3</v>
      </c>
      <c r="G270" s="31" t="s">
        <v>2</v>
      </c>
      <c r="H270" s="29" t="s">
        <v>10</v>
      </c>
      <c r="I270" s="29">
        <v>60</v>
      </c>
      <c r="J270" s="40">
        <v>7.06</v>
      </c>
      <c r="K270" s="37">
        <v>5.7892000000000001</v>
      </c>
      <c r="L270" s="37">
        <f t="shared" si="4"/>
        <v>1.2707999999999995</v>
      </c>
    </row>
    <row r="271" spans="1:12" x14ac:dyDescent="0.3">
      <c r="A271" s="29">
        <v>18777</v>
      </c>
      <c r="B271" s="31" t="s">
        <v>150</v>
      </c>
      <c r="C271" s="29" t="s">
        <v>151</v>
      </c>
      <c r="D271" s="38">
        <v>72600030000110</v>
      </c>
      <c r="E271" s="39">
        <v>44583</v>
      </c>
      <c r="F271" s="29">
        <v>3</v>
      </c>
      <c r="G271" s="31" t="s">
        <v>2</v>
      </c>
      <c r="H271" s="29" t="s">
        <v>10</v>
      </c>
      <c r="I271" s="29">
        <v>60</v>
      </c>
      <c r="J271" s="40">
        <v>7.06</v>
      </c>
      <c r="K271" s="37">
        <v>5.7892000000000001</v>
      </c>
      <c r="L271" s="37">
        <f t="shared" si="4"/>
        <v>1.2707999999999995</v>
      </c>
    </row>
    <row r="272" spans="1:12" x14ac:dyDescent="0.3">
      <c r="A272" s="29">
        <v>18864</v>
      </c>
      <c r="B272" s="31" t="s">
        <v>67</v>
      </c>
      <c r="C272" s="29" t="s">
        <v>68</v>
      </c>
      <c r="D272" s="38">
        <v>41550020100320</v>
      </c>
      <c r="E272" s="39">
        <v>44533</v>
      </c>
      <c r="F272" s="29">
        <v>7</v>
      </c>
      <c r="G272" s="31" t="s">
        <v>2</v>
      </c>
      <c r="H272" s="29" t="s">
        <v>10</v>
      </c>
      <c r="I272" s="29">
        <v>28</v>
      </c>
      <c r="J272" s="40">
        <v>4.6100000000000003</v>
      </c>
      <c r="K272" s="37">
        <v>3.7802000000000007</v>
      </c>
      <c r="L272" s="37">
        <f t="shared" si="4"/>
        <v>0.82979999999999965</v>
      </c>
    </row>
    <row r="273" spans="1:12" x14ac:dyDescent="0.3">
      <c r="A273" s="29">
        <v>18887</v>
      </c>
      <c r="B273" s="31" t="s">
        <v>65</v>
      </c>
      <c r="C273" s="29" t="s">
        <v>66</v>
      </c>
      <c r="D273" s="38">
        <v>2100020000110</v>
      </c>
      <c r="E273" s="39">
        <v>44533</v>
      </c>
      <c r="F273" s="29">
        <v>0</v>
      </c>
      <c r="G273" s="31" t="s">
        <v>2</v>
      </c>
      <c r="H273" s="29" t="s">
        <v>9</v>
      </c>
      <c r="I273" s="29">
        <v>14</v>
      </c>
      <c r="J273" s="40">
        <v>2.1800000000000002</v>
      </c>
      <c r="K273" s="37">
        <v>1.6786000000000001</v>
      </c>
      <c r="L273" s="37">
        <f t="shared" si="4"/>
        <v>0.50140000000000007</v>
      </c>
    </row>
    <row r="274" spans="1:12" x14ac:dyDescent="0.3">
      <c r="A274" s="29">
        <v>19254</v>
      </c>
      <c r="B274" s="31" t="s">
        <v>179</v>
      </c>
      <c r="C274" s="29" t="s">
        <v>180</v>
      </c>
      <c r="D274" s="38">
        <v>83370060000320</v>
      </c>
      <c r="E274" s="39">
        <v>44567</v>
      </c>
      <c r="F274" s="29">
        <v>0</v>
      </c>
      <c r="G274" s="31" t="s">
        <v>13</v>
      </c>
      <c r="H274" s="29" t="s">
        <v>9</v>
      </c>
      <c r="I274" s="29">
        <v>90</v>
      </c>
      <c r="J274" s="40">
        <v>1551.87</v>
      </c>
      <c r="K274" s="37">
        <v>1241.4960000000001</v>
      </c>
      <c r="L274" s="37">
        <f t="shared" si="4"/>
        <v>310.3739999999998</v>
      </c>
    </row>
    <row r="275" spans="1:12" x14ac:dyDescent="0.3">
      <c r="A275" s="29">
        <v>19256</v>
      </c>
      <c r="B275" s="31" t="s">
        <v>67</v>
      </c>
      <c r="C275" s="29" t="s">
        <v>68</v>
      </c>
      <c r="D275" s="38">
        <v>41550020100320</v>
      </c>
      <c r="E275" s="39">
        <v>44544</v>
      </c>
      <c r="F275" s="29">
        <v>0</v>
      </c>
      <c r="G275" s="31" t="s">
        <v>2</v>
      </c>
      <c r="H275" s="29" t="s">
        <v>9</v>
      </c>
      <c r="I275" s="29">
        <v>31</v>
      </c>
      <c r="J275" s="40">
        <v>5.67</v>
      </c>
      <c r="K275" s="37">
        <v>4.6494</v>
      </c>
      <c r="L275" s="37">
        <f t="shared" si="4"/>
        <v>1.0206</v>
      </c>
    </row>
    <row r="276" spans="1:12" x14ac:dyDescent="0.3">
      <c r="A276" s="29">
        <v>19256</v>
      </c>
      <c r="B276" s="31" t="s">
        <v>67</v>
      </c>
      <c r="C276" s="29" t="s">
        <v>68</v>
      </c>
      <c r="D276" s="38">
        <v>41550020100320</v>
      </c>
      <c r="E276" s="39">
        <v>44575</v>
      </c>
      <c r="F276" s="29">
        <v>0</v>
      </c>
      <c r="G276" s="31" t="s">
        <v>2</v>
      </c>
      <c r="H276" s="29" t="s">
        <v>9</v>
      </c>
      <c r="I276" s="29">
        <v>31</v>
      </c>
      <c r="J276" s="40">
        <v>5.67</v>
      </c>
      <c r="K276" s="37">
        <v>4.6494</v>
      </c>
      <c r="L276" s="37">
        <f t="shared" si="4"/>
        <v>1.0206</v>
      </c>
    </row>
    <row r="277" spans="1:12" x14ac:dyDescent="0.3">
      <c r="A277" s="29">
        <v>19288</v>
      </c>
      <c r="B277" s="31" t="s">
        <v>67</v>
      </c>
      <c r="C277" s="29" t="s">
        <v>68</v>
      </c>
      <c r="D277" s="38">
        <v>41550020100320</v>
      </c>
      <c r="E277" s="39">
        <v>44540</v>
      </c>
      <c r="F277" s="29">
        <v>0</v>
      </c>
      <c r="G277" s="31" t="s">
        <v>2</v>
      </c>
      <c r="H277" s="29" t="s">
        <v>9</v>
      </c>
      <c r="I277" s="29">
        <v>30</v>
      </c>
      <c r="J277" s="40">
        <v>5.65</v>
      </c>
      <c r="K277" s="37">
        <v>4.6330000000000009</v>
      </c>
      <c r="L277" s="37">
        <f t="shared" si="4"/>
        <v>1.0169999999999995</v>
      </c>
    </row>
    <row r="278" spans="1:12" x14ac:dyDescent="0.3">
      <c r="A278" s="29">
        <v>19426</v>
      </c>
      <c r="B278" s="31" t="s">
        <v>150</v>
      </c>
      <c r="C278" s="29" t="s">
        <v>151</v>
      </c>
      <c r="D278" s="38">
        <v>72600030000110</v>
      </c>
      <c r="E278" s="39">
        <v>44531</v>
      </c>
      <c r="F278" s="29">
        <v>0</v>
      </c>
      <c r="G278" s="31" t="s">
        <v>2</v>
      </c>
      <c r="H278" s="29" t="s">
        <v>9</v>
      </c>
      <c r="I278" s="29">
        <v>63</v>
      </c>
      <c r="J278" s="40">
        <v>17.899999999999999</v>
      </c>
      <c r="K278" s="37">
        <v>14.678000000000001</v>
      </c>
      <c r="L278" s="37">
        <f t="shared" si="4"/>
        <v>3.2219999999999978</v>
      </c>
    </row>
    <row r="279" spans="1:12" x14ac:dyDescent="0.3">
      <c r="A279" s="29">
        <v>19509</v>
      </c>
      <c r="B279" s="31" t="s">
        <v>158</v>
      </c>
      <c r="C279" s="29" t="s">
        <v>159</v>
      </c>
      <c r="D279" s="38">
        <v>33200030057530</v>
      </c>
      <c r="E279" s="39">
        <v>44550</v>
      </c>
      <c r="F279" s="29">
        <v>0</v>
      </c>
      <c r="G279" s="31" t="s">
        <v>2</v>
      </c>
      <c r="H279" s="29" t="s">
        <v>9</v>
      </c>
      <c r="I279" s="29">
        <v>90</v>
      </c>
      <c r="J279" s="40">
        <v>38.5</v>
      </c>
      <c r="K279" s="37">
        <v>30.8</v>
      </c>
      <c r="L279" s="37">
        <f t="shared" si="4"/>
        <v>7.6999999999999993</v>
      </c>
    </row>
    <row r="280" spans="1:12" x14ac:dyDescent="0.3">
      <c r="A280" s="29">
        <v>19509</v>
      </c>
      <c r="B280" s="31" t="s">
        <v>158</v>
      </c>
      <c r="C280" s="29" t="s">
        <v>159</v>
      </c>
      <c r="D280" s="38">
        <v>33200030057530</v>
      </c>
      <c r="E280" s="39">
        <v>44554</v>
      </c>
      <c r="F280" s="29">
        <v>3</v>
      </c>
      <c r="G280" s="31" t="s">
        <v>2</v>
      </c>
      <c r="H280" s="29" t="s">
        <v>10</v>
      </c>
      <c r="I280" s="29">
        <v>90</v>
      </c>
      <c r="J280" s="40">
        <v>54.34</v>
      </c>
      <c r="K280" s="37">
        <v>43.472000000000008</v>
      </c>
      <c r="L280" s="37">
        <f t="shared" si="4"/>
        <v>10.867999999999995</v>
      </c>
    </row>
    <row r="281" spans="1:12" x14ac:dyDescent="0.3">
      <c r="A281" s="29">
        <v>19509</v>
      </c>
      <c r="B281" s="31" t="s">
        <v>158</v>
      </c>
      <c r="C281" s="29" t="s">
        <v>159</v>
      </c>
      <c r="D281" s="38">
        <v>33200030057530</v>
      </c>
      <c r="E281" s="39">
        <v>44581</v>
      </c>
      <c r="F281" s="29">
        <v>0</v>
      </c>
      <c r="G281" s="31" t="s">
        <v>2</v>
      </c>
      <c r="H281" s="29" t="s">
        <v>9</v>
      </c>
      <c r="I281" s="29">
        <v>90</v>
      </c>
      <c r="J281" s="40">
        <v>38.5</v>
      </c>
      <c r="K281" s="37">
        <v>30.8</v>
      </c>
      <c r="L281" s="37">
        <f t="shared" si="4"/>
        <v>7.6999999999999993</v>
      </c>
    </row>
    <row r="282" spans="1:12" x14ac:dyDescent="0.3">
      <c r="A282" s="29">
        <v>19581</v>
      </c>
      <c r="B282" s="31" t="s">
        <v>137</v>
      </c>
      <c r="C282" s="29" t="s">
        <v>138</v>
      </c>
      <c r="D282" s="38">
        <v>58160020100320</v>
      </c>
      <c r="E282" s="39">
        <v>44536</v>
      </c>
      <c r="F282" s="29">
        <v>0</v>
      </c>
      <c r="G282" s="31" t="s">
        <v>2</v>
      </c>
      <c r="H282" s="29" t="s">
        <v>9</v>
      </c>
      <c r="I282" s="29">
        <v>30</v>
      </c>
      <c r="J282" s="40">
        <v>0.88</v>
      </c>
      <c r="K282" s="37">
        <v>0.68640000000000001</v>
      </c>
      <c r="L282" s="37">
        <f t="shared" si="4"/>
        <v>0.19359999999999999</v>
      </c>
    </row>
    <row r="283" spans="1:12" x14ac:dyDescent="0.3">
      <c r="A283" s="29">
        <v>19874</v>
      </c>
      <c r="B283" s="31" t="s">
        <v>139</v>
      </c>
      <c r="C283" s="29" t="s">
        <v>141</v>
      </c>
      <c r="D283" s="38">
        <v>36201010100305</v>
      </c>
      <c r="E283" s="39">
        <v>44539</v>
      </c>
      <c r="F283" s="29">
        <v>0</v>
      </c>
      <c r="G283" s="31" t="s">
        <v>2</v>
      </c>
      <c r="H283" s="29" t="s">
        <v>9</v>
      </c>
      <c r="I283" s="29">
        <v>15</v>
      </c>
      <c r="J283" s="40">
        <v>4.99</v>
      </c>
      <c r="K283" s="37">
        <v>3.9920000000000004</v>
      </c>
      <c r="L283" s="37">
        <f t="shared" si="4"/>
        <v>0.99799999999999978</v>
      </c>
    </row>
    <row r="284" spans="1:12" x14ac:dyDescent="0.3">
      <c r="A284" s="29">
        <v>20048</v>
      </c>
      <c r="B284" s="31" t="s">
        <v>161</v>
      </c>
      <c r="C284" s="29" t="s">
        <v>162</v>
      </c>
      <c r="D284" s="38">
        <v>49270060006520</v>
      </c>
      <c r="E284" s="39">
        <v>44544</v>
      </c>
      <c r="F284" s="29">
        <v>0</v>
      </c>
      <c r="G284" s="31" t="s">
        <v>2</v>
      </c>
      <c r="H284" s="29" t="s">
        <v>9</v>
      </c>
      <c r="I284" s="29">
        <v>60</v>
      </c>
      <c r="J284" s="40">
        <v>19</v>
      </c>
      <c r="K284" s="37">
        <v>15.959999999999999</v>
      </c>
      <c r="L284" s="37">
        <f t="shared" si="4"/>
        <v>3.0400000000000009</v>
      </c>
    </row>
    <row r="285" spans="1:12" x14ac:dyDescent="0.3">
      <c r="A285" s="29">
        <v>20048</v>
      </c>
      <c r="B285" s="31" t="s">
        <v>161</v>
      </c>
      <c r="C285" s="29" t="s">
        <v>162</v>
      </c>
      <c r="D285" s="38">
        <v>49270060006520</v>
      </c>
      <c r="E285" s="39">
        <v>44544</v>
      </c>
      <c r="F285" s="29">
        <v>0</v>
      </c>
      <c r="G285" s="31" t="s">
        <v>2</v>
      </c>
      <c r="H285" s="29" t="s">
        <v>9</v>
      </c>
      <c r="I285" s="29">
        <v>60</v>
      </c>
      <c r="J285" s="40">
        <v>19</v>
      </c>
      <c r="K285" s="37">
        <v>15.959999999999999</v>
      </c>
      <c r="L285" s="37">
        <f t="shared" si="4"/>
        <v>3.0400000000000009</v>
      </c>
    </row>
    <row r="286" spans="1:12" x14ac:dyDescent="0.3">
      <c r="A286" s="29">
        <v>20067</v>
      </c>
      <c r="B286" s="31" t="s">
        <v>161</v>
      </c>
      <c r="C286" s="29" t="s">
        <v>162</v>
      </c>
      <c r="D286" s="38">
        <v>49270060006520</v>
      </c>
      <c r="E286" s="39">
        <v>44536</v>
      </c>
      <c r="F286" s="29">
        <v>0</v>
      </c>
      <c r="G286" s="31" t="s">
        <v>2</v>
      </c>
      <c r="H286" s="29" t="s">
        <v>9</v>
      </c>
      <c r="I286" s="29">
        <v>30</v>
      </c>
      <c r="J286" s="40">
        <v>7.91</v>
      </c>
      <c r="K286" s="37">
        <v>6.6444000000000001</v>
      </c>
      <c r="L286" s="37">
        <f t="shared" si="4"/>
        <v>1.2656000000000001</v>
      </c>
    </row>
    <row r="287" spans="1:12" x14ac:dyDescent="0.3">
      <c r="A287" s="29">
        <v>20085</v>
      </c>
      <c r="B287" s="31" t="s">
        <v>179</v>
      </c>
      <c r="C287" s="29" t="s">
        <v>181</v>
      </c>
      <c r="D287" s="38">
        <v>83370060000320</v>
      </c>
      <c r="E287" s="39">
        <v>44531</v>
      </c>
      <c r="F287" s="29">
        <v>0</v>
      </c>
      <c r="G287" s="31" t="s">
        <v>13</v>
      </c>
      <c r="H287" s="29" t="s">
        <v>9</v>
      </c>
      <c r="I287" s="29">
        <v>30</v>
      </c>
      <c r="J287" s="40">
        <v>443.44</v>
      </c>
      <c r="K287" s="37">
        <v>354.75200000000001</v>
      </c>
      <c r="L287" s="37">
        <f t="shared" si="4"/>
        <v>88.687999999999988</v>
      </c>
    </row>
    <row r="288" spans="1:12" x14ac:dyDescent="0.3">
      <c r="A288" s="29">
        <v>20292</v>
      </c>
      <c r="B288" s="31" t="s">
        <v>49</v>
      </c>
      <c r="C288" s="29" t="s">
        <v>51</v>
      </c>
      <c r="D288" s="38" t="s">
        <v>50</v>
      </c>
      <c r="E288" s="39">
        <v>44575</v>
      </c>
      <c r="F288" s="29">
        <v>2</v>
      </c>
      <c r="G288" s="31" t="s">
        <v>13</v>
      </c>
      <c r="H288" s="29" t="s">
        <v>10</v>
      </c>
      <c r="I288" s="29">
        <v>1</v>
      </c>
      <c r="J288" s="40">
        <v>23441.05</v>
      </c>
      <c r="K288" s="37">
        <v>17815.198</v>
      </c>
      <c r="L288" s="37">
        <f t="shared" si="4"/>
        <v>5625.851999999999</v>
      </c>
    </row>
    <row r="289" spans="1:12" x14ac:dyDescent="0.3">
      <c r="A289" s="29">
        <v>20413</v>
      </c>
      <c r="B289" s="31" t="s">
        <v>52</v>
      </c>
      <c r="C289" s="29" t="s">
        <v>54</v>
      </c>
      <c r="D289" s="38" t="s">
        <v>53</v>
      </c>
      <c r="E289" s="39">
        <v>44586</v>
      </c>
      <c r="F289" s="29">
        <v>0</v>
      </c>
      <c r="G289" s="31" t="s">
        <v>13</v>
      </c>
      <c r="H289" s="29" t="s">
        <v>9</v>
      </c>
      <c r="I289" s="29">
        <v>2</v>
      </c>
      <c r="J289" s="40">
        <v>11712.68</v>
      </c>
      <c r="K289" s="37">
        <v>9253.0172000000002</v>
      </c>
      <c r="L289" s="37">
        <f t="shared" si="4"/>
        <v>2459.6628000000001</v>
      </c>
    </row>
    <row r="290" spans="1:12" x14ac:dyDescent="0.3">
      <c r="A290" s="29">
        <v>20550</v>
      </c>
      <c r="B290" s="31" t="s">
        <v>125</v>
      </c>
      <c r="C290" s="29" t="s">
        <v>127</v>
      </c>
      <c r="D290" s="38" t="s">
        <v>126</v>
      </c>
      <c r="E290" s="39">
        <v>44537</v>
      </c>
      <c r="F290" s="29">
        <v>6</v>
      </c>
      <c r="G290" s="31" t="s">
        <v>13</v>
      </c>
      <c r="H290" s="29" t="s">
        <v>10</v>
      </c>
      <c r="I290" s="29">
        <v>4</v>
      </c>
      <c r="J290" s="41">
        <v>5453.7</v>
      </c>
      <c r="K290" s="37">
        <v>4144.8119999999999</v>
      </c>
      <c r="L290" s="37">
        <f t="shared" si="4"/>
        <v>1308.8879999999999</v>
      </c>
    </row>
    <row r="291" spans="1:12" x14ac:dyDescent="0.3">
      <c r="A291" s="29">
        <v>20558</v>
      </c>
      <c r="B291" s="31" t="s">
        <v>29</v>
      </c>
      <c r="C291" s="29" t="s">
        <v>30</v>
      </c>
      <c r="D291" s="38">
        <v>21360068200330</v>
      </c>
      <c r="E291" s="39">
        <v>44545</v>
      </c>
      <c r="F291" s="29">
        <v>9</v>
      </c>
      <c r="G291" s="31" t="s">
        <v>13</v>
      </c>
      <c r="H291" s="29" t="s">
        <v>10</v>
      </c>
      <c r="I291" s="29">
        <v>30</v>
      </c>
      <c r="J291" s="41">
        <v>14399.38</v>
      </c>
      <c r="K291" s="37">
        <v>12239.472999999998</v>
      </c>
      <c r="L291" s="37">
        <f t="shared" si="4"/>
        <v>2159.9070000000011</v>
      </c>
    </row>
    <row r="292" spans="1:12" x14ac:dyDescent="0.3">
      <c r="A292" s="29">
        <v>20558</v>
      </c>
      <c r="B292" s="31" t="s">
        <v>29</v>
      </c>
      <c r="C292" s="29" t="s">
        <v>30</v>
      </c>
      <c r="D292" s="38">
        <v>21360068200330</v>
      </c>
      <c r="E292" s="39">
        <v>44576</v>
      </c>
      <c r="F292" s="29">
        <v>9</v>
      </c>
      <c r="G292" s="31" t="s">
        <v>13</v>
      </c>
      <c r="H292" s="29" t="s">
        <v>10</v>
      </c>
      <c r="I292" s="29">
        <v>30</v>
      </c>
      <c r="J292" s="41">
        <v>14399.38</v>
      </c>
      <c r="K292" s="37">
        <v>12239.472999999998</v>
      </c>
      <c r="L292" s="37">
        <f t="shared" si="4"/>
        <v>2159.9070000000011</v>
      </c>
    </row>
    <row r="293" spans="1:12" x14ac:dyDescent="0.3">
      <c r="A293" s="29">
        <v>20558</v>
      </c>
      <c r="B293" s="31" t="s">
        <v>29</v>
      </c>
      <c r="C293" s="29" t="s">
        <v>30</v>
      </c>
      <c r="D293" s="38">
        <v>21360068200330</v>
      </c>
      <c r="E293" s="39">
        <v>44579</v>
      </c>
      <c r="F293" s="29">
        <v>0</v>
      </c>
      <c r="G293" s="31" t="s">
        <v>13</v>
      </c>
      <c r="H293" s="29" t="s">
        <v>9</v>
      </c>
      <c r="I293" s="29">
        <v>30</v>
      </c>
      <c r="J293" s="40">
        <v>18265.11</v>
      </c>
      <c r="K293" s="37">
        <v>15525.343500000001</v>
      </c>
      <c r="L293" s="37">
        <f t="shared" si="4"/>
        <v>2739.7664999999997</v>
      </c>
    </row>
    <row r="294" spans="1:12" x14ac:dyDescent="0.3">
      <c r="A294" s="29">
        <v>21443</v>
      </c>
      <c r="B294" s="31" t="s">
        <v>135</v>
      </c>
      <c r="C294" s="29" t="s">
        <v>136</v>
      </c>
      <c r="D294" s="38">
        <v>37600025000305</v>
      </c>
      <c r="E294" s="39">
        <v>44537</v>
      </c>
      <c r="F294" s="29">
        <v>0</v>
      </c>
      <c r="G294" s="31" t="s">
        <v>2</v>
      </c>
      <c r="H294" s="29" t="s">
        <v>9</v>
      </c>
      <c r="I294" s="29">
        <v>30</v>
      </c>
      <c r="J294" s="40">
        <v>5.55</v>
      </c>
      <c r="K294" s="37">
        <v>4.2735000000000003</v>
      </c>
      <c r="L294" s="37">
        <f t="shared" si="4"/>
        <v>1.2764999999999995</v>
      </c>
    </row>
    <row r="295" spans="1:12" x14ac:dyDescent="0.3">
      <c r="A295" s="29">
        <v>21519</v>
      </c>
      <c r="B295" s="31" t="s">
        <v>177</v>
      </c>
      <c r="C295" s="29" t="s">
        <v>178</v>
      </c>
      <c r="D295" s="38">
        <v>44100080100120</v>
      </c>
      <c r="E295" s="39">
        <v>44532</v>
      </c>
      <c r="F295" s="29">
        <v>0</v>
      </c>
      <c r="G295" s="31" t="s">
        <v>13</v>
      </c>
      <c r="H295" s="29" t="s">
        <v>9</v>
      </c>
      <c r="I295" s="29">
        <v>30</v>
      </c>
      <c r="J295" s="40">
        <v>461.85</v>
      </c>
      <c r="K295" s="37">
        <v>346.38750000000005</v>
      </c>
      <c r="L295" s="37">
        <f t="shared" si="4"/>
        <v>115.46249999999998</v>
      </c>
    </row>
    <row r="296" spans="1:12" x14ac:dyDescent="0.3">
      <c r="A296" s="29">
        <v>21532</v>
      </c>
      <c r="B296" s="31" t="s">
        <v>142</v>
      </c>
      <c r="C296" s="29" t="s">
        <v>143</v>
      </c>
      <c r="D296" s="38">
        <v>85158020100320</v>
      </c>
      <c r="E296" s="39">
        <v>44574</v>
      </c>
      <c r="F296" s="29">
        <v>0</v>
      </c>
      <c r="G296" s="31" t="s">
        <v>2</v>
      </c>
      <c r="H296" s="29" t="s">
        <v>9</v>
      </c>
      <c r="I296" s="29">
        <v>30</v>
      </c>
      <c r="J296" s="40">
        <v>21</v>
      </c>
      <c r="K296" s="37">
        <v>16.8</v>
      </c>
      <c r="L296" s="37">
        <f t="shared" si="4"/>
        <v>4.1999999999999993</v>
      </c>
    </row>
    <row r="297" spans="1:12" x14ac:dyDescent="0.3">
      <c r="A297" s="29">
        <v>21546</v>
      </c>
      <c r="B297" s="31" t="s">
        <v>55</v>
      </c>
      <c r="C297" s="29" t="s">
        <v>56</v>
      </c>
      <c r="D297" s="38">
        <v>66603065107530</v>
      </c>
      <c r="E297" s="39">
        <v>44573</v>
      </c>
      <c r="F297" s="29">
        <v>4</v>
      </c>
      <c r="G297" s="31" t="s">
        <v>13</v>
      </c>
      <c r="H297" s="29" t="s">
        <v>10</v>
      </c>
      <c r="I297" s="29">
        <v>30</v>
      </c>
      <c r="J297" s="40">
        <v>5040.57</v>
      </c>
      <c r="K297" s="37">
        <v>4133.2673999999997</v>
      </c>
      <c r="L297" s="37">
        <f t="shared" si="4"/>
        <v>907.30259999999998</v>
      </c>
    </row>
    <row r="298" spans="1:12" x14ac:dyDescent="0.3">
      <c r="A298" s="29">
        <v>21546</v>
      </c>
      <c r="B298" s="31" t="s">
        <v>55</v>
      </c>
      <c r="C298" s="29" t="s">
        <v>56</v>
      </c>
      <c r="D298" s="38">
        <v>66603065107530</v>
      </c>
      <c r="E298" s="39">
        <v>44575</v>
      </c>
      <c r="F298" s="29">
        <v>2</v>
      </c>
      <c r="G298" s="31" t="s">
        <v>13</v>
      </c>
      <c r="H298" s="29" t="s">
        <v>10</v>
      </c>
      <c r="I298" s="29">
        <v>30</v>
      </c>
      <c r="J298" s="40">
        <v>5040.57</v>
      </c>
      <c r="K298" s="37">
        <v>4133.2673999999997</v>
      </c>
      <c r="L298" s="37">
        <f t="shared" si="4"/>
        <v>907.30259999999998</v>
      </c>
    </row>
    <row r="299" spans="1:12" x14ac:dyDescent="0.3">
      <c r="A299" s="29">
        <v>21604</v>
      </c>
      <c r="B299" s="31" t="s">
        <v>123</v>
      </c>
      <c r="C299" s="29" t="s">
        <v>124</v>
      </c>
      <c r="D299" s="38">
        <v>21470080000360</v>
      </c>
      <c r="E299" s="39">
        <v>44553</v>
      </c>
      <c r="F299" s="29">
        <v>11</v>
      </c>
      <c r="G299" s="31" t="s">
        <v>13</v>
      </c>
      <c r="H299" s="29" t="s">
        <v>10</v>
      </c>
      <c r="I299" s="29">
        <v>120</v>
      </c>
      <c r="J299" s="41">
        <v>13553.55</v>
      </c>
      <c r="K299" s="37">
        <v>10436.2335</v>
      </c>
      <c r="L299" s="37">
        <f t="shared" si="4"/>
        <v>3117.316499999999</v>
      </c>
    </row>
    <row r="300" spans="1:12" x14ac:dyDescent="0.3">
      <c r="A300" s="29">
        <v>21604</v>
      </c>
      <c r="B300" s="31" t="s">
        <v>123</v>
      </c>
      <c r="C300" s="29" t="s">
        <v>124</v>
      </c>
      <c r="D300" s="38">
        <v>21470080000360</v>
      </c>
      <c r="E300" s="39">
        <v>44584</v>
      </c>
      <c r="F300" s="29">
        <v>11</v>
      </c>
      <c r="G300" s="31" t="s">
        <v>13</v>
      </c>
      <c r="H300" s="29" t="s">
        <v>10</v>
      </c>
      <c r="I300" s="29">
        <v>120</v>
      </c>
      <c r="J300" s="41">
        <v>13553.55</v>
      </c>
      <c r="K300" s="37">
        <v>10436.2335</v>
      </c>
      <c r="L300" s="37">
        <f t="shared" si="4"/>
        <v>3117.316499999999</v>
      </c>
    </row>
    <row r="301" spans="1:12" x14ac:dyDescent="0.3">
      <c r="A301" s="29">
        <v>21761</v>
      </c>
      <c r="B301" s="31" t="s">
        <v>12</v>
      </c>
      <c r="C301" s="29" t="s">
        <v>14</v>
      </c>
      <c r="D301" s="38">
        <v>21531812000327</v>
      </c>
      <c r="E301" s="39">
        <v>44579</v>
      </c>
      <c r="F301" s="29">
        <v>7</v>
      </c>
      <c r="G301" s="31" t="s">
        <v>13</v>
      </c>
      <c r="H301" s="29" t="s">
        <v>10</v>
      </c>
      <c r="I301" s="29">
        <v>30</v>
      </c>
      <c r="J301" s="40">
        <v>16438.060000000001</v>
      </c>
      <c r="K301" s="37">
        <v>12328.545000000002</v>
      </c>
      <c r="L301" s="37">
        <f t="shared" si="4"/>
        <v>4109.5149999999994</v>
      </c>
    </row>
    <row r="302" spans="1:12" x14ac:dyDescent="0.3">
      <c r="A302" s="29">
        <v>21778</v>
      </c>
      <c r="B302" s="31" t="s">
        <v>155</v>
      </c>
      <c r="C302" s="29" t="s">
        <v>157</v>
      </c>
      <c r="D302" s="38">
        <v>27250050000350</v>
      </c>
      <c r="E302" s="39">
        <v>44544</v>
      </c>
      <c r="F302" s="29">
        <v>0</v>
      </c>
      <c r="G302" s="31" t="s">
        <v>2</v>
      </c>
      <c r="H302" s="29" t="s">
        <v>9</v>
      </c>
      <c r="I302" s="29">
        <v>180</v>
      </c>
      <c r="J302" s="40">
        <v>11.3</v>
      </c>
      <c r="K302" s="37">
        <v>9.3790000000000013</v>
      </c>
      <c r="L302" s="37">
        <f t="shared" si="4"/>
        <v>1.9209999999999994</v>
      </c>
    </row>
    <row r="303" spans="1:12" x14ac:dyDescent="0.3">
      <c r="A303" s="29">
        <v>21778</v>
      </c>
      <c r="B303" s="31" t="s">
        <v>155</v>
      </c>
      <c r="C303" s="29" t="s">
        <v>157</v>
      </c>
      <c r="D303" s="38">
        <v>27250050000350</v>
      </c>
      <c r="E303" s="39">
        <v>44544</v>
      </c>
      <c r="F303" s="29">
        <v>0</v>
      </c>
      <c r="G303" s="31" t="s">
        <v>2</v>
      </c>
      <c r="H303" s="29" t="s">
        <v>9</v>
      </c>
      <c r="I303" s="29">
        <v>180</v>
      </c>
      <c r="J303" s="40">
        <v>11.3</v>
      </c>
      <c r="K303" s="37">
        <v>9.3790000000000013</v>
      </c>
      <c r="L303" s="37">
        <f t="shared" si="4"/>
        <v>1.9209999999999994</v>
      </c>
    </row>
    <row r="304" spans="1:12" x14ac:dyDescent="0.3">
      <c r="A304" s="29">
        <v>21784</v>
      </c>
      <c r="B304" s="31" t="s">
        <v>27</v>
      </c>
      <c r="C304" s="29" t="s">
        <v>28</v>
      </c>
      <c r="D304" s="38">
        <v>21405570000320</v>
      </c>
      <c r="E304" s="39">
        <v>44539</v>
      </c>
      <c r="F304" s="29">
        <v>1</v>
      </c>
      <c r="G304" s="31" t="s">
        <v>13</v>
      </c>
      <c r="H304" s="29" t="s">
        <v>10</v>
      </c>
      <c r="I304" s="29">
        <v>30</v>
      </c>
      <c r="J304" s="41">
        <v>1534.46</v>
      </c>
      <c r="K304" s="37">
        <v>1227.568</v>
      </c>
      <c r="L304" s="37">
        <f t="shared" si="4"/>
        <v>306.89200000000005</v>
      </c>
    </row>
    <row r="305" spans="1:12" x14ac:dyDescent="0.3">
      <c r="A305" s="29">
        <v>21784</v>
      </c>
      <c r="B305" s="31" t="s">
        <v>27</v>
      </c>
      <c r="C305" s="29" t="s">
        <v>28</v>
      </c>
      <c r="D305" s="38">
        <v>21405570000320</v>
      </c>
      <c r="E305" s="39">
        <v>44571</v>
      </c>
      <c r="F305" s="29">
        <v>0</v>
      </c>
      <c r="G305" s="31" t="s">
        <v>13</v>
      </c>
      <c r="H305" s="29" t="s">
        <v>9</v>
      </c>
      <c r="I305" s="29">
        <v>30</v>
      </c>
      <c r="J305" s="41">
        <v>2234.46</v>
      </c>
      <c r="K305" s="37">
        <v>1787.5680000000002</v>
      </c>
      <c r="L305" s="37">
        <f t="shared" si="4"/>
        <v>446.89199999999983</v>
      </c>
    </row>
    <row r="306" spans="1:12" x14ac:dyDescent="0.3">
      <c r="A306" s="29">
        <v>21987</v>
      </c>
      <c r="B306" s="31" t="s">
        <v>148</v>
      </c>
      <c r="C306" s="29" t="s">
        <v>149</v>
      </c>
      <c r="D306" s="38">
        <v>36100020100315</v>
      </c>
      <c r="E306" s="39">
        <v>44536</v>
      </c>
      <c r="F306" s="29">
        <v>1</v>
      </c>
      <c r="G306" s="31" t="s">
        <v>2</v>
      </c>
      <c r="H306" s="29" t="s">
        <v>10</v>
      </c>
      <c r="I306" s="29">
        <v>90</v>
      </c>
      <c r="J306" s="40">
        <v>45</v>
      </c>
      <c r="K306" s="37">
        <v>33.75</v>
      </c>
      <c r="L306" s="37">
        <f t="shared" si="4"/>
        <v>11.25</v>
      </c>
    </row>
    <row r="307" spans="1:12" x14ac:dyDescent="0.3">
      <c r="A307" s="29">
        <v>22169</v>
      </c>
      <c r="B307" s="31" t="s">
        <v>46</v>
      </c>
      <c r="C307" s="29" t="s">
        <v>48</v>
      </c>
      <c r="D307" s="38" t="s">
        <v>47</v>
      </c>
      <c r="E307" s="39">
        <v>44567</v>
      </c>
      <c r="F307" s="29">
        <v>5</v>
      </c>
      <c r="G307" s="31" t="s">
        <v>13</v>
      </c>
      <c r="H307" s="29" t="s">
        <v>10</v>
      </c>
      <c r="I307" s="29">
        <v>4</v>
      </c>
      <c r="J307" s="40">
        <v>12608.49</v>
      </c>
      <c r="K307" s="37">
        <v>9960.7070999999996</v>
      </c>
      <c r="L307" s="37">
        <f t="shared" si="4"/>
        <v>2647.7829000000002</v>
      </c>
    </row>
    <row r="308" spans="1:12" x14ac:dyDescent="0.3">
      <c r="A308" s="29">
        <v>22231</v>
      </c>
      <c r="B308" s="31" t="s">
        <v>158</v>
      </c>
      <c r="C308" s="29" t="s">
        <v>159</v>
      </c>
      <c r="D308" s="38">
        <v>33200030057530</v>
      </c>
      <c r="E308" s="39">
        <v>44537</v>
      </c>
      <c r="F308" s="29">
        <v>0</v>
      </c>
      <c r="G308" s="31" t="s">
        <v>2</v>
      </c>
      <c r="H308" s="29" t="s">
        <v>9</v>
      </c>
      <c r="I308" s="29">
        <v>90</v>
      </c>
      <c r="J308" s="40">
        <v>30</v>
      </c>
      <c r="K308" s="37">
        <v>24</v>
      </c>
      <c r="L308" s="37">
        <f t="shared" si="4"/>
        <v>6</v>
      </c>
    </row>
    <row r="309" spans="1:12" x14ac:dyDescent="0.3">
      <c r="A309" s="29">
        <v>22369</v>
      </c>
      <c r="B309" s="31" t="s">
        <v>179</v>
      </c>
      <c r="C309" s="29" t="s">
        <v>182</v>
      </c>
      <c r="D309" s="38">
        <v>83370060000320</v>
      </c>
      <c r="E309" s="39">
        <v>44531</v>
      </c>
      <c r="F309" s="29">
        <v>3</v>
      </c>
      <c r="G309" s="31" t="s">
        <v>13</v>
      </c>
      <c r="H309" s="29" t="s">
        <v>10</v>
      </c>
      <c r="I309" s="29">
        <v>30</v>
      </c>
      <c r="J309" s="40">
        <v>472.94</v>
      </c>
      <c r="K309" s="37">
        <v>378.35200000000003</v>
      </c>
      <c r="L309" s="37">
        <f t="shared" si="4"/>
        <v>94.587999999999965</v>
      </c>
    </row>
    <row r="310" spans="1:12" x14ac:dyDescent="0.3">
      <c r="A310" s="29">
        <v>22412</v>
      </c>
      <c r="B310" s="31" t="s">
        <v>142</v>
      </c>
      <c r="C310" s="29" t="s">
        <v>143</v>
      </c>
      <c r="D310" s="38">
        <v>85158020100320</v>
      </c>
      <c r="E310" s="39">
        <v>44547</v>
      </c>
      <c r="F310" s="29">
        <v>0</v>
      </c>
      <c r="G310" s="31" t="s">
        <v>2</v>
      </c>
      <c r="H310" s="29" t="s">
        <v>9</v>
      </c>
      <c r="I310" s="29">
        <v>30</v>
      </c>
      <c r="J310" s="40">
        <v>13.22</v>
      </c>
      <c r="K310" s="37">
        <v>10.576000000000001</v>
      </c>
      <c r="L310" s="37">
        <f t="shared" si="4"/>
        <v>2.6440000000000001</v>
      </c>
    </row>
    <row r="311" spans="1:12" x14ac:dyDescent="0.3">
      <c r="A311" s="29">
        <v>22412</v>
      </c>
      <c r="B311" s="31" t="s">
        <v>142</v>
      </c>
      <c r="C311" s="29" t="s">
        <v>143</v>
      </c>
      <c r="D311" s="38">
        <v>85158020100320</v>
      </c>
      <c r="E311" s="39">
        <v>44547</v>
      </c>
      <c r="F311" s="29">
        <v>0</v>
      </c>
      <c r="G311" s="31" t="s">
        <v>2</v>
      </c>
      <c r="H311" s="29" t="s">
        <v>9</v>
      </c>
      <c r="I311" s="29">
        <v>30</v>
      </c>
      <c r="J311" s="40">
        <v>13.22</v>
      </c>
      <c r="K311" s="37">
        <v>10.576000000000001</v>
      </c>
      <c r="L311" s="37">
        <f t="shared" si="4"/>
        <v>2.6440000000000001</v>
      </c>
    </row>
    <row r="312" spans="1:12" x14ac:dyDescent="0.3">
      <c r="A312" s="29">
        <v>22542</v>
      </c>
      <c r="B312" s="31" t="s">
        <v>174</v>
      </c>
      <c r="C312" s="29" t="s">
        <v>175</v>
      </c>
      <c r="D312" s="38">
        <v>27700050000310</v>
      </c>
      <c r="E312" s="39">
        <v>44558</v>
      </c>
      <c r="F312" s="29">
        <v>0</v>
      </c>
      <c r="G312" s="31" t="s">
        <v>13</v>
      </c>
      <c r="H312" s="29" t="s">
        <v>9</v>
      </c>
      <c r="I312" s="29">
        <v>30</v>
      </c>
      <c r="J312" s="40">
        <v>582.94000000000005</v>
      </c>
      <c r="K312" s="37">
        <v>437.20500000000004</v>
      </c>
      <c r="L312" s="37">
        <f t="shared" si="4"/>
        <v>145.73500000000001</v>
      </c>
    </row>
    <row r="313" spans="1:12" x14ac:dyDescent="0.3">
      <c r="A313" s="29">
        <v>22542</v>
      </c>
      <c r="B313" s="31" t="s">
        <v>174</v>
      </c>
      <c r="C313" s="29" t="s">
        <v>175</v>
      </c>
      <c r="D313" s="38">
        <v>27700050000310</v>
      </c>
      <c r="E313" s="39">
        <v>44589</v>
      </c>
      <c r="F313" s="29">
        <v>0</v>
      </c>
      <c r="G313" s="31" t="s">
        <v>13</v>
      </c>
      <c r="H313" s="29" t="s">
        <v>9</v>
      </c>
      <c r="I313" s="29">
        <v>30</v>
      </c>
      <c r="J313" s="40">
        <v>582.94000000000005</v>
      </c>
      <c r="K313" s="37">
        <v>437.20500000000004</v>
      </c>
      <c r="L313" s="37">
        <f t="shared" si="4"/>
        <v>145.73500000000001</v>
      </c>
    </row>
    <row r="314" spans="1:12" x14ac:dyDescent="0.3">
      <c r="A314" s="29">
        <v>22542</v>
      </c>
      <c r="B314" s="31" t="s">
        <v>78</v>
      </c>
      <c r="C314" s="29" t="s">
        <v>80</v>
      </c>
      <c r="D314" s="38">
        <v>27700050000320</v>
      </c>
      <c r="E314" s="39">
        <v>44591</v>
      </c>
      <c r="F314" s="29">
        <v>5</v>
      </c>
      <c r="G314" s="31" t="s">
        <v>13</v>
      </c>
      <c r="H314" s="29" t="s">
        <v>10</v>
      </c>
      <c r="I314" s="29">
        <v>30</v>
      </c>
      <c r="J314" s="40">
        <v>564.42999999999995</v>
      </c>
      <c r="K314" s="37">
        <v>428.96679999999998</v>
      </c>
      <c r="L314" s="37">
        <f t="shared" si="4"/>
        <v>135.46319999999997</v>
      </c>
    </row>
    <row r="315" spans="1:12" x14ac:dyDescent="0.3">
      <c r="A315" s="29">
        <v>22552</v>
      </c>
      <c r="B315" s="31" t="s">
        <v>67</v>
      </c>
      <c r="C315" s="29" t="s">
        <v>68</v>
      </c>
      <c r="D315" s="38">
        <v>41550020100320</v>
      </c>
      <c r="E315" s="39">
        <v>44568</v>
      </c>
      <c r="F315" s="29">
        <v>0</v>
      </c>
      <c r="G315" s="31" t="s">
        <v>2</v>
      </c>
      <c r="H315" s="29" t="s">
        <v>9</v>
      </c>
      <c r="I315" s="29">
        <v>10</v>
      </c>
      <c r="J315" s="40">
        <v>5.21</v>
      </c>
      <c r="K315" s="37">
        <v>4.2722000000000007</v>
      </c>
      <c r="L315" s="37">
        <f t="shared" si="4"/>
        <v>0.9377999999999993</v>
      </c>
    </row>
    <row r="316" spans="1:12" x14ac:dyDescent="0.3">
      <c r="A316" s="29">
        <v>22584</v>
      </c>
      <c r="B316" s="31" t="s">
        <v>89</v>
      </c>
      <c r="C316" s="29" t="s">
        <v>90</v>
      </c>
      <c r="D316" s="38">
        <v>44201010103410</v>
      </c>
      <c r="E316" s="39">
        <v>44572</v>
      </c>
      <c r="F316" s="29">
        <v>2</v>
      </c>
      <c r="G316" s="31" t="s">
        <v>13</v>
      </c>
      <c r="H316" s="29" t="s">
        <v>10</v>
      </c>
      <c r="I316" s="29">
        <v>18</v>
      </c>
      <c r="J316" s="40">
        <v>61.89</v>
      </c>
      <c r="K316" s="37">
        <v>48.2742</v>
      </c>
      <c r="L316" s="37">
        <f t="shared" si="4"/>
        <v>13.6158</v>
      </c>
    </row>
    <row r="317" spans="1:12" x14ac:dyDescent="0.3">
      <c r="A317" s="29">
        <v>22598</v>
      </c>
      <c r="B317" s="31" t="s">
        <v>12</v>
      </c>
      <c r="C317" s="29" t="s">
        <v>14</v>
      </c>
      <c r="D317" s="38">
        <v>21531812000327</v>
      </c>
      <c r="E317" s="39">
        <v>44574</v>
      </c>
      <c r="F317" s="29">
        <v>0</v>
      </c>
      <c r="G317" s="31" t="s">
        <v>13</v>
      </c>
      <c r="H317" s="29" t="s">
        <v>9</v>
      </c>
      <c r="I317" s="29">
        <v>30</v>
      </c>
      <c r="J317" s="40">
        <v>18337.650000000001</v>
      </c>
      <c r="K317" s="37">
        <v>13753.237500000001</v>
      </c>
      <c r="L317" s="37">
        <f t="shared" si="4"/>
        <v>4584.4125000000004</v>
      </c>
    </row>
    <row r="318" spans="1:12" x14ac:dyDescent="0.3">
      <c r="A318" s="29">
        <v>22601</v>
      </c>
      <c r="B318" s="31" t="s">
        <v>85</v>
      </c>
      <c r="C318" s="29" t="s">
        <v>167</v>
      </c>
      <c r="D318" s="38">
        <v>39400060100310</v>
      </c>
      <c r="E318" s="39">
        <v>44550</v>
      </c>
      <c r="F318" s="29">
        <v>5</v>
      </c>
      <c r="G318" s="31" t="s">
        <v>2</v>
      </c>
      <c r="H318" s="29" t="s">
        <v>10</v>
      </c>
      <c r="I318" s="29">
        <v>30</v>
      </c>
      <c r="J318" s="40">
        <v>11.52</v>
      </c>
      <c r="K318" s="37">
        <v>9.1007999999999996</v>
      </c>
      <c r="L318" s="37">
        <f t="shared" si="4"/>
        <v>2.4192</v>
      </c>
    </row>
    <row r="319" spans="1:12" x14ac:dyDescent="0.3">
      <c r="A319" s="29">
        <v>22601</v>
      </c>
      <c r="B319" s="31" t="s">
        <v>85</v>
      </c>
      <c r="C319" s="29" t="s">
        <v>167</v>
      </c>
      <c r="D319" s="38">
        <v>39400060100310</v>
      </c>
      <c r="E319" s="39">
        <v>44581</v>
      </c>
      <c r="F319" s="29">
        <v>5</v>
      </c>
      <c r="G319" s="31" t="s">
        <v>2</v>
      </c>
      <c r="H319" s="29" t="s">
        <v>10</v>
      </c>
      <c r="I319" s="29">
        <v>30</v>
      </c>
      <c r="J319" s="40">
        <v>11.52</v>
      </c>
      <c r="K319" s="37">
        <v>9.1007999999999996</v>
      </c>
      <c r="L319" s="37">
        <f t="shared" si="4"/>
        <v>2.4192</v>
      </c>
    </row>
    <row r="320" spans="1:12" x14ac:dyDescent="0.3">
      <c r="A320" s="29">
        <v>22616</v>
      </c>
      <c r="B320" s="31" t="s">
        <v>15</v>
      </c>
      <c r="C320" s="29" t="s">
        <v>16</v>
      </c>
      <c r="D320" s="38">
        <v>21533010100330</v>
      </c>
      <c r="E320" s="39">
        <v>44571</v>
      </c>
      <c r="F320" s="29">
        <v>6</v>
      </c>
      <c r="G320" s="31" t="s">
        <v>13</v>
      </c>
      <c r="H320" s="29" t="s">
        <v>10</v>
      </c>
      <c r="I320" s="29">
        <v>30</v>
      </c>
      <c r="J320" s="40">
        <v>22230.26</v>
      </c>
      <c r="K320" s="37">
        <v>17784.207999999999</v>
      </c>
      <c r="L320" s="37">
        <f t="shared" si="4"/>
        <v>4446.0519999999997</v>
      </c>
    </row>
    <row r="321" spans="1:12" x14ac:dyDescent="0.3">
      <c r="A321" s="29">
        <v>22744</v>
      </c>
      <c r="B321" s="31" t="s">
        <v>137</v>
      </c>
      <c r="C321" s="29" t="s">
        <v>138</v>
      </c>
      <c r="D321" s="38">
        <v>58160020100320</v>
      </c>
      <c r="E321" s="39">
        <v>44537</v>
      </c>
      <c r="F321" s="29">
        <v>6</v>
      </c>
      <c r="G321" s="31" t="s">
        <v>2</v>
      </c>
      <c r="H321" s="29" t="s">
        <v>10</v>
      </c>
      <c r="I321" s="29">
        <v>28</v>
      </c>
      <c r="J321" s="40">
        <v>1.42</v>
      </c>
      <c r="K321" s="37">
        <v>1.1075999999999999</v>
      </c>
      <c r="L321" s="37">
        <f t="shared" si="4"/>
        <v>0.31240000000000001</v>
      </c>
    </row>
    <row r="322" spans="1:12" x14ac:dyDescent="0.3">
      <c r="A322" s="29">
        <v>22745</v>
      </c>
      <c r="B322" s="31" t="s">
        <v>75</v>
      </c>
      <c r="C322" s="29" t="s">
        <v>77</v>
      </c>
      <c r="D322" s="38">
        <v>57200040100310</v>
      </c>
      <c r="E322" s="39">
        <v>44576</v>
      </c>
      <c r="F322" s="29">
        <v>0</v>
      </c>
      <c r="G322" s="31" t="s">
        <v>2</v>
      </c>
      <c r="H322" s="29" t="s">
        <v>9</v>
      </c>
      <c r="I322" s="29">
        <v>90</v>
      </c>
      <c r="J322" s="40">
        <v>14.95</v>
      </c>
      <c r="K322" s="37">
        <v>12.7075</v>
      </c>
      <c r="L322" s="37">
        <f t="shared" si="4"/>
        <v>2.2424999999999997</v>
      </c>
    </row>
    <row r="323" spans="1:12" x14ac:dyDescent="0.3">
      <c r="A323" s="29">
        <v>22955</v>
      </c>
      <c r="B323" s="31" t="s">
        <v>17</v>
      </c>
      <c r="C323" s="29" t="s">
        <v>18</v>
      </c>
      <c r="D323" s="38">
        <v>21300005000350</v>
      </c>
      <c r="E323" s="39">
        <v>44553</v>
      </c>
      <c r="F323" s="29">
        <v>0</v>
      </c>
      <c r="G323" s="31" t="s">
        <v>2</v>
      </c>
      <c r="H323" s="29" t="s">
        <v>9</v>
      </c>
      <c r="I323" s="29">
        <v>10</v>
      </c>
      <c r="J323" s="41">
        <v>21</v>
      </c>
      <c r="K323" s="37">
        <v>17.010000000000002</v>
      </c>
      <c r="L323" s="37">
        <f t="shared" ref="L323:L386" si="5">J323-K323</f>
        <v>3.9899999999999984</v>
      </c>
    </row>
    <row r="324" spans="1:12" x14ac:dyDescent="0.3">
      <c r="A324" s="29">
        <v>22955</v>
      </c>
      <c r="B324" s="31" t="s">
        <v>17</v>
      </c>
      <c r="C324" s="29" t="s">
        <v>18</v>
      </c>
      <c r="D324" s="38">
        <v>21300005000350</v>
      </c>
      <c r="E324" s="39">
        <v>44584</v>
      </c>
      <c r="F324" s="29">
        <v>0</v>
      </c>
      <c r="G324" s="31" t="s">
        <v>2</v>
      </c>
      <c r="H324" s="29" t="s">
        <v>9</v>
      </c>
      <c r="I324" s="29">
        <v>10</v>
      </c>
      <c r="J324" s="41">
        <v>21</v>
      </c>
      <c r="K324" s="37">
        <v>17.010000000000002</v>
      </c>
      <c r="L324" s="37">
        <f t="shared" si="5"/>
        <v>3.9899999999999984</v>
      </c>
    </row>
    <row r="325" spans="1:12" x14ac:dyDescent="0.3">
      <c r="A325" s="29">
        <v>23026</v>
      </c>
      <c r="B325" s="31" t="s">
        <v>152</v>
      </c>
      <c r="C325" s="29" t="s">
        <v>153</v>
      </c>
      <c r="D325" s="38">
        <v>36100030000310</v>
      </c>
      <c r="E325" s="39">
        <v>44553</v>
      </c>
      <c r="F325" s="29">
        <v>0</v>
      </c>
      <c r="G325" s="31" t="s">
        <v>2</v>
      </c>
      <c r="H325" s="29" t="s">
        <v>9</v>
      </c>
      <c r="I325" s="29">
        <v>30</v>
      </c>
      <c r="J325" s="40">
        <v>0.62</v>
      </c>
      <c r="K325" s="37">
        <v>0.48360000000000003</v>
      </c>
      <c r="L325" s="37">
        <f t="shared" si="5"/>
        <v>0.13639999999999997</v>
      </c>
    </row>
    <row r="326" spans="1:12" x14ac:dyDescent="0.3">
      <c r="A326" s="29">
        <v>23026</v>
      </c>
      <c r="B326" s="31" t="s">
        <v>152</v>
      </c>
      <c r="C326" s="29" t="s">
        <v>153</v>
      </c>
      <c r="D326" s="38">
        <v>36100030000310</v>
      </c>
      <c r="E326" s="39">
        <v>44584</v>
      </c>
      <c r="F326" s="29">
        <v>0</v>
      </c>
      <c r="G326" s="31" t="s">
        <v>2</v>
      </c>
      <c r="H326" s="29" t="s">
        <v>9</v>
      </c>
      <c r="I326" s="29">
        <v>30</v>
      </c>
      <c r="J326" s="40">
        <v>0.62</v>
      </c>
      <c r="K326" s="37">
        <v>0.48360000000000003</v>
      </c>
      <c r="L326" s="37">
        <f t="shared" si="5"/>
        <v>0.13639999999999997</v>
      </c>
    </row>
    <row r="327" spans="1:12" x14ac:dyDescent="0.3">
      <c r="A327" s="29">
        <v>23055</v>
      </c>
      <c r="B327" s="31" t="s">
        <v>85</v>
      </c>
      <c r="C327" s="29" t="s">
        <v>167</v>
      </c>
      <c r="D327" s="38">
        <v>39400060100310</v>
      </c>
      <c r="E327" s="39">
        <v>44558</v>
      </c>
      <c r="F327" s="29">
        <v>5</v>
      </c>
      <c r="G327" s="31" t="s">
        <v>2</v>
      </c>
      <c r="H327" s="29" t="s">
        <v>10</v>
      </c>
      <c r="I327" s="29">
        <v>30</v>
      </c>
      <c r="J327" s="40">
        <v>1.53</v>
      </c>
      <c r="K327" s="37">
        <v>1.2087000000000001</v>
      </c>
      <c r="L327" s="37">
        <f t="shared" si="5"/>
        <v>0.32129999999999992</v>
      </c>
    </row>
    <row r="328" spans="1:12" x14ac:dyDescent="0.3">
      <c r="A328" s="29">
        <v>23055</v>
      </c>
      <c r="B328" s="31" t="s">
        <v>85</v>
      </c>
      <c r="C328" s="29" t="s">
        <v>86</v>
      </c>
      <c r="D328" s="38">
        <v>39400060100310</v>
      </c>
      <c r="E328" s="39">
        <v>44575</v>
      </c>
      <c r="F328" s="29">
        <v>3</v>
      </c>
      <c r="G328" s="31" t="s">
        <v>2</v>
      </c>
      <c r="H328" s="29" t="s">
        <v>10</v>
      </c>
      <c r="I328" s="29">
        <v>90</v>
      </c>
      <c r="J328" s="40">
        <v>16.32</v>
      </c>
      <c r="K328" s="37">
        <v>12.892800000000001</v>
      </c>
      <c r="L328" s="37">
        <f t="shared" si="5"/>
        <v>3.4271999999999991</v>
      </c>
    </row>
    <row r="329" spans="1:12" x14ac:dyDescent="0.3">
      <c r="A329" s="29">
        <v>23055</v>
      </c>
      <c r="B329" s="31" t="s">
        <v>85</v>
      </c>
      <c r="C329" s="29" t="s">
        <v>167</v>
      </c>
      <c r="D329" s="38">
        <v>39400060100310</v>
      </c>
      <c r="E329" s="39">
        <v>44589</v>
      </c>
      <c r="F329" s="29">
        <v>5</v>
      </c>
      <c r="G329" s="31" t="s">
        <v>2</v>
      </c>
      <c r="H329" s="29" t="s">
        <v>10</v>
      </c>
      <c r="I329" s="29">
        <v>30</v>
      </c>
      <c r="J329" s="40">
        <v>1.53</v>
      </c>
      <c r="K329" s="37">
        <v>1.2087000000000001</v>
      </c>
      <c r="L329" s="37">
        <f t="shared" si="5"/>
        <v>0.32129999999999992</v>
      </c>
    </row>
    <row r="330" spans="1:12" x14ac:dyDescent="0.3">
      <c r="A330" s="29">
        <v>23100</v>
      </c>
      <c r="B330" s="31" t="s">
        <v>161</v>
      </c>
      <c r="C330" s="29" t="s">
        <v>162</v>
      </c>
      <c r="D330" s="38">
        <v>49270060006520</v>
      </c>
      <c r="E330" s="39">
        <v>44531</v>
      </c>
      <c r="F330" s="29">
        <v>0</v>
      </c>
      <c r="G330" s="31" t="s">
        <v>2</v>
      </c>
      <c r="H330" s="29" t="s">
        <v>9</v>
      </c>
      <c r="I330" s="29">
        <v>30</v>
      </c>
      <c r="J330" s="40">
        <v>2.4</v>
      </c>
      <c r="K330" s="37">
        <v>2.016</v>
      </c>
      <c r="L330" s="37">
        <f t="shared" si="5"/>
        <v>0.3839999999999999</v>
      </c>
    </row>
    <row r="331" spans="1:12" x14ac:dyDescent="0.3">
      <c r="A331" s="29">
        <v>23124</v>
      </c>
      <c r="B331" s="31" t="s">
        <v>85</v>
      </c>
      <c r="C331" s="29" t="s">
        <v>167</v>
      </c>
      <c r="D331" s="38">
        <v>39400060100310</v>
      </c>
      <c r="E331" s="39">
        <v>44533</v>
      </c>
      <c r="F331" s="29">
        <v>1</v>
      </c>
      <c r="G331" s="31" t="s">
        <v>2</v>
      </c>
      <c r="H331" s="29" t="s">
        <v>10</v>
      </c>
      <c r="I331" s="29">
        <v>30</v>
      </c>
      <c r="J331" s="40">
        <v>10</v>
      </c>
      <c r="K331" s="37">
        <v>7.9</v>
      </c>
      <c r="L331" s="37">
        <f t="shared" si="5"/>
        <v>2.0999999999999996</v>
      </c>
    </row>
    <row r="332" spans="1:12" x14ac:dyDescent="0.3">
      <c r="A332" s="29">
        <v>23168</v>
      </c>
      <c r="B332" s="31" t="s">
        <v>128</v>
      </c>
      <c r="C332" s="29" t="s">
        <v>130</v>
      </c>
      <c r="D332" s="38" t="s">
        <v>129</v>
      </c>
      <c r="E332" s="39">
        <v>44533</v>
      </c>
      <c r="F332" s="29">
        <v>1</v>
      </c>
      <c r="G332" s="31" t="s">
        <v>13</v>
      </c>
      <c r="H332" s="29" t="s">
        <v>10</v>
      </c>
      <c r="I332" s="29">
        <v>1</v>
      </c>
      <c r="J332" s="41">
        <v>3927.04</v>
      </c>
      <c r="K332" s="37">
        <v>2945.2799999999997</v>
      </c>
      <c r="L332" s="37">
        <f t="shared" si="5"/>
        <v>981.76000000000022</v>
      </c>
    </row>
    <row r="333" spans="1:12" x14ac:dyDescent="0.3">
      <c r="A333" s="29">
        <v>23253</v>
      </c>
      <c r="B333" s="31" t="s">
        <v>81</v>
      </c>
      <c r="C333" s="29" t="s">
        <v>82</v>
      </c>
      <c r="D333" s="38">
        <v>65100075100320</v>
      </c>
      <c r="E333" s="39">
        <v>44571</v>
      </c>
      <c r="F333" s="29">
        <v>0</v>
      </c>
      <c r="G333" s="31" t="s">
        <v>2</v>
      </c>
      <c r="H333" s="29" t="s">
        <v>9</v>
      </c>
      <c r="I333" s="29">
        <v>45</v>
      </c>
      <c r="J333" s="40">
        <v>5.5</v>
      </c>
      <c r="K333" s="37">
        <v>4.4000000000000004</v>
      </c>
      <c r="L333" s="37">
        <f t="shared" si="5"/>
        <v>1.0999999999999996</v>
      </c>
    </row>
    <row r="334" spans="1:12" x14ac:dyDescent="0.3">
      <c r="A334" s="29">
        <v>23416</v>
      </c>
      <c r="B334" s="31" t="s">
        <v>165</v>
      </c>
      <c r="C334" s="29" t="s">
        <v>166</v>
      </c>
      <c r="D334" s="38">
        <v>49270070100620</v>
      </c>
      <c r="E334" s="39">
        <v>44544</v>
      </c>
      <c r="F334" s="29">
        <v>1</v>
      </c>
      <c r="G334" s="31" t="s">
        <v>2</v>
      </c>
      <c r="H334" s="29" t="s">
        <v>10</v>
      </c>
      <c r="I334" s="29">
        <v>30</v>
      </c>
      <c r="J334" s="40">
        <v>1.37</v>
      </c>
      <c r="K334" s="37">
        <v>1.1371000000000002</v>
      </c>
      <c r="L334" s="37">
        <f t="shared" si="5"/>
        <v>0.23289999999999988</v>
      </c>
    </row>
    <row r="335" spans="1:12" x14ac:dyDescent="0.3">
      <c r="A335" s="29">
        <v>23416</v>
      </c>
      <c r="B335" s="31" t="s">
        <v>165</v>
      </c>
      <c r="C335" s="29" t="s">
        <v>166</v>
      </c>
      <c r="D335" s="38">
        <v>49270070100620</v>
      </c>
      <c r="E335" s="39">
        <v>44544</v>
      </c>
      <c r="F335" s="29">
        <v>7</v>
      </c>
      <c r="G335" s="31" t="s">
        <v>2</v>
      </c>
      <c r="H335" s="29" t="s">
        <v>10</v>
      </c>
      <c r="I335" s="29">
        <v>28</v>
      </c>
      <c r="J335" s="40">
        <v>1.87</v>
      </c>
      <c r="K335" s="37">
        <v>1.5521000000000003</v>
      </c>
      <c r="L335" s="37">
        <f t="shared" si="5"/>
        <v>0.31789999999999985</v>
      </c>
    </row>
    <row r="336" spans="1:12" x14ac:dyDescent="0.3">
      <c r="A336" s="29">
        <v>23416</v>
      </c>
      <c r="B336" s="31" t="s">
        <v>165</v>
      </c>
      <c r="C336" s="29" t="s">
        <v>166</v>
      </c>
      <c r="D336" s="38">
        <v>49270070100620</v>
      </c>
      <c r="E336" s="39">
        <v>44575</v>
      </c>
      <c r="F336" s="29">
        <v>7</v>
      </c>
      <c r="G336" s="31" t="s">
        <v>2</v>
      </c>
      <c r="H336" s="29" t="s">
        <v>10</v>
      </c>
      <c r="I336" s="29">
        <v>28</v>
      </c>
      <c r="J336" s="40">
        <v>1.87</v>
      </c>
      <c r="K336" s="37">
        <v>1.5521000000000003</v>
      </c>
      <c r="L336" s="37">
        <f t="shared" si="5"/>
        <v>0.31789999999999985</v>
      </c>
    </row>
    <row r="337" spans="1:12" x14ac:dyDescent="0.3">
      <c r="A337" s="29">
        <v>23489</v>
      </c>
      <c r="B337" s="31" t="s">
        <v>158</v>
      </c>
      <c r="C337" s="29" t="s">
        <v>159</v>
      </c>
      <c r="D337" s="38">
        <v>33200030057530</v>
      </c>
      <c r="E337" s="39">
        <v>44544</v>
      </c>
      <c r="F337" s="29">
        <v>1</v>
      </c>
      <c r="G337" s="31" t="s">
        <v>2</v>
      </c>
      <c r="H337" s="29" t="s">
        <v>10</v>
      </c>
      <c r="I337" s="29">
        <v>90</v>
      </c>
      <c r="J337" s="40">
        <v>38.5</v>
      </c>
      <c r="K337" s="37">
        <v>30.8</v>
      </c>
      <c r="L337" s="37">
        <f t="shared" si="5"/>
        <v>7.6999999999999993</v>
      </c>
    </row>
    <row r="338" spans="1:12" x14ac:dyDescent="0.3">
      <c r="A338" s="29">
        <v>23489</v>
      </c>
      <c r="B338" s="31" t="s">
        <v>158</v>
      </c>
      <c r="C338" s="29" t="s">
        <v>159</v>
      </c>
      <c r="D338" s="38">
        <v>33200030057530</v>
      </c>
      <c r="E338" s="39">
        <v>44575</v>
      </c>
      <c r="F338" s="29">
        <v>1</v>
      </c>
      <c r="G338" s="31" t="s">
        <v>2</v>
      </c>
      <c r="H338" s="29" t="s">
        <v>10</v>
      </c>
      <c r="I338" s="29">
        <v>90</v>
      </c>
      <c r="J338" s="40">
        <v>38.5</v>
      </c>
      <c r="K338" s="37">
        <v>30.8</v>
      </c>
      <c r="L338" s="37">
        <f t="shared" si="5"/>
        <v>7.6999999999999993</v>
      </c>
    </row>
    <row r="339" spans="1:12" x14ac:dyDescent="0.3">
      <c r="A339" s="29">
        <v>23544</v>
      </c>
      <c r="B339" s="31" t="s">
        <v>146</v>
      </c>
      <c r="C339" s="29" t="s">
        <v>147</v>
      </c>
      <c r="D339" s="38">
        <v>83370010000330</v>
      </c>
      <c r="E339" s="39">
        <v>44542</v>
      </c>
      <c r="F339" s="29">
        <v>0</v>
      </c>
      <c r="G339" s="31" t="s">
        <v>13</v>
      </c>
      <c r="H339" s="29" t="s">
        <v>9</v>
      </c>
      <c r="I339" s="29">
        <v>60</v>
      </c>
      <c r="J339" s="40">
        <v>519.04</v>
      </c>
      <c r="K339" s="37">
        <v>404.85120000000001</v>
      </c>
      <c r="L339" s="37">
        <f t="shared" si="5"/>
        <v>114.18879999999996</v>
      </c>
    </row>
    <row r="340" spans="1:12" x14ac:dyDescent="0.3">
      <c r="A340" s="29">
        <v>23776</v>
      </c>
      <c r="B340" s="31" t="s">
        <v>59</v>
      </c>
      <c r="C340" s="29" t="s">
        <v>60</v>
      </c>
      <c r="D340" s="38">
        <v>33300007000320</v>
      </c>
      <c r="E340" s="39">
        <v>44531</v>
      </c>
      <c r="F340" s="29">
        <v>0</v>
      </c>
      <c r="G340" s="31" t="s">
        <v>2</v>
      </c>
      <c r="H340" s="29" t="s">
        <v>9</v>
      </c>
      <c r="I340" s="29">
        <v>60</v>
      </c>
      <c r="J340" s="40">
        <v>11</v>
      </c>
      <c r="K340" s="37">
        <v>9.24</v>
      </c>
      <c r="L340" s="37">
        <f t="shared" si="5"/>
        <v>1.7599999999999998</v>
      </c>
    </row>
    <row r="341" spans="1:12" x14ac:dyDescent="0.3">
      <c r="A341" s="29">
        <v>23828</v>
      </c>
      <c r="B341" s="31" t="s">
        <v>165</v>
      </c>
      <c r="C341" s="29" t="s">
        <v>166</v>
      </c>
      <c r="D341" s="38">
        <v>49270070100620</v>
      </c>
      <c r="E341" s="39">
        <v>44545</v>
      </c>
      <c r="F341" s="29">
        <v>7</v>
      </c>
      <c r="G341" s="31" t="s">
        <v>2</v>
      </c>
      <c r="H341" s="29" t="s">
        <v>10</v>
      </c>
      <c r="I341" s="29">
        <v>28</v>
      </c>
      <c r="J341" s="40">
        <v>4.4800000000000004</v>
      </c>
      <c r="K341" s="37">
        <v>3.7184000000000008</v>
      </c>
      <c r="L341" s="37">
        <f t="shared" si="5"/>
        <v>0.76159999999999961</v>
      </c>
    </row>
    <row r="342" spans="1:12" x14ac:dyDescent="0.3">
      <c r="A342" s="29">
        <v>23828</v>
      </c>
      <c r="B342" s="31" t="s">
        <v>165</v>
      </c>
      <c r="C342" s="29" t="s">
        <v>166</v>
      </c>
      <c r="D342" s="38">
        <v>49270070100620</v>
      </c>
      <c r="E342" s="39">
        <v>44545</v>
      </c>
      <c r="F342" s="29">
        <v>7</v>
      </c>
      <c r="G342" s="31" t="s">
        <v>2</v>
      </c>
      <c r="H342" s="29" t="s">
        <v>10</v>
      </c>
      <c r="I342" s="29">
        <v>28</v>
      </c>
      <c r="J342" s="40">
        <v>4.4800000000000004</v>
      </c>
      <c r="K342" s="37">
        <v>3.7184000000000008</v>
      </c>
      <c r="L342" s="37">
        <f t="shared" si="5"/>
        <v>0.76159999999999961</v>
      </c>
    </row>
    <row r="343" spans="1:12" x14ac:dyDescent="0.3">
      <c r="A343" s="29">
        <v>24066</v>
      </c>
      <c r="B343" s="31" t="s">
        <v>142</v>
      </c>
      <c r="C343" s="29" t="s">
        <v>143</v>
      </c>
      <c r="D343" s="38">
        <v>85158020100320</v>
      </c>
      <c r="E343" s="39">
        <v>44531</v>
      </c>
      <c r="F343" s="29">
        <v>0</v>
      </c>
      <c r="G343" s="31" t="s">
        <v>2</v>
      </c>
      <c r="H343" s="29" t="s">
        <v>9</v>
      </c>
      <c r="I343" s="29">
        <v>30</v>
      </c>
      <c r="J343" s="40">
        <v>21</v>
      </c>
      <c r="K343" s="37">
        <v>16.8</v>
      </c>
      <c r="L343" s="37">
        <f t="shared" si="5"/>
        <v>4.1999999999999993</v>
      </c>
    </row>
    <row r="344" spans="1:12" x14ac:dyDescent="0.3">
      <c r="A344" s="29">
        <v>24334</v>
      </c>
      <c r="B344" s="31" t="s">
        <v>158</v>
      </c>
      <c r="C344" s="29" t="s">
        <v>159</v>
      </c>
      <c r="D344" s="38">
        <v>33200030057530</v>
      </c>
      <c r="E344" s="39">
        <v>44531</v>
      </c>
      <c r="F344" s="29">
        <v>0</v>
      </c>
      <c r="G344" s="31" t="s">
        <v>2</v>
      </c>
      <c r="H344" s="29" t="s">
        <v>9</v>
      </c>
      <c r="I344" s="29">
        <v>90</v>
      </c>
      <c r="J344" s="40">
        <v>38.5</v>
      </c>
      <c r="K344" s="37">
        <v>30.8</v>
      </c>
      <c r="L344" s="37">
        <f t="shared" si="5"/>
        <v>7.6999999999999993</v>
      </c>
    </row>
    <row r="345" spans="1:12" x14ac:dyDescent="0.3">
      <c r="A345" s="29">
        <v>24388</v>
      </c>
      <c r="B345" s="31" t="s">
        <v>146</v>
      </c>
      <c r="C345" s="29" t="s">
        <v>147</v>
      </c>
      <c r="D345" s="38">
        <v>83370010000330</v>
      </c>
      <c r="E345" s="39">
        <v>44536</v>
      </c>
      <c r="F345" s="29">
        <v>0</v>
      </c>
      <c r="G345" s="31" t="s">
        <v>13</v>
      </c>
      <c r="H345" s="29" t="s">
        <v>9</v>
      </c>
      <c r="I345" s="29">
        <v>60</v>
      </c>
      <c r="J345" s="40">
        <v>491.43</v>
      </c>
      <c r="K345" s="37">
        <v>383.31540000000001</v>
      </c>
      <c r="L345" s="37">
        <f t="shared" si="5"/>
        <v>108.1146</v>
      </c>
    </row>
    <row r="346" spans="1:12" x14ac:dyDescent="0.3">
      <c r="A346" s="29">
        <v>24388</v>
      </c>
      <c r="B346" s="31" t="s">
        <v>146</v>
      </c>
      <c r="C346" s="29" t="s">
        <v>147</v>
      </c>
      <c r="D346" s="38">
        <v>83370010000330</v>
      </c>
      <c r="E346" s="39">
        <v>44568</v>
      </c>
      <c r="F346" s="29">
        <v>0</v>
      </c>
      <c r="G346" s="31" t="s">
        <v>13</v>
      </c>
      <c r="H346" s="29" t="s">
        <v>9</v>
      </c>
      <c r="I346" s="29">
        <v>60</v>
      </c>
      <c r="J346" s="40">
        <v>530.70000000000005</v>
      </c>
      <c r="K346" s="37">
        <v>413.94600000000003</v>
      </c>
      <c r="L346" s="37">
        <f t="shared" si="5"/>
        <v>116.75400000000002</v>
      </c>
    </row>
    <row r="347" spans="1:12" x14ac:dyDescent="0.3">
      <c r="A347" s="29">
        <v>24404</v>
      </c>
      <c r="B347" s="31" t="s">
        <v>57</v>
      </c>
      <c r="C347" s="29" t="s">
        <v>58</v>
      </c>
      <c r="D347" s="38">
        <v>72600020000305</v>
      </c>
      <c r="E347" s="39">
        <v>44572</v>
      </c>
      <c r="F347" s="29">
        <v>2</v>
      </c>
      <c r="G347" s="31" t="s">
        <v>2</v>
      </c>
      <c r="H347" s="29" t="s">
        <v>10</v>
      </c>
      <c r="I347" s="29">
        <v>60</v>
      </c>
      <c r="J347" s="40">
        <v>61.85</v>
      </c>
      <c r="K347" s="37">
        <v>51.335500000000003</v>
      </c>
      <c r="L347" s="37">
        <f t="shared" si="5"/>
        <v>10.514499999999998</v>
      </c>
    </row>
    <row r="348" spans="1:12" x14ac:dyDescent="0.3">
      <c r="A348" s="29">
        <v>24407</v>
      </c>
      <c r="B348" s="31" t="s">
        <v>179</v>
      </c>
      <c r="C348" s="29" t="s">
        <v>182</v>
      </c>
      <c r="D348" s="38">
        <v>83370060000320</v>
      </c>
      <c r="E348" s="39">
        <v>44570</v>
      </c>
      <c r="F348" s="29">
        <v>0</v>
      </c>
      <c r="G348" s="31" t="s">
        <v>13</v>
      </c>
      <c r="H348" s="29" t="s">
        <v>9</v>
      </c>
      <c r="I348" s="29">
        <v>30</v>
      </c>
      <c r="J348" s="40">
        <v>475.75</v>
      </c>
      <c r="K348" s="37">
        <v>380.6</v>
      </c>
      <c r="L348" s="37">
        <f t="shared" si="5"/>
        <v>95.149999999999977</v>
      </c>
    </row>
    <row r="349" spans="1:12" x14ac:dyDescent="0.3">
      <c r="A349" s="29">
        <v>24496</v>
      </c>
      <c r="B349" s="31" t="s">
        <v>150</v>
      </c>
      <c r="C349" s="29" t="s">
        <v>151</v>
      </c>
      <c r="D349" s="38">
        <v>72600030000110</v>
      </c>
      <c r="E349" s="39">
        <v>44536</v>
      </c>
      <c r="F349" s="29">
        <v>0</v>
      </c>
      <c r="G349" s="31" t="s">
        <v>2</v>
      </c>
      <c r="H349" s="29" t="s">
        <v>9</v>
      </c>
      <c r="I349" s="29">
        <v>63</v>
      </c>
      <c r="J349" s="40">
        <v>2.39</v>
      </c>
      <c r="K349" s="37">
        <v>1.9598000000000002</v>
      </c>
      <c r="L349" s="37">
        <f t="shared" si="5"/>
        <v>0.43019999999999992</v>
      </c>
    </row>
    <row r="350" spans="1:12" x14ac:dyDescent="0.3">
      <c r="A350" s="29">
        <v>24496</v>
      </c>
      <c r="B350" s="31" t="s">
        <v>71</v>
      </c>
      <c r="C350" s="29" t="s">
        <v>72</v>
      </c>
      <c r="D350" s="38">
        <v>72600030000130</v>
      </c>
      <c r="E350" s="39">
        <v>44592</v>
      </c>
      <c r="F350" s="29">
        <v>0</v>
      </c>
      <c r="G350" s="31" t="s">
        <v>2</v>
      </c>
      <c r="H350" s="29" t="s">
        <v>9</v>
      </c>
      <c r="I350" s="29">
        <v>90</v>
      </c>
      <c r="J350" s="40">
        <v>15.35</v>
      </c>
      <c r="K350" s="37">
        <v>11.512499999999999</v>
      </c>
      <c r="L350" s="37">
        <f t="shared" si="5"/>
        <v>3.8375000000000004</v>
      </c>
    </row>
    <row r="351" spans="1:12" x14ac:dyDescent="0.3">
      <c r="A351" s="29">
        <v>24551</v>
      </c>
      <c r="B351" s="31" t="s">
        <v>135</v>
      </c>
      <c r="C351" s="29" t="s">
        <v>136</v>
      </c>
      <c r="D351" s="38">
        <v>37600025000305</v>
      </c>
      <c r="E351" s="39">
        <v>44538</v>
      </c>
      <c r="F351" s="29">
        <v>2</v>
      </c>
      <c r="G351" s="31" t="s">
        <v>2</v>
      </c>
      <c r="H351" s="29" t="s">
        <v>10</v>
      </c>
      <c r="I351" s="29">
        <v>30</v>
      </c>
      <c r="J351" s="40">
        <v>10</v>
      </c>
      <c r="K351" s="37">
        <v>7.7</v>
      </c>
      <c r="L351" s="37">
        <f t="shared" si="5"/>
        <v>2.2999999999999998</v>
      </c>
    </row>
    <row r="352" spans="1:12" x14ac:dyDescent="0.3">
      <c r="A352" s="29">
        <v>24604</v>
      </c>
      <c r="B352" s="31" t="s">
        <v>83</v>
      </c>
      <c r="C352" s="29" t="s">
        <v>84</v>
      </c>
      <c r="D352" s="38">
        <v>22100045000315</v>
      </c>
      <c r="E352" s="39">
        <v>44565</v>
      </c>
      <c r="F352" s="29">
        <v>4</v>
      </c>
      <c r="G352" s="31" t="s">
        <v>2</v>
      </c>
      <c r="H352" s="29" t="s">
        <v>10</v>
      </c>
      <c r="I352" s="29">
        <v>30</v>
      </c>
      <c r="J352" s="40">
        <v>2.4</v>
      </c>
      <c r="K352" s="37">
        <v>1.8959999999999999</v>
      </c>
      <c r="L352" s="37">
        <f t="shared" si="5"/>
        <v>0.504</v>
      </c>
    </row>
    <row r="353" spans="1:12" x14ac:dyDescent="0.3">
      <c r="A353" s="29">
        <v>24726</v>
      </c>
      <c r="B353" s="31" t="s">
        <v>35</v>
      </c>
      <c r="C353" s="29" t="s">
        <v>37</v>
      </c>
      <c r="D353" s="38" t="s">
        <v>36</v>
      </c>
      <c r="E353" s="39">
        <v>44544</v>
      </c>
      <c r="F353" s="29">
        <v>1</v>
      </c>
      <c r="G353" s="31" t="s">
        <v>13</v>
      </c>
      <c r="H353" s="29" t="s">
        <v>10</v>
      </c>
      <c r="I353" s="29">
        <v>3.6</v>
      </c>
      <c r="J353" s="41">
        <v>4287.87</v>
      </c>
      <c r="K353" s="37">
        <v>3215.9025000000001</v>
      </c>
      <c r="L353" s="37">
        <f t="shared" si="5"/>
        <v>1071.9674999999997</v>
      </c>
    </row>
    <row r="354" spans="1:12" x14ac:dyDescent="0.3">
      <c r="A354" s="29">
        <v>24726</v>
      </c>
      <c r="B354" s="31" t="s">
        <v>35</v>
      </c>
      <c r="C354" s="29" t="s">
        <v>37</v>
      </c>
      <c r="D354" s="38" t="s">
        <v>36</v>
      </c>
      <c r="E354" s="39">
        <v>44544</v>
      </c>
      <c r="F354" s="29">
        <v>1</v>
      </c>
      <c r="G354" s="31" t="s">
        <v>13</v>
      </c>
      <c r="H354" s="29" t="s">
        <v>10</v>
      </c>
      <c r="I354" s="29">
        <v>3.6</v>
      </c>
      <c r="J354" s="41">
        <v>4287.87</v>
      </c>
      <c r="K354" s="37">
        <v>3215.9025000000001</v>
      </c>
      <c r="L354" s="37">
        <f t="shared" si="5"/>
        <v>1071.9674999999997</v>
      </c>
    </row>
    <row r="355" spans="1:12" x14ac:dyDescent="0.3">
      <c r="A355" s="29">
        <v>24805</v>
      </c>
      <c r="B355" s="31" t="s">
        <v>27</v>
      </c>
      <c r="C355" s="29" t="s">
        <v>28</v>
      </c>
      <c r="D355" s="38">
        <v>21405570000320</v>
      </c>
      <c r="E355" s="39">
        <v>44534</v>
      </c>
      <c r="F355" s="29">
        <v>0</v>
      </c>
      <c r="G355" s="31" t="s">
        <v>13</v>
      </c>
      <c r="H355" s="29" t="s">
        <v>9</v>
      </c>
      <c r="I355" s="29">
        <v>30</v>
      </c>
      <c r="J355" s="41">
        <v>2234.46</v>
      </c>
      <c r="K355" s="37">
        <v>1787.5680000000002</v>
      </c>
      <c r="L355" s="37">
        <f t="shared" si="5"/>
        <v>446.89199999999983</v>
      </c>
    </row>
    <row r="356" spans="1:12" x14ac:dyDescent="0.3">
      <c r="A356" s="29">
        <v>24957</v>
      </c>
      <c r="B356" s="31" t="s">
        <v>174</v>
      </c>
      <c r="C356" s="29" t="s">
        <v>175</v>
      </c>
      <c r="D356" s="38">
        <v>27700050000310</v>
      </c>
      <c r="E356" s="39">
        <v>44550</v>
      </c>
      <c r="F356" s="29">
        <v>0</v>
      </c>
      <c r="G356" s="31" t="s">
        <v>13</v>
      </c>
      <c r="H356" s="29" t="s">
        <v>9</v>
      </c>
      <c r="I356" s="29">
        <v>30</v>
      </c>
      <c r="J356" s="40">
        <v>560.30999999999995</v>
      </c>
      <c r="K356" s="37">
        <v>420.23249999999996</v>
      </c>
      <c r="L356" s="37">
        <f t="shared" si="5"/>
        <v>140.07749999999999</v>
      </c>
    </row>
    <row r="357" spans="1:12" x14ac:dyDescent="0.3">
      <c r="A357" s="29">
        <v>24957</v>
      </c>
      <c r="B357" s="31" t="s">
        <v>174</v>
      </c>
      <c r="C357" s="29" t="s">
        <v>175</v>
      </c>
      <c r="D357" s="38">
        <v>27700050000310</v>
      </c>
      <c r="E357" s="39">
        <v>44581</v>
      </c>
      <c r="F357" s="29">
        <v>0</v>
      </c>
      <c r="G357" s="31" t="s">
        <v>13</v>
      </c>
      <c r="H357" s="29" t="s">
        <v>9</v>
      </c>
      <c r="I357" s="29">
        <v>30</v>
      </c>
      <c r="J357" s="40">
        <v>560.30999999999995</v>
      </c>
      <c r="K357" s="37">
        <v>420.23249999999996</v>
      </c>
      <c r="L357" s="37">
        <f t="shared" si="5"/>
        <v>140.07749999999999</v>
      </c>
    </row>
    <row r="358" spans="1:12" x14ac:dyDescent="0.3">
      <c r="A358" s="29">
        <v>25101</v>
      </c>
      <c r="B358" s="31" t="s">
        <v>161</v>
      </c>
      <c r="C358" s="29" t="s">
        <v>162</v>
      </c>
      <c r="D358" s="38">
        <v>49270060006520</v>
      </c>
      <c r="E358" s="39">
        <v>44552</v>
      </c>
      <c r="F358" s="29">
        <v>0</v>
      </c>
      <c r="G358" s="31" t="s">
        <v>2</v>
      </c>
      <c r="H358" s="29" t="s">
        <v>9</v>
      </c>
      <c r="I358" s="29">
        <v>30</v>
      </c>
      <c r="J358" s="40">
        <v>1.1200000000000001</v>
      </c>
      <c r="K358" s="37">
        <v>0.94080000000000008</v>
      </c>
      <c r="L358" s="37">
        <f t="shared" si="5"/>
        <v>0.17920000000000003</v>
      </c>
    </row>
    <row r="359" spans="1:12" x14ac:dyDescent="0.3">
      <c r="A359" s="29">
        <v>25101</v>
      </c>
      <c r="B359" s="31" t="s">
        <v>161</v>
      </c>
      <c r="C359" s="29" t="s">
        <v>162</v>
      </c>
      <c r="D359" s="38">
        <v>49270060006520</v>
      </c>
      <c r="E359" s="39">
        <v>44583</v>
      </c>
      <c r="F359" s="29">
        <v>0</v>
      </c>
      <c r="G359" s="31" t="s">
        <v>2</v>
      </c>
      <c r="H359" s="29" t="s">
        <v>9</v>
      </c>
      <c r="I359" s="29">
        <v>30</v>
      </c>
      <c r="J359" s="40">
        <v>1.1200000000000001</v>
      </c>
      <c r="K359" s="37">
        <v>0.94080000000000008</v>
      </c>
      <c r="L359" s="37">
        <f t="shared" si="5"/>
        <v>0.17920000000000003</v>
      </c>
    </row>
    <row r="360" spans="1:12" x14ac:dyDescent="0.3">
      <c r="A360" s="29">
        <v>25196</v>
      </c>
      <c r="B360" s="31" t="s">
        <v>85</v>
      </c>
      <c r="C360" s="29" t="s">
        <v>86</v>
      </c>
      <c r="D360" s="38">
        <v>39400060100310</v>
      </c>
      <c r="E360" s="39">
        <v>44536</v>
      </c>
      <c r="F360" s="29">
        <v>0</v>
      </c>
      <c r="G360" s="31" t="s">
        <v>2</v>
      </c>
      <c r="H360" s="29" t="s">
        <v>9</v>
      </c>
      <c r="I360" s="29">
        <v>30</v>
      </c>
      <c r="J360" s="40">
        <v>2.41</v>
      </c>
      <c r="K360" s="37">
        <v>1.9039000000000001</v>
      </c>
      <c r="L360" s="37">
        <f t="shared" si="5"/>
        <v>0.50609999999999999</v>
      </c>
    </row>
    <row r="361" spans="1:12" x14ac:dyDescent="0.3">
      <c r="A361" s="29">
        <v>25403</v>
      </c>
      <c r="B361" s="31" t="s">
        <v>177</v>
      </c>
      <c r="C361" s="29" t="s">
        <v>178</v>
      </c>
      <c r="D361" s="38">
        <v>44100080100120</v>
      </c>
      <c r="E361" s="39">
        <v>44557</v>
      </c>
      <c r="F361" s="29">
        <v>0</v>
      </c>
      <c r="G361" s="31" t="s">
        <v>13</v>
      </c>
      <c r="H361" s="29" t="s">
        <v>9</v>
      </c>
      <c r="I361" s="29">
        <v>30</v>
      </c>
      <c r="J361" s="40">
        <v>477.04</v>
      </c>
      <c r="K361" s="37">
        <v>357.78000000000003</v>
      </c>
      <c r="L361" s="37">
        <f t="shared" si="5"/>
        <v>119.25999999999999</v>
      </c>
    </row>
    <row r="362" spans="1:12" x14ac:dyDescent="0.3">
      <c r="A362" s="29">
        <v>25403</v>
      </c>
      <c r="B362" s="31" t="s">
        <v>177</v>
      </c>
      <c r="C362" s="29" t="s">
        <v>178</v>
      </c>
      <c r="D362" s="38">
        <v>44100080100120</v>
      </c>
      <c r="E362" s="39">
        <v>44588</v>
      </c>
      <c r="F362" s="29">
        <v>0</v>
      </c>
      <c r="G362" s="31" t="s">
        <v>13</v>
      </c>
      <c r="H362" s="29" t="s">
        <v>9</v>
      </c>
      <c r="I362" s="29">
        <v>30</v>
      </c>
      <c r="J362" s="40">
        <v>477.04</v>
      </c>
      <c r="K362" s="37">
        <v>357.78000000000003</v>
      </c>
      <c r="L362" s="37">
        <f t="shared" si="5"/>
        <v>119.25999999999999</v>
      </c>
    </row>
    <row r="363" spans="1:12" x14ac:dyDescent="0.3">
      <c r="A363" s="29">
        <v>25512</v>
      </c>
      <c r="B363" s="31" t="s">
        <v>152</v>
      </c>
      <c r="C363" s="29" t="s">
        <v>154</v>
      </c>
      <c r="D363" s="38">
        <v>36100030000310</v>
      </c>
      <c r="E363" s="39">
        <v>44533</v>
      </c>
      <c r="F363" s="29">
        <v>2</v>
      </c>
      <c r="G363" s="31" t="s">
        <v>2</v>
      </c>
      <c r="H363" s="29" t="s">
        <v>10</v>
      </c>
      <c r="I363" s="29">
        <v>30</v>
      </c>
      <c r="J363" s="40">
        <v>1.1599999999999999</v>
      </c>
      <c r="K363" s="37">
        <v>0.90479999999999994</v>
      </c>
      <c r="L363" s="37">
        <f t="shared" si="5"/>
        <v>0.25519999999999998</v>
      </c>
    </row>
    <row r="364" spans="1:12" x14ac:dyDescent="0.3">
      <c r="A364" s="29">
        <v>25658</v>
      </c>
      <c r="B364" s="31" t="s">
        <v>38</v>
      </c>
      <c r="C364" s="29" t="s">
        <v>39</v>
      </c>
      <c r="D364" s="38">
        <v>52505020106440</v>
      </c>
      <c r="E364" s="39">
        <v>44558</v>
      </c>
      <c r="F364" s="29">
        <v>1</v>
      </c>
      <c r="G364" s="31" t="s">
        <v>13</v>
      </c>
      <c r="H364" s="29" t="s">
        <v>10</v>
      </c>
      <c r="I364" s="29">
        <v>1</v>
      </c>
      <c r="J364" s="41">
        <v>4684.1099999999997</v>
      </c>
      <c r="K364" s="37">
        <v>3934.6523999999995</v>
      </c>
      <c r="L364" s="37">
        <f t="shared" si="5"/>
        <v>749.45760000000018</v>
      </c>
    </row>
    <row r="365" spans="1:12" x14ac:dyDescent="0.3">
      <c r="A365" s="29">
        <v>25658</v>
      </c>
      <c r="B365" s="31" t="s">
        <v>38</v>
      </c>
      <c r="C365" s="29" t="s">
        <v>39</v>
      </c>
      <c r="D365" s="38">
        <v>52505020106440</v>
      </c>
      <c r="E365" s="39">
        <v>44591</v>
      </c>
      <c r="F365" s="29">
        <v>1</v>
      </c>
      <c r="G365" s="31" t="s">
        <v>13</v>
      </c>
      <c r="H365" s="29" t="s">
        <v>10</v>
      </c>
      <c r="I365" s="29">
        <v>1</v>
      </c>
      <c r="J365" s="41">
        <v>4684.1099999999997</v>
      </c>
      <c r="K365" s="37">
        <v>3934.6523999999995</v>
      </c>
      <c r="L365" s="37">
        <f t="shared" si="5"/>
        <v>749.45760000000018</v>
      </c>
    </row>
    <row r="366" spans="1:12" x14ac:dyDescent="0.3">
      <c r="A366" s="29">
        <v>25881</v>
      </c>
      <c r="B366" s="31" t="s">
        <v>158</v>
      </c>
      <c r="C366" s="29" t="s">
        <v>159</v>
      </c>
      <c r="D366" s="38">
        <v>33200030057530</v>
      </c>
      <c r="E366" s="39">
        <v>44568</v>
      </c>
      <c r="F366" s="29">
        <v>4</v>
      </c>
      <c r="G366" s="31" t="s">
        <v>2</v>
      </c>
      <c r="H366" s="29" t="s">
        <v>10</v>
      </c>
      <c r="I366" s="29">
        <v>30</v>
      </c>
      <c r="J366" s="40">
        <v>16.38</v>
      </c>
      <c r="K366" s="37">
        <v>13.103999999999999</v>
      </c>
      <c r="L366" s="37">
        <f t="shared" si="5"/>
        <v>3.2759999999999998</v>
      </c>
    </row>
    <row r="367" spans="1:12" x14ac:dyDescent="0.3">
      <c r="A367" s="29">
        <v>26115</v>
      </c>
      <c r="B367" s="31" t="s">
        <v>139</v>
      </c>
      <c r="C367" s="29" t="s">
        <v>140</v>
      </c>
      <c r="D367" s="38">
        <v>36201010100305</v>
      </c>
      <c r="E367" s="39">
        <v>44547</v>
      </c>
      <c r="F367" s="29">
        <v>0</v>
      </c>
      <c r="G367" s="31" t="s">
        <v>2</v>
      </c>
      <c r="H367" s="29" t="s">
        <v>9</v>
      </c>
      <c r="I367" s="29">
        <v>60</v>
      </c>
      <c r="J367" s="40">
        <v>2.35</v>
      </c>
      <c r="K367" s="37">
        <v>1.8800000000000001</v>
      </c>
      <c r="L367" s="37">
        <f t="shared" si="5"/>
        <v>0.47</v>
      </c>
    </row>
    <row r="368" spans="1:12" x14ac:dyDescent="0.3">
      <c r="A368" s="29">
        <v>26319</v>
      </c>
      <c r="B368" s="31" t="s">
        <v>174</v>
      </c>
      <c r="C368" s="29" t="s">
        <v>175</v>
      </c>
      <c r="D368" s="38">
        <v>27700050000310</v>
      </c>
      <c r="E368" s="39">
        <v>44543</v>
      </c>
      <c r="F368" s="29">
        <v>4</v>
      </c>
      <c r="G368" s="31" t="s">
        <v>13</v>
      </c>
      <c r="H368" s="29" t="s">
        <v>10</v>
      </c>
      <c r="I368" s="29">
        <v>30</v>
      </c>
      <c r="J368" s="40">
        <v>529.98</v>
      </c>
      <c r="K368" s="37">
        <v>397.48500000000001</v>
      </c>
      <c r="L368" s="37">
        <f t="shared" si="5"/>
        <v>132.495</v>
      </c>
    </row>
    <row r="369" spans="1:12" x14ac:dyDescent="0.3">
      <c r="A369" s="29">
        <v>26411</v>
      </c>
      <c r="B369" s="31" t="s">
        <v>97</v>
      </c>
      <c r="C369" s="29" t="s">
        <v>98</v>
      </c>
      <c r="D369" s="38">
        <v>21532133000340</v>
      </c>
      <c r="E369" s="39">
        <v>44559</v>
      </c>
      <c r="F369" s="29">
        <v>3</v>
      </c>
      <c r="G369" s="31" t="s">
        <v>13</v>
      </c>
      <c r="H369" s="29" t="s">
        <v>10</v>
      </c>
      <c r="I369" s="29">
        <v>28</v>
      </c>
      <c r="J369" s="41">
        <v>13494.05</v>
      </c>
      <c r="K369" s="37">
        <v>11200.0615</v>
      </c>
      <c r="L369" s="37">
        <f t="shared" si="5"/>
        <v>2293.9884999999995</v>
      </c>
    </row>
    <row r="370" spans="1:12" x14ac:dyDescent="0.3">
      <c r="A370" s="29">
        <v>26411</v>
      </c>
      <c r="B370" s="31" t="s">
        <v>97</v>
      </c>
      <c r="C370" s="29" t="s">
        <v>98</v>
      </c>
      <c r="D370" s="38">
        <v>21532133000340</v>
      </c>
      <c r="E370" s="39">
        <v>44590</v>
      </c>
      <c r="F370" s="29">
        <v>3</v>
      </c>
      <c r="G370" s="31" t="s">
        <v>13</v>
      </c>
      <c r="H370" s="29" t="s">
        <v>10</v>
      </c>
      <c r="I370" s="29">
        <v>28</v>
      </c>
      <c r="J370" s="41">
        <v>13494.05</v>
      </c>
      <c r="K370" s="37">
        <v>11200.0615</v>
      </c>
      <c r="L370" s="37">
        <f t="shared" si="5"/>
        <v>2293.9884999999995</v>
      </c>
    </row>
    <row r="371" spans="1:12" x14ac:dyDescent="0.3">
      <c r="A371" s="29">
        <v>26591</v>
      </c>
      <c r="B371" s="31" t="s">
        <v>65</v>
      </c>
      <c r="C371" s="29" t="s">
        <v>131</v>
      </c>
      <c r="D371" s="38">
        <v>2100020000110</v>
      </c>
      <c r="E371" s="39">
        <v>44547</v>
      </c>
      <c r="F371" s="29">
        <v>0</v>
      </c>
      <c r="G371" s="31" t="s">
        <v>2</v>
      </c>
      <c r="H371" s="29" t="s">
        <v>9</v>
      </c>
      <c r="I371" s="29">
        <v>28</v>
      </c>
      <c r="J371" s="40">
        <v>2.38</v>
      </c>
      <c r="K371" s="37">
        <v>1.8326</v>
      </c>
      <c r="L371" s="37">
        <f t="shared" si="5"/>
        <v>0.54739999999999989</v>
      </c>
    </row>
    <row r="372" spans="1:12" x14ac:dyDescent="0.3">
      <c r="A372" s="29">
        <v>26591</v>
      </c>
      <c r="B372" s="31" t="s">
        <v>65</v>
      </c>
      <c r="C372" s="29" t="s">
        <v>131</v>
      </c>
      <c r="D372" s="38">
        <v>2100020000110</v>
      </c>
      <c r="E372" s="39">
        <v>44578</v>
      </c>
      <c r="F372" s="29">
        <v>0</v>
      </c>
      <c r="G372" s="31" t="s">
        <v>2</v>
      </c>
      <c r="H372" s="29" t="s">
        <v>9</v>
      </c>
      <c r="I372" s="29">
        <v>28</v>
      </c>
      <c r="J372" s="40">
        <v>2.38</v>
      </c>
      <c r="K372" s="37">
        <v>1.8326</v>
      </c>
      <c r="L372" s="37">
        <f t="shared" si="5"/>
        <v>0.54739999999999989</v>
      </c>
    </row>
    <row r="373" spans="1:12" x14ac:dyDescent="0.3">
      <c r="A373" s="29">
        <v>26636</v>
      </c>
      <c r="B373" s="31" t="s">
        <v>65</v>
      </c>
      <c r="C373" s="29" t="s">
        <v>66</v>
      </c>
      <c r="D373" s="38">
        <v>2100020000110</v>
      </c>
      <c r="E373" s="39">
        <v>44548</v>
      </c>
      <c r="F373" s="29">
        <v>0</v>
      </c>
      <c r="G373" s="31" t="s">
        <v>2</v>
      </c>
      <c r="H373" s="29" t="s">
        <v>9</v>
      </c>
      <c r="I373" s="29">
        <v>20</v>
      </c>
      <c r="J373" s="40">
        <v>2.6</v>
      </c>
      <c r="K373" s="37">
        <v>2.0020000000000002</v>
      </c>
      <c r="L373" s="37">
        <f t="shared" si="5"/>
        <v>0.59799999999999986</v>
      </c>
    </row>
    <row r="374" spans="1:12" x14ac:dyDescent="0.3">
      <c r="A374" s="29">
        <v>26636</v>
      </c>
      <c r="B374" s="31" t="s">
        <v>65</v>
      </c>
      <c r="C374" s="29" t="s">
        <v>66</v>
      </c>
      <c r="D374" s="38">
        <v>2100020000110</v>
      </c>
      <c r="E374" s="39">
        <v>44578</v>
      </c>
      <c r="F374" s="29">
        <v>0</v>
      </c>
      <c r="G374" s="31" t="s">
        <v>2</v>
      </c>
      <c r="H374" s="29" t="s">
        <v>9</v>
      </c>
      <c r="I374" s="29">
        <v>20</v>
      </c>
      <c r="J374" s="40">
        <v>2.6</v>
      </c>
      <c r="K374" s="37">
        <v>2.0020000000000002</v>
      </c>
      <c r="L374" s="37">
        <f t="shared" si="5"/>
        <v>0.59799999999999986</v>
      </c>
    </row>
    <row r="375" spans="1:12" x14ac:dyDescent="0.3">
      <c r="A375" s="29">
        <v>26827</v>
      </c>
      <c r="B375" s="31" t="s">
        <v>163</v>
      </c>
      <c r="C375" s="29" t="s">
        <v>164</v>
      </c>
      <c r="D375" s="38">
        <v>50250065007240</v>
      </c>
      <c r="E375" s="39">
        <v>44554</v>
      </c>
      <c r="F375" s="29">
        <v>0</v>
      </c>
      <c r="G375" s="31" t="s">
        <v>2</v>
      </c>
      <c r="H375" s="29" t="s">
        <v>9</v>
      </c>
      <c r="I375" s="29">
        <v>60</v>
      </c>
      <c r="J375" s="40">
        <v>24.19</v>
      </c>
      <c r="K375" s="37">
        <v>19.110100000000003</v>
      </c>
      <c r="L375" s="37">
        <f t="shared" si="5"/>
        <v>5.0798999999999985</v>
      </c>
    </row>
    <row r="376" spans="1:12" x14ac:dyDescent="0.3">
      <c r="A376" s="29">
        <v>26827</v>
      </c>
      <c r="B376" s="31" t="s">
        <v>163</v>
      </c>
      <c r="C376" s="29" t="s">
        <v>164</v>
      </c>
      <c r="D376" s="38">
        <v>50250065007240</v>
      </c>
      <c r="E376" s="39">
        <v>44585</v>
      </c>
      <c r="F376" s="29">
        <v>0</v>
      </c>
      <c r="G376" s="31" t="s">
        <v>2</v>
      </c>
      <c r="H376" s="29" t="s">
        <v>9</v>
      </c>
      <c r="I376" s="29">
        <v>60</v>
      </c>
      <c r="J376" s="40">
        <v>24.19</v>
      </c>
      <c r="K376" s="37">
        <v>19.110100000000003</v>
      </c>
      <c r="L376" s="37">
        <f t="shared" si="5"/>
        <v>5.0798999999999985</v>
      </c>
    </row>
    <row r="377" spans="1:12" x14ac:dyDescent="0.3">
      <c r="A377" s="29">
        <v>26868</v>
      </c>
      <c r="B377" s="31" t="s">
        <v>155</v>
      </c>
      <c r="C377" s="29" t="s">
        <v>156</v>
      </c>
      <c r="D377" s="38">
        <v>27250050000350</v>
      </c>
      <c r="E377" s="39">
        <v>44567</v>
      </c>
      <c r="F377" s="29">
        <v>0</v>
      </c>
      <c r="G377" s="31" t="s">
        <v>2</v>
      </c>
      <c r="H377" s="29" t="s">
        <v>9</v>
      </c>
      <c r="I377" s="29">
        <v>180</v>
      </c>
      <c r="J377" s="40">
        <v>4.41</v>
      </c>
      <c r="K377" s="37">
        <v>3.6603000000000003</v>
      </c>
      <c r="L377" s="37">
        <f t="shared" si="5"/>
        <v>0.74969999999999981</v>
      </c>
    </row>
    <row r="378" spans="1:12" x14ac:dyDescent="0.3">
      <c r="A378" s="29">
        <v>26945</v>
      </c>
      <c r="B378" s="31" t="s">
        <v>67</v>
      </c>
      <c r="C378" s="29" t="s">
        <v>133</v>
      </c>
      <c r="D378" s="38">
        <v>41550020100320</v>
      </c>
      <c r="E378" s="39">
        <v>44532</v>
      </c>
      <c r="F378" s="29">
        <v>0</v>
      </c>
      <c r="G378" s="31" t="s">
        <v>2</v>
      </c>
      <c r="H378" s="29" t="s">
        <v>9</v>
      </c>
      <c r="I378" s="29">
        <v>90</v>
      </c>
      <c r="J378" s="40">
        <v>19.989999999999998</v>
      </c>
      <c r="K378" s="37">
        <v>16.3918</v>
      </c>
      <c r="L378" s="37">
        <f t="shared" si="5"/>
        <v>3.5981999999999985</v>
      </c>
    </row>
    <row r="379" spans="1:12" x14ac:dyDescent="0.3">
      <c r="A379" s="29">
        <v>27008</v>
      </c>
      <c r="B379" s="31" t="s">
        <v>152</v>
      </c>
      <c r="C379" s="29" t="s">
        <v>153</v>
      </c>
      <c r="D379" s="38">
        <v>36100030000310</v>
      </c>
      <c r="E379" s="39">
        <v>44536</v>
      </c>
      <c r="F379" s="29">
        <v>0</v>
      </c>
      <c r="G379" s="31" t="s">
        <v>2</v>
      </c>
      <c r="H379" s="29" t="s">
        <v>9</v>
      </c>
      <c r="I379" s="29">
        <v>90</v>
      </c>
      <c r="J379" s="40">
        <v>2.65</v>
      </c>
      <c r="K379" s="37">
        <v>2.0670000000000002</v>
      </c>
      <c r="L379" s="37">
        <f t="shared" si="5"/>
        <v>0.58299999999999974</v>
      </c>
    </row>
    <row r="380" spans="1:12" x14ac:dyDescent="0.3">
      <c r="A380" s="29">
        <v>27224</v>
      </c>
      <c r="B380" s="31" t="s">
        <v>110</v>
      </c>
      <c r="C380" s="29" t="s">
        <v>112</v>
      </c>
      <c r="D380" s="38" t="s">
        <v>111</v>
      </c>
      <c r="E380" s="39">
        <v>44550</v>
      </c>
      <c r="F380" s="29">
        <v>4</v>
      </c>
      <c r="G380" s="31" t="s">
        <v>13</v>
      </c>
      <c r="H380" s="29" t="s">
        <v>10</v>
      </c>
      <c r="I380" s="29">
        <v>6</v>
      </c>
      <c r="J380" s="41">
        <v>3878.74</v>
      </c>
      <c r="K380" s="37">
        <v>3296.9289999999996</v>
      </c>
      <c r="L380" s="37">
        <f t="shared" si="5"/>
        <v>581.81100000000015</v>
      </c>
    </row>
    <row r="381" spans="1:12" x14ac:dyDescent="0.3">
      <c r="A381" s="29">
        <v>27224</v>
      </c>
      <c r="B381" s="31" t="s">
        <v>110</v>
      </c>
      <c r="C381" s="29" t="s">
        <v>112</v>
      </c>
      <c r="D381" s="38" t="s">
        <v>111</v>
      </c>
      <c r="E381" s="39">
        <v>44581</v>
      </c>
      <c r="F381" s="29">
        <v>4</v>
      </c>
      <c r="G381" s="31" t="s">
        <v>13</v>
      </c>
      <c r="H381" s="29" t="s">
        <v>10</v>
      </c>
      <c r="I381" s="29">
        <v>6</v>
      </c>
      <c r="J381" s="41">
        <v>3878.74</v>
      </c>
      <c r="K381" s="37">
        <v>3296.9289999999996</v>
      </c>
      <c r="L381" s="37">
        <f t="shared" si="5"/>
        <v>581.81100000000015</v>
      </c>
    </row>
    <row r="382" spans="1:12" x14ac:dyDescent="0.3">
      <c r="A382" s="29">
        <v>27304</v>
      </c>
      <c r="B382" s="31" t="s">
        <v>139</v>
      </c>
      <c r="C382" s="29" t="s">
        <v>141</v>
      </c>
      <c r="D382" s="38">
        <v>36201010100305</v>
      </c>
      <c r="E382" s="39">
        <v>44572</v>
      </c>
      <c r="F382" s="29">
        <v>0</v>
      </c>
      <c r="G382" s="31" t="s">
        <v>2</v>
      </c>
      <c r="H382" s="29" t="s">
        <v>9</v>
      </c>
      <c r="I382" s="29">
        <v>14</v>
      </c>
      <c r="J382" s="40">
        <v>4.99</v>
      </c>
      <c r="K382" s="37">
        <v>3.9920000000000004</v>
      </c>
      <c r="L382" s="37">
        <f t="shared" si="5"/>
        <v>0.99799999999999978</v>
      </c>
    </row>
    <row r="383" spans="1:12" x14ac:dyDescent="0.3">
      <c r="A383" s="29">
        <v>27326</v>
      </c>
      <c r="B383" s="31" t="s">
        <v>38</v>
      </c>
      <c r="C383" s="29" t="s">
        <v>39</v>
      </c>
      <c r="D383" s="38">
        <v>52505020106440</v>
      </c>
      <c r="E383" s="39">
        <v>44538</v>
      </c>
      <c r="F383" s="29">
        <v>1</v>
      </c>
      <c r="G383" s="31" t="s">
        <v>13</v>
      </c>
      <c r="H383" s="29" t="s">
        <v>10</v>
      </c>
      <c r="I383" s="29">
        <v>1</v>
      </c>
      <c r="J383" s="41">
        <v>4666.43</v>
      </c>
      <c r="K383" s="37">
        <v>3919.8011999999999</v>
      </c>
      <c r="L383" s="37">
        <f t="shared" si="5"/>
        <v>746.62880000000041</v>
      </c>
    </row>
    <row r="384" spans="1:12" x14ac:dyDescent="0.3">
      <c r="A384" s="29">
        <v>27326</v>
      </c>
      <c r="B384" s="31" t="s">
        <v>38</v>
      </c>
      <c r="C384" s="29" t="s">
        <v>39</v>
      </c>
      <c r="D384" s="38">
        <v>52505020106440</v>
      </c>
      <c r="E384" s="39">
        <v>44573</v>
      </c>
      <c r="F384" s="29">
        <v>0</v>
      </c>
      <c r="G384" s="31" t="s">
        <v>13</v>
      </c>
      <c r="H384" s="29" t="s">
        <v>9</v>
      </c>
      <c r="I384" s="29">
        <v>1</v>
      </c>
      <c r="J384" s="40">
        <v>4941.74</v>
      </c>
      <c r="K384" s="37">
        <v>4151.0616</v>
      </c>
      <c r="L384" s="37">
        <f t="shared" si="5"/>
        <v>790.67839999999978</v>
      </c>
    </row>
    <row r="385" spans="1:12" x14ac:dyDescent="0.3">
      <c r="A385" s="29">
        <v>27621</v>
      </c>
      <c r="B385" s="31" t="s">
        <v>137</v>
      </c>
      <c r="C385" s="29" t="s">
        <v>138</v>
      </c>
      <c r="D385" s="38">
        <v>58160020100320</v>
      </c>
      <c r="E385" s="39">
        <v>44546</v>
      </c>
      <c r="F385" s="29">
        <v>0</v>
      </c>
      <c r="G385" s="31" t="s">
        <v>2</v>
      </c>
      <c r="H385" s="29" t="s">
        <v>9</v>
      </c>
      <c r="I385" s="29">
        <v>30</v>
      </c>
      <c r="J385" s="40">
        <v>11</v>
      </c>
      <c r="K385" s="37">
        <v>8.58</v>
      </c>
      <c r="L385" s="37">
        <f t="shared" si="5"/>
        <v>2.42</v>
      </c>
    </row>
    <row r="386" spans="1:12" x14ac:dyDescent="0.3">
      <c r="A386" s="29">
        <v>27621</v>
      </c>
      <c r="B386" s="31" t="s">
        <v>137</v>
      </c>
      <c r="C386" s="29" t="s">
        <v>138</v>
      </c>
      <c r="D386" s="38">
        <v>58160020100320</v>
      </c>
      <c r="E386" s="39">
        <v>44577</v>
      </c>
      <c r="F386" s="29">
        <v>0</v>
      </c>
      <c r="G386" s="31" t="s">
        <v>2</v>
      </c>
      <c r="H386" s="29" t="s">
        <v>9</v>
      </c>
      <c r="I386" s="29">
        <v>30</v>
      </c>
      <c r="J386" s="40">
        <v>11</v>
      </c>
      <c r="K386" s="37">
        <v>8.58</v>
      </c>
      <c r="L386" s="37">
        <f t="shared" si="5"/>
        <v>2.42</v>
      </c>
    </row>
    <row r="387" spans="1:12" x14ac:dyDescent="0.3">
      <c r="A387" s="29">
        <v>27707</v>
      </c>
      <c r="B387" s="31" t="s">
        <v>177</v>
      </c>
      <c r="C387" s="29" t="s">
        <v>178</v>
      </c>
      <c r="D387" s="38">
        <v>44100080100120</v>
      </c>
      <c r="E387" s="39">
        <v>44544</v>
      </c>
      <c r="F387" s="29">
        <v>7</v>
      </c>
      <c r="G387" s="31" t="s">
        <v>13</v>
      </c>
      <c r="H387" s="29" t="s">
        <v>10</v>
      </c>
      <c r="I387" s="29">
        <v>30</v>
      </c>
      <c r="J387" s="40">
        <v>465.4</v>
      </c>
      <c r="K387" s="37">
        <v>349.04999999999995</v>
      </c>
      <c r="L387" s="37">
        <f t="shared" ref="L387:L450" si="6">J387-K387</f>
        <v>116.35000000000002</v>
      </c>
    </row>
    <row r="388" spans="1:12" x14ac:dyDescent="0.3">
      <c r="A388" s="29">
        <v>27707</v>
      </c>
      <c r="B388" s="31" t="s">
        <v>177</v>
      </c>
      <c r="C388" s="29" t="s">
        <v>178</v>
      </c>
      <c r="D388" s="38">
        <v>44100080100120</v>
      </c>
      <c r="E388" s="39">
        <v>44575</v>
      </c>
      <c r="F388" s="29">
        <v>7</v>
      </c>
      <c r="G388" s="31" t="s">
        <v>13</v>
      </c>
      <c r="H388" s="29" t="s">
        <v>10</v>
      </c>
      <c r="I388" s="29">
        <v>30</v>
      </c>
      <c r="J388" s="40">
        <v>465.4</v>
      </c>
      <c r="K388" s="37">
        <v>349.04999999999995</v>
      </c>
      <c r="L388" s="37">
        <f t="shared" si="6"/>
        <v>116.35000000000002</v>
      </c>
    </row>
    <row r="389" spans="1:12" x14ac:dyDescent="0.3">
      <c r="A389" s="29">
        <v>27761</v>
      </c>
      <c r="B389" s="31" t="s">
        <v>110</v>
      </c>
      <c r="C389" s="29" t="s">
        <v>112</v>
      </c>
      <c r="D389" s="38" t="s">
        <v>111</v>
      </c>
      <c r="E389" s="39">
        <v>44568</v>
      </c>
      <c r="F389" s="29">
        <v>0</v>
      </c>
      <c r="G389" s="31" t="s">
        <v>13</v>
      </c>
      <c r="H389" s="29" t="s">
        <v>9</v>
      </c>
      <c r="I389" s="29">
        <v>1.5</v>
      </c>
      <c r="J389" s="41">
        <v>1060.8699999999999</v>
      </c>
      <c r="K389" s="37">
        <v>901.73949999999991</v>
      </c>
      <c r="L389" s="37">
        <f t="shared" si="6"/>
        <v>159.13049999999998</v>
      </c>
    </row>
    <row r="390" spans="1:12" x14ac:dyDescent="0.3">
      <c r="A390" s="29">
        <v>27839</v>
      </c>
      <c r="B390" s="31" t="s">
        <v>135</v>
      </c>
      <c r="C390" s="29" t="s">
        <v>136</v>
      </c>
      <c r="D390" s="38">
        <v>37600025000305</v>
      </c>
      <c r="E390" s="39">
        <v>44553</v>
      </c>
      <c r="F390" s="29">
        <v>0</v>
      </c>
      <c r="G390" s="31" t="s">
        <v>2</v>
      </c>
      <c r="H390" s="29" t="s">
        <v>9</v>
      </c>
      <c r="I390" s="29">
        <v>30</v>
      </c>
      <c r="J390" s="40">
        <v>4.68</v>
      </c>
      <c r="K390" s="37">
        <v>3.6035999999999997</v>
      </c>
      <c r="L390" s="37">
        <f t="shared" si="6"/>
        <v>1.0764</v>
      </c>
    </row>
    <row r="391" spans="1:12" x14ac:dyDescent="0.3">
      <c r="A391" s="29">
        <v>27839</v>
      </c>
      <c r="B391" s="31" t="s">
        <v>135</v>
      </c>
      <c r="C391" s="29" t="s">
        <v>136</v>
      </c>
      <c r="D391" s="38">
        <v>37600025000305</v>
      </c>
      <c r="E391" s="39">
        <v>44584</v>
      </c>
      <c r="F391" s="29">
        <v>0</v>
      </c>
      <c r="G391" s="31" t="s">
        <v>2</v>
      </c>
      <c r="H391" s="29" t="s">
        <v>9</v>
      </c>
      <c r="I391" s="29">
        <v>30</v>
      </c>
      <c r="J391" s="40">
        <v>4.68</v>
      </c>
      <c r="K391" s="37">
        <v>3.6035999999999997</v>
      </c>
      <c r="L391" s="37">
        <f t="shared" si="6"/>
        <v>1.0764</v>
      </c>
    </row>
    <row r="392" spans="1:12" x14ac:dyDescent="0.3">
      <c r="A392" s="29">
        <v>27896</v>
      </c>
      <c r="B392" s="31" t="s">
        <v>81</v>
      </c>
      <c r="C392" s="29" t="s">
        <v>82</v>
      </c>
      <c r="D392" s="38">
        <v>65100075100320</v>
      </c>
      <c r="E392" s="39">
        <v>44573</v>
      </c>
      <c r="F392" s="29">
        <v>0</v>
      </c>
      <c r="G392" s="31" t="s">
        <v>2</v>
      </c>
      <c r="H392" s="29" t="s">
        <v>9</v>
      </c>
      <c r="I392" s="29">
        <v>90</v>
      </c>
      <c r="J392" s="40">
        <v>11.02</v>
      </c>
      <c r="K392" s="37">
        <v>8.8160000000000007</v>
      </c>
      <c r="L392" s="37">
        <f t="shared" si="6"/>
        <v>2.2039999999999988</v>
      </c>
    </row>
    <row r="393" spans="1:12" x14ac:dyDescent="0.3">
      <c r="A393" s="29">
        <v>28021</v>
      </c>
      <c r="B393" s="31" t="s">
        <v>65</v>
      </c>
      <c r="C393" s="29" t="s">
        <v>131</v>
      </c>
      <c r="D393" s="38">
        <v>2100020000110</v>
      </c>
      <c r="E393" s="39">
        <v>44531</v>
      </c>
      <c r="F393" s="29">
        <v>0</v>
      </c>
      <c r="G393" s="31" t="s">
        <v>2</v>
      </c>
      <c r="H393" s="29" t="s">
        <v>9</v>
      </c>
      <c r="I393" s="29">
        <v>28</v>
      </c>
      <c r="J393" s="40">
        <v>7.12</v>
      </c>
      <c r="K393" s="37">
        <v>5.4824000000000002</v>
      </c>
      <c r="L393" s="37">
        <f t="shared" si="6"/>
        <v>1.6375999999999999</v>
      </c>
    </row>
    <row r="394" spans="1:12" x14ac:dyDescent="0.3">
      <c r="A394" s="29">
        <v>28116</v>
      </c>
      <c r="B394" s="31" t="s">
        <v>177</v>
      </c>
      <c r="C394" s="29" t="s">
        <v>178</v>
      </c>
      <c r="D394" s="38">
        <v>44100080100120</v>
      </c>
      <c r="E394" s="39">
        <v>44559</v>
      </c>
      <c r="F394" s="29">
        <v>0</v>
      </c>
      <c r="G394" s="31" t="s">
        <v>13</v>
      </c>
      <c r="H394" s="29" t="s">
        <v>9</v>
      </c>
      <c r="I394" s="29">
        <v>30</v>
      </c>
      <c r="J394" s="40">
        <v>463.33</v>
      </c>
      <c r="K394" s="37">
        <v>347.4975</v>
      </c>
      <c r="L394" s="37">
        <f t="shared" si="6"/>
        <v>115.83249999999998</v>
      </c>
    </row>
    <row r="395" spans="1:12" x14ac:dyDescent="0.3">
      <c r="A395" s="29">
        <v>28116</v>
      </c>
      <c r="B395" s="31" t="s">
        <v>7</v>
      </c>
      <c r="C395" s="29" t="s">
        <v>96</v>
      </c>
      <c r="D395" s="38">
        <v>21406010200320</v>
      </c>
      <c r="E395" s="39">
        <v>44568</v>
      </c>
      <c r="F395" s="29">
        <v>2</v>
      </c>
      <c r="G395" s="31" t="s">
        <v>2</v>
      </c>
      <c r="H395" s="29" t="s">
        <v>10</v>
      </c>
      <c r="I395" s="29">
        <v>120</v>
      </c>
      <c r="J395" s="41">
        <v>278.02999999999997</v>
      </c>
      <c r="K395" s="37">
        <v>233.54519999999997</v>
      </c>
      <c r="L395" s="37">
        <f t="shared" si="6"/>
        <v>44.484800000000007</v>
      </c>
    </row>
    <row r="396" spans="1:12" x14ac:dyDescent="0.3">
      <c r="A396" s="29">
        <v>28116</v>
      </c>
      <c r="B396" s="31" t="s">
        <v>177</v>
      </c>
      <c r="C396" s="29" t="s">
        <v>178</v>
      </c>
      <c r="D396" s="38">
        <v>44100080100120</v>
      </c>
      <c r="E396" s="39">
        <v>44590</v>
      </c>
      <c r="F396" s="29">
        <v>0</v>
      </c>
      <c r="G396" s="31" t="s">
        <v>13</v>
      </c>
      <c r="H396" s="29" t="s">
        <v>9</v>
      </c>
      <c r="I396" s="29">
        <v>30</v>
      </c>
      <c r="J396" s="40">
        <v>463.33</v>
      </c>
      <c r="K396" s="37">
        <v>347.4975</v>
      </c>
      <c r="L396" s="37">
        <f t="shared" si="6"/>
        <v>115.83249999999998</v>
      </c>
    </row>
    <row r="397" spans="1:12" x14ac:dyDescent="0.3">
      <c r="A397" s="29">
        <v>28192</v>
      </c>
      <c r="B397" s="31" t="s">
        <v>7</v>
      </c>
      <c r="C397" s="29" t="s">
        <v>8</v>
      </c>
      <c r="D397" s="38">
        <v>21406010200320</v>
      </c>
      <c r="E397" s="39">
        <v>44544</v>
      </c>
      <c r="F397" s="29">
        <v>6</v>
      </c>
      <c r="G397" s="31" t="s">
        <v>2</v>
      </c>
      <c r="H397" s="29" t="s">
        <v>10</v>
      </c>
      <c r="I397" s="29">
        <v>120</v>
      </c>
      <c r="J397" s="41">
        <v>5649.76</v>
      </c>
      <c r="K397" s="37">
        <v>4745.7983999999997</v>
      </c>
      <c r="L397" s="37">
        <f t="shared" si="6"/>
        <v>903.96160000000054</v>
      </c>
    </row>
    <row r="398" spans="1:12" x14ac:dyDescent="0.3">
      <c r="A398" s="29">
        <v>28192</v>
      </c>
      <c r="B398" s="31" t="s">
        <v>7</v>
      </c>
      <c r="C398" s="29" t="s">
        <v>8</v>
      </c>
      <c r="D398" s="38">
        <v>21406010200320</v>
      </c>
      <c r="E398" s="39">
        <v>44575</v>
      </c>
      <c r="F398" s="29">
        <v>6</v>
      </c>
      <c r="G398" s="31" t="s">
        <v>2</v>
      </c>
      <c r="H398" s="29" t="s">
        <v>10</v>
      </c>
      <c r="I398" s="29">
        <v>120</v>
      </c>
      <c r="J398" s="41">
        <v>5649.76</v>
      </c>
      <c r="K398" s="37">
        <v>4745.7983999999997</v>
      </c>
      <c r="L398" s="37">
        <f t="shared" si="6"/>
        <v>903.96160000000054</v>
      </c>
    </row>
    <row r="399" spans="1:12" x14ac:dyDescent="0.3">
      <c r="A399" s="29">
        <v>28192</v>
      </c>
      <c r="B399" s="31" t="s">
        <v>7</v>
      </c>
      <c r="C399" s="29" t="s">
        <v>8</v>
      </c>
      <c r="D399" s="38">
        <v>21406010200320</v>
      </c>
      <c r="E399" s="39">
        <v>44579</v>
      </c>
      <c r="F399" s="29">
        <v>0</v>
      </c>
      <c r="G399" s="31" t="s">
        <v>2</v>
      </c>
      <c r="H399" s="29" t="s">
        <v>9</v>
      </c>
      <c r="I399" s="29">
        <v>120</v>
      </c>
      <c r="J399" s="40">
        <v>278.02999999999997</v>
      </c>
      <c r="K399" s="37">
        <v>233.54519999999997</v>
      </c>
      <c r="L399" s="37">
        <f t="shared" si="6"/>
        <v>44.484800000000007</v>
      </c>
    </row>
    <row r="400" spans="1:12" x14ac:dyDescent="0.3">
      <c r="A400" s="29">
        <v>28297</v>
      </c>
      <c r="B400" s="31" t="s">
        <v>65</v>
      </c>
      <c r="C400" s="29" t="s">
        <v>66</v>
      </c>
      <c r="D400" s="38">
        <v>2100020000110</v>
      </c>
      <c r="E400" s="39">
        <v>44582</v>
      </c>
      <c r="F400" s="29">
        <v>0</v>
      </c>
      <c r="G400" s="31" t="s">
        <v>2</v>
      </c>
      <c r="H400" s="29" t="s">
        <v>9</v>
      </c>
      <c r="I400" s="29">
        <v>28</v>
      </c>
      <c r="J400" s="40">
        <v>5.01</v>
      </c>
      <c r="K400" s="37">
        <v>3.8576999999999999</v>
      </c>
      <c r="L400" s="37">
        <f t="shared" si="6"/>
        <v>1.1522999999999999</v>
      </c>
    </row>
    <row r="401" spans="1:12" x14ac:dyDescent="0.3">
      <c r="A401" s="29">
        <v>28326</v>
      </c>
      <c r="B401" s="31" t="s">
        <v>7</v>
      </c>
      <c r="C401" s="29" t="s">
        <v>8</v>
      </c>
      <c r="D401" s="38">
        <v>21406010200320</v>
      </c>
      <c r="E401" s="39">
        <v>44536</v>
      </c>
      <c r="F401" s="29">
        <v>4</v>
      </c>
      <c r="G401" s="31" t="s">
        <v>2</v>
      </c>
      <c r="H401" s="29" t="s">
        <v>10</v>
      </c>
      <c r="I401" s="29">
        <v>120</v>
      </c>
      <c r="J401" s="41">
        <v>278.02999999999997</v>
      </c>
      <c r="K401" s="37">
        <v>233.54519999999997</v>
      </c>
      <c r="L401" s="37">
        <f t="shared" si="6"/>
        <v>44.484800000000007</v>
      </c>
    </row>
    <row r="402" spans="1:12" x14ac:dyDescent="0.3">
      <c r="A402" s="29">
        <v>28338</v>
      </c>
      <c r="B402" s="31" t="s">
        <v>85</v>
      </c>
      <c r="C402" s="29" t="s">
        <v>167</v>
      </c>
      <c r="D402" s="38">
        <v>39400060100310</v>
      </c>
      <c r="E402" s="39">
        <v>44538</v>
      </c>
      <c r="F402" s="29">
        <v>0</v>
      </c>
      <c r="G402" s="31" t="s">
        <v>2</v>
      </c>
      <c r="H402" s="29" t="s">
        <v>9</v>
      </c>
      <c r="I402" s="29">
        <v>30</v>
      </c>
      <c r="J402" s="40">
        <v>1.53</v>
      </c>
      <c r="K402" s="37">
        <v>1.2087000000000001</v>
      </c>
      <c r="L402" s="37">
        <f t="shared" si="6"/>
        <v>0.32129999999999992</v>
      </c>
    </row>
    <row r="403" spans="1:12" x14ac:dyDescent="0.3">
      <c r="A403" s="29">
        <v>28482</v>
      </c>
      <c r="B403" s="31" t="s">
        <v>158</v>
      </c>
      <c r="C403" s="29" t="s">
        <v>159</v>
      </c>
      <c r="D403" s="38">
        <v>33200030057530</v>
      </c>
      <c r="E403" s="39">
        <v>44557</v>
      </c>
      <c r="F403" s="29">
        <v>1</v>
      </c>
      <c r="G403" s="31" t="s">
        <v>2</v>
      </c>
      <c r="H403" s="29" t="s">
        <v>10</v>
      </c>
      <c r="I403" s="29">
        <v>90</v>
      </c>
      <c r="J403" s="40">
        <v>38.159999999999997</v>
      </c>
      <c r="K403" s="37">
        <v>30.527999999999999</v>
      </c>
      <c r="L403" s="37">
        <f t="shared" si="6"/>
        <v>7.6319999999999979</v>
      </c>
    </row>
    <row r="404" spans="1:12" x14ac:dyDescent="0.3">
      <c r="A404" s="29">
        <v>28482</v>
      </c>
      <c r="B404" s="31" t="s">
        <v>158</v>
      </c>
      <c r="C404" s="29" t="s">
        <v>159</v>
      </c>
      <c r="D404" s="38">
        <v>33200030057530</v>
      </c>
      <c r="E404" s="39">
        <v>44588</v>
      </c>
      <c r="F404" s="29">
        <v>1</v>
      </c>
      <c r="G404" s="31" t="s">
        <v>2</v>
      </c>
      <c r="H404" s="29" t="s">
        <v>10</v>
      </c>
      <c r="I404" s="29">
        <v>90</v>
      </c>
      <c r="J404" s="40">
        <v>38.159999999999997</v>
      </c>
      <c r="K404" s="37">
        <v>30.527999999999999</v>
      </c>
      <c r="L404" s="37">
        <f t="shared" si="6"/>
        <v>7.6319999999999979</v>
      </c>
    </row>
    <row r="405" spans="1:12" x14ac:dyDescent="0.3">
      <c r="A405" s="29">
        <v>28606</v>
      </c>
      <c r="B405" s="31" t="s">
        <v>29</v>
      </c>
      <c r="C405" s="29" t="s">
        <v>30</v>
      </c>
      <c r="D405" s="38">
        <v>21360068200330</v>
      </c>
      <c r="E405" s="39">
        <v>44550</v>
      </c>
      <c r="F405" s="29">
        <v>1</v>
      </c>
      <c r="G405" s="31" t="s">
        <v>13</v>
      </c>
      <c r="H405" s="29" t="s">
        <v>10</v>
      </c>
      <c r="I405" s="29">
        <v>30</v>
      </c>
      <c r="J405" s="41">
        <v>14235.12</v>
      </c>
      <c r="K405" s="37">
        <v>12099.852000000001</v>
      </c>
      <c r="L405" s="37">
        <f t="shared" si="6"/>
        <v>2135.268</v>
      </c>
    </row>
    <row r="406" spans="1:12" x14ac:dyDescent="0.3">
      <c r="A406" s="29">
        <v>28606</v>
      </c>
      <c r="B406" s="31" t="s">
        <v>29</v>
      </c>
      <c r="C406" s="29" t="s">
        <v>30</v>
      </c>
      <c r="D406" s="38">
        <v>21360068200330</v>
      </c>
      <c r="E406" s="39">
        <v>44581</v>
      </c>
      <c r="F406" s="29">
        <v>1</v>
      </c>
      <c r="G406" s="31" t="s">
        <v>13</v>
      </c>
      <c r="H406" s="29" t="s">
        <v>10</v>
      </c>
      <c r="I406" s="29">
        <v>30</v>
      </c>
      <c r="J406" s="41">
        <v>14235.12</v>
      </c>
      <c r="K406" s="37">
        <v>12099.852000000001</v>
      </c>
      <c r="L406" s="37">
        <f t="shared" si="6"/>
        <v>2135.268</v>
      </c>
    </row>
    <row r="407" spans="1:12" x14ac:dyDescent="0.3">
      <c r="A407" s="29">
        <v>28676</v>
      </c>
      <c r="B407" s="31" t="s">
        <v>163</v>
      </c>
      <c r="C407" s="29" t="s">
        <v>164</v>
      </c>
      <c r="D407" s="38">
        <v>50250065007240</v>
      </c>
      <c r="E407" s="39">
        <v>44563</v>
      </c>
      <c r="F407" s="29">
        <v>0</v>
      </c>
      <c r="G407" s="31" t="s">
        <v>2</v>
      </c>
      <c r="H407" s="29" t="s">
        <v>9</v>
      </c>
      <c r="I407" s="29">
        <v>60</v>
      </c>
      <c r="J407" s="40">
        <v>24.93</v>
      </c>
      <c r="K407" s="37">
        <v>19.694700000000001</v>
      </c>
      <c r="L407" s="37">
        <f t="shared" si="6"/>
        <v>5.2352999999999987</v>
      </c>
    </row>
    <row r="408" spans="1:12" x14ac:dyDescent="0.3">
      <c r="A408" s="29">
        <v>28732</v>
      </c>
      <c r="B408" s="31" t="s">
        <v>155</v>
      </c>
      <c r="C408" s="29" t="s">
        <v>156</v>
      </c>
      <c r="D408" s="38">
        <v>27250050000350</v>
      </c>
      <c r="E408" s="39">
        <v>44536</v>
      </c>
      <c r="F408" s="29">
        <v>0</v>
      </c>
      <c r="G408" s="31" t="s">
        <v>2</v>
      </c>
      <c r="H408" s="29" t="s">
        <v>9</v>
      </c>
      <c r="I408" s="29">
        <v>180</v>
      </c>
      <c r="J408" s="40">
        <v>9.14</v>
      </c>
      <c r="K408" s="37">
        <v>7.5862000000000007</v>
      </c>
      <c r="L408" s="37">
        <f t="shared" si="6"/>
        <v>1.5537999999999998</v>
      </c>
    </row>
    <row r="409" spans="1:12" x14ac:dyDescent="0.3">
      <c r="A409" s="29">
        <v>28825</v>
      </c>
      <c r="B409" s="31" t="s">
        <v>163</v>
      </c>
      <c r="C409" s="29" t="s">
        <v>164</v>
      </c>
      <c r="D409" s="38">
        <v>50250065007240</v>
      </c>
      <c r="E409" s="39">
        <v>44539</v>
      </c>
      <c r="F409" s="29">
        <v>0</v>
      </c>
      <c r="G409" s="31" t="s">
        <v>2</v>
      </c>
      <c r="H409" s="29" t="s">
        <v>9</v>
      </c>
      <c r="I409" s="29">
        <v>60</v>
      </c>
      <c r="J409" s="40">
        <v>10.039999999999999</v>
      </c>
      <c r="K409" s="37">
        <v>7.9315999999999995</v>
      </c>
      <c r="L409" s="37">
        <f t="shared" si="6"/>
        <v>2.1083999999999996</v>
      </c>
    </row>
    <row r="410" spans="1:12" x14ac:dyDescent="0.3">
      <c r="A410" s="29">
        <v>28830</v>
      </c>
      <c r="B410" s="31" t="s">
        <v>125</v>
      </c>
      <c r="C410" s="29" t="s">
        <v>127</v>
      </c>
      <c r="D410" s="38" t="s">
        <v>126</v>
      </c>
      <c r="E410" s="39">
        <v>44553</v>
      </c>
      <c r="F410" s="29">
        <v>0</v>
      </c>
      <c r="G410" s="31" t="s">
        <v>13</v>
      </c>
      <c r="H410" s="29" t="s">
        <v>9</v>
      </c>
      <c r="I410" s="29">
        <v>4</v>
      </c>
      <c r="J410" s="41">
        <v>5783.3</v>
      </c>
      <c r="K410" s="37">
        <v>4395.308</v>
      </c>
      <c r="L410" s="37">
        <f t="shared" si="6"/>
        <v>1387.9920000000002</v>
      </c>
    </row>
    <row r="411" spans="1:12" x14ac:dyDescent="0.3">
      <c r="A411" s="29">
        <v>28830</v>
      </c>
      <c r="B411" s="31" t="s">
        <v>125</v>
      </c>
      <c r="C411" s="29" t="s">
        <v>127</v>
      </c>
      <c r="D411" s="38" t="s">
        <v>126</v>
      </c>
      <c r="E411" s="39">
        <v>44576</v>
      </c>
      <c r="F411" s="29">
        <v>0</v>
      </c>
      <c r="G411" s="31" t="s">
        <v>13</v>
      </c>
      <c r="H411" s="29" t="s">
        <v>9</v>
      </c>
      <c r="I411" s="29">
        <v>4</v>
      </c>
      <c r="J411" s="41">
        <v>5783.3</v>
      </c>
      <c r="K411" s="37">
        <v>4395.308</v>
      </c>
      <c r="L411" s="37">
        <f t="shared" si="6"/>
        <v>1387.9920000000002</v>
      </c>
    </row>
    <row r="412" spans="1:12" x14ac:dyDescent="0.3">
      <c r="A412" s="29">
        <v>29110</v>
      </c>
      <c r="B412" s="31" t="s">
        <v>170</v>
      </c>
      <c r="C412" s="29" t="s">
        <v>171</v>
      </c>
      <c r="D412" s="38">
        <v>36150080000330</v>
      </c>
      <c r="E412" s="39">
        <v>44555</v>
      </c>
      <c r="F412" s="29">
        <v>0</v>
      </c>
      <c r="G412" s="31" t="s">
        <v>2</v>
      </c>
      <c r="H412" s="29" t="s">
        <v>9</v>
      </c>
      <c r="I412" s="29">
        <v>30</v>
      </c>
      <c r="J412" s="40">
        <v>7.66</v>
      </c>
      <c r="K412" s="37">
        <v>6.5110000000000001</v>
      </c>
      <c r="L412" s="37">
        <f t="shared" si="6"/>
        <v>1.149</v>
      </c>
    </row>
    <row r="413" spans="1:12" x14ac:dyDescent="0.3">
      <c r="A413" s="29">
        <v>29110</v>
      </c>
      <c r="B413" s="31" t="s">
        <v>170</v>
      </c>
      <c r="C413" s="29" t="s">
        <v>171</v>
      </c>
      <c r="D413" s="38">
        <v>36150080000330</v>
      </c>
      <c r="E413" s="39">
        <v>44591</v>
      </c>
      <c r="F413" s="29">
        <v>0</v>
      </c>
      <c r="G413" s="31" t="s">
        <v>2</v>
      </c>
      <c r="H413" s="29" t="s">
        <v>9</v>
      </c>
      <c r="I413" s="29">
        <v>30</v>
      </c>
      <c r="J413" s="40">
        <v>7.66</v>
      </c>
      <c r="K413" s="37">
        <v>6.5110000000000001</v>
      </c>
      <c r="L413" s="37">
        <f t="shared" si="6"/>
        <v>1.149</v>
      </c>
    </row>
    <row r="414" spans="1:12" x14ac:dyDescent="0.3">
      <c r="A414" s="29">
        <v>29110</v>
      </c>
      <c r="B414" s="31" t="s">
        <v>170</v>
      </c>
      <c r="C414" s="29" t="s">
        <v>171</v>
      </c>
      <c r="D414" s="38">
        <v>36150080000330</v>
      </c>
      <c r="E414" s="39">
        <v>44591</v>
      </c>
      <c r="F414" s="29">
        <v>0</v>
      </c>
      <c r="G414" s="31" t="s">
        <v>2</v>
      </c>
      <c r="H414" s="29" t="s">
        <v>9</v>
      </c>
      <c r="I414" s="29">
        <v>30</v>
      </c>
      <c r="J414" s="40">
        <v>7.66</v>
      </c>
      <c r="K414" s="37">
        <v>6.5110000000000001</v>
      </c>
      <c r="L414" s="37">
        <f t="shared" si="6"/>
        <v>1.149</v>
      </c>
    </row>
    <row r="415" spans="1:12" x14ac:dyDescent="0.3">
      <c r="A415" s="29">
        <v>29137</v>
      </c>
      <c r="B415" s="31" t="s">
        <v>152</v>
      </c>
      <c r="C415" s="29" t="s">
        <v>153</v>
      </c>
      <c r="D415" s="38">
        <v>36100030000310</v>
      </c>
      <c r="E415" s="39">
        <v>44547</v>
      </c>
      <c r="F415" s="29">
        <v>0</v>
      </c>
      <c r="G415" s="31" t="s">
        <v>2</v>
      </c>
      <c r="H415" s="29" t="s">
        <v>9</v>
      </c>
      <c r="I415" s="29">
        <v>90</v>
      </c>
      <c r="J415" s="40">
        <v>1.83</v>
      </c>
      <c r="K415" s="37">
        <v>1.4274</v>
      </c>
      <c r="L415" s="37">
        <f t="shared" si="6"/>
        <v>0.40260000000000007</v>
      </c>
    </row>
    <row r="416" spans="1:12" x14ac:dyDescent="0.3">
      <c r="A416" s="29">
        <v>29137</v>
      </c>
      <c r="B416" s="31" t="s">
        <v>152</v>
      </c>
      <c r="C416" s="29" t="s">
        <v>153</v>
      </c>
      <c r="D416" s="38">
        <v>36100030000310</v>
      </c>
      <c r="E416" s="39">
        <v>44547</v>
      </c>
      <c r="F416" s="29">
        <v>0</v>
      </c>
      <c r="G416" s="31" t="s">
        <v>2</v>
      </c>
      <c r="H416" s="29" t="s">
        <v>9</v>
      </c>
      <c r="I416" s="29">
        <v>90</v>
      </c>
      <c r="J416" s="40">
        <v>1.83</v>
      </c>
      <c r="K416" s="37">
        <v>1.4274</v>
      </c>
      <c r="L416" s="37">
        <f t="shared" si="6"/>
        <v>0.40260000000000007</v>
      </c>
    </row>
    <row r="417" spans="1:12" x14ac:dyDescent="0.3">
      <c r="A417" s="29">
        <v>29139</v>
      </c>
      <c r="B417" s="31" t="s">
        <v>59</v>
      </c>
      <c r="C417" s="29" t="s">
        <v>60</v>
      </c>
      <c r="D417" s="38">
        <v>33300007000320</v>
      </c>
      <c r="E417" s="39">
        <v>44559</v>
      </c>
      <c r="F417" s="29">
        <v>6</v>
      </c>
      <c r="G417" s="31" t="s">
        <v>2</v>
      </c>
      <c r="H417" s="29" t="s">
        <v>10</v>
      </c>
      <c r="I417" s="29">
        <v>60</v>
      </c>
      <c r="J417" s="40">
        <v>10.33</v>
      </c>
      <c r="K417" s="37">
        <v>8.6771999999999991</v>
      </c>
      <c r="L417" s="37">
        <f t="shared" si="6"/>
        <v>1.6528000000000009</v>
      </c>
    </row>
    <row r="418" spans="1:12" x14ac:dyDescent="0.3">
      <c r="A418" s="29">
        <v>29139</v>
      </c>
      <c r="B418" s="31" t="s">
        <v>59</v>
      </c>
      <c r="C418" s="29" t="s">
        <v>60</v>
      </c>
      <c r="D418" s="38">
        <v>33300007000320</v>
      </c>
      <c r="E418" s="39">
        <v>44559</v>
      </c>
      <c r="F418" s="29">
        <v>6</v>
      </c>
      <c r="G418" s="31" t="s">
        <v>2</v>
      </c>
      <c r="H418" s="29" t="s">
        <v>10</v>
      </c>
      <c r="I418" s="29">
        <v>60</v>
      </c>
      <c r="J418" s="40">
        <v>10.33</v>
      </c>
      <c r="K418" s="37">
        <v>8.6771999999999991</v>
      </c>
      <c r="L418" s="37">
        <f t="shared" si="6"/>
        <v>1.6528000000000009</v>
      </c>
    </row>
    <row r="419" spans="1:12" x14ac:dyDescent="0.3">
      <c r="A419" s="29">
        <v>29190</v>
      </c>
      <c r="B419" s="31" t="s">
        <v>31</v>
      </c>
      <c r="C419" s="29" t="s">
        <v>32</v>
      </c>
      <c r="D419" s="38">
        <v>21402430000120</v>
      </c>
      <c r="E419" s="39">
        <v>44531</v>
      </c>
      <c r="F419" s="29">
        <v>4</v>
      </c>
      <c r="G419" s="31" t="s">
        <v>13</v>
      </c>
      <c r="H419" s="29" t="s">
        <v>10</v>
      </c>
      <c r="I419" s="29">
        <v>120</v>
      </c>
      <c r="J419" s="41">
        <v>12455.88</v>
      </c>
      <c r="K419" s="37">
        <v>9591.0275999999994</v>
      </c>
      <c r="L419" s="37">
        <f t="shared" si="6"/>
        <v>2864.8523999999998</v>
      </c>
    </row>
    <row r="420" spans="1:12" x14ac:dyDescent="0.3">
      <c r="A420" s="29">
        <v>29190</v>
      </c>
      <c r="B420" s="31" t="s">
        <v>31</v>
      </c>
      <c r="C420" s="29" t="s">
        <v>32</v>
      </c>
      <c r="D420" s="38">
        <v>21402430000120</v>
      </c>
      <c r="E420" s="39">
        <v>44574</v>
      </c>
      <c r="F420" s="29">
        <v>0</v>
      </c>
      <c r="G420" s="31" t="s">
        <v>13</v>
      </c>
      <c r="H420" s="29" t="s">
        <v>9</v>
      </c>
      <c r="I420" s="29">
        <v>120</v>
      </c>
      <c r="J420" s="40">
        <v>14625.31</v>
      </c>
      <c r="K420" s="37">
        <v>11261.4887</v>
      </c>
      <c r="L420" s="37">
        <f t="shared" si="6"/>
        <v>3363.8212999999996</v>
      </c>
    </row>
    <row r="421" spans="1:12" x14ac:dyDescent="0.3">
      <c r="A421" s="29">
        <v>29273</v>
      </c>
      <c r="B421" s="31" t="s">
        <v>40</v>
      </c>
      <c r="C421" s="29" t="s">
        <v>42</v>
      </c>
      <c r="D421" s="38" t="s">
        <v>41</v>
      </c>
      <c r="E421" s="39">
        <v>44588</v>
      </c>
      <c r="F421" s="29">
        <v>2</v>
      </c>
      <c r="G421" s="31" t="s">
        <v>13</v>
      </c>
      <c r="H421" s="29" t="s">
        <v>10</v>
      </c>
      <c r="I421" s="29">
        <v>4</v>
      </c>
      <c r="J421" s="40">
        <v>14037.53</v>
      </c>
      <c r="K421" s="37">
        <v>11651.149900000002</v>
      </c>
      <c r="L421" s="37">
        <f t="shared" si="6"/>
        <v>2386.3800999999985</v>
      </c>
    </row>
    <row r="422" spans="1:12" x14ac:dyDescent="0.3">
      <c r="A422" s="29">
        <v>29286</v>
      </c>
      <c r="B422" s="31" t="s">
        <v>55</v>
      </c>
      <c r="C422" s="29" t="s">
        <v>56</v>
      </c>
      <c r="D422" s="38">
        <v>66603065107530</v>
      </c>
      <c r="E422" s="39">
        <v>44574</v>
      </c>
      <c r="F422" s="29">
        <v>4</v>
      </c>
      <c r="G422" s="31" t="s">
        <v>13</v>
      </c>
      <c r="H422" s="29" t="s">
        <v>10</v>
      </c>
      <c r="I422" s="29">
        <v>30</v>
      </c>
      <c r="J422" s="40">
        <v>5040.57</v>
      </c>
      <c r="K422" s="37">
        <v>4133.2673999999997</v>
      </c>
      <c r="L422" s="37">
        <f t="shared" si="6"/>
        <v>907.30259999999998</v>
      </c>
    </row>
    <row r="423" spans="1:12" x14ac:dyDescent="0.3">
      <c r="A423" s="29">
        <v>29295</v>
      </c>
      <c r="B423" s="31" t="s">
        <v>108</v>
      </c>
      <c r="C423" s="29" t="s">
        <v>109</v>
      </c>
      <c r="D423" s="38">
        <v>21990002750330</v>
      </c>
      <c r="E423" s="39">
        <v>44552</v>
      </c>
      <c r="F423" s="29">
        <v>0</v>
      </c>
      <c r="G423" s="31" t="s">
        <v>13</v>
      </c>
      <c r="H423" s="29" t="s">
        <v>9</v>
      </c>
      <c r="I423" s="29">
        <v>40</v>
      </c>
      <c r="J423" s="41">
        <v>9124.61</v>
      </c>
      <c r="K423" s="37">
        <v>7482.1802000000007</v>
      </c>
      <c r="L423" s="37">
        <f t="shared" si="6"/>
        <v>1642.4297999999999</v>
      </c>
    </row>
    <row r="424" spans="1:12" x14ac:dyDescent="0.3">
      <c r="A424" s="29">
        <v>29295</v>
      </c>
      <c r="B424" s="31" t="s">
        <v>108</v>
      </c>
      <c r="C424" s="29" t="s">
        <v>109</v>
      </c>
      <c r="D424" s="38">
        <v>21990002750330</v>
      </c>
      <c r="E424" s="39">
        <v>44583</v>
      </c>
      <c r="F424" s="29">
        <v>0</v>
      </c>
      <c r="G424" s="31" t="s">
        <v>13</v>
      </c>
      <c r="H424" s="29" t="s">
        <v>9</v>
      </c>
      <c r="I424" s="29">
        <v>40</v>
      </c>
      <c r="J424" s="41">
        <v>9124.61</v>
      </c>
      <c r="K424" s="37">
        <v>7482.1802000000007</v>
      </c>
      <c r="L424" s="37">
        <f t="shared" si="6"/>
        <v>1642.4297999999999</v>
      </c>
    </row>
    <row r="425" spans="1:12" x14ac:dyDescent="0.3">
      <c r="A425" s="29">
        <v>29383</v>
      </c>
      <c r="B425" s="31" t="s">
        <v>85</v>
      </c>
      <c r="C425" s="29" t="s">
        <v>167</v>
      </c>
      <c r="D425" s="38">
        <v>39400060100310</v>
      </c>
      <c r="E425" s="39">
        <v>44552</v>
      </c>
      <c r="F425" s="29">
        <v>2</v>
      </c>
      <c r="G425" s="31" t="s">
        <v>2</v>
      </c>
      <c r="H425" s="29" t="s">
        <v>10</v>
      </c>
      <c r="I425" s="29">
        <v>90</v>
      </c>
      <c r="J425" s="40">
        <v>30</v>
      </c>
      <c r="K425" s="37">
        <v>23.700000000000003</v>
      </c>
      <c r="L425" s="37">
        <f t="shared" si="6"/>
        <v>6.2999999999999972</v>
      </c>
    </row>
    <row r="426" spans="1:12" x14ac:dyDescent="0.3">
      <c r="A426" s="29">
        <v>29383</v>
      </c>
      <c r="B426" s="31" t="s">
        <v>85</v>
      </c>
      <c r="C426" s="29" t="s">
        <v>167</v>
      </c>
      <c r="D426" s="38">
        <v>39400060100310</v>
      </c>
      <c r="E426" s="39">
        <v>44583</v>
      </c>
      <c r="F426" s="29">
        <v>2</v>
      </c>
      <c r="G426" s="31" t="s">
        <v>2</v>
      </c>
      <c r="H426" s="29" t="s">
        <v>10</v>
      </c>
      <c r="I426" s="29">
        <v>90</v>
      </c>
      <c r="J426" s="40">
        <v>30</v>
      </c>
      <c r="K426" s="37">
        <v>23.700000000000003</v>
      </c>
      <c r="L426" s="37">
        <f t="shared" si="6"/>
        <v>6.2999999999999972</v>
      </c>
    </row>
    <row r="427" spans="1:12" x14ac:dyDescent="0.3">
      <c r="A427" s="29">
        <v>29383</v>
      </c>
      <c r="B427" s="31" t="s">
        <v>85</v>
      </c>
      <c r="C427" s="29" t="s">
        <v>86</v>
      </c>
      <c r="D427" s="38">
        <v>39400060100310</v>
      </c>
      <c r="E427" s="39">
        <v>44586</v>
      </c>
      <c r="F427" s="29">
        <v>0</v>
      </c>
      <c r="G427" s="31" t="s">
        <v>2</v>
      </c>
      <c r="H427" s="29" t="s">
        <v>9</v>
      </c>
      <c r="I427" s="29">
        <v>90</v>
      </c>
      <c r="J427" s="40">
        <v>29.43</v>
      </c>
      <c r="K427" s="37">
        <v>23.249700000000001</v>
      </c>
      <c r="L427" s="37">
        <f t="shared" si="6"/>
        <v>6.180299999999999</v>
      </c>
    </row>
    <row r="428" spans="1:12" x14ac:dyDescent="0.3">
      <c r="A428" s="29">
        <v>29418</v>
      </c>
      <c r="B428" s="31" t="s">
        <v>67</v>
      </c>
      <c r="C428" s="29" t="s">
        <v>68</v>
      </c>
      <c r="D428" s="38">
        <v>41550020100320</v>
      </c>
      <c r="E428" s="39">
        <v>44582</v>
      </c>
      <c r="F428" s="29">
        <v>2</v>
      </c>
      <c r="G428" s="31" t="s">
        <v>2</v>
      </c>
      <c r="H428" s="29" t="s">
        <v>10</v>
      </c>
      <c r="I428" s="29">
        <v>28</v>
      </c>
      <c r="J428" s="40">
        <v>2.12</v>
      </c>
      <c r="K428" s="37">
        <v>1.7384000000000002</v>
      </c>
      <c r="L428" s="37">
        <f t="shared" si="6"/>
        <v>0.38159999999999994</v>
      </c>
    </row>
    <row r="429" spans="1:12" x14ac:dyDescent="0.3">
      <c r="A429" s="29">
        <v>29769</v>
      </c>
      <c r="B429" s="31" t="s">
        <v>40</v>
      </c>
      <c r="C429" s="29" t="s">
        <v>42</v>
      </c>
      <c r="D429" s="38" t="s">
        <v>41</v>
      </c>
      <c r="E429" s="39">
        <v>44564</v>
      </c>
      <c r="F429" s="29">
        <v>0</v>
      </c>
      <c r="G429" s="31" t="s">
        <v>13</v>
      </c>
      <c r="H429" s="29" t="s">
        <v>9</v>
      </c>
      <c r="I429" s="29">
        <v>2</v>
      </c>
      <c r="J429" s="40">
        <v>6159.17</v>
      </c>
      <c r="K429" s="37">
        <v>5112.1111000000001</v>
      </c>
      <c r="L429" s="37">
        <f t="shared" si="6"/>
        <v>1047.0589</v>
      </c>
    </row>
    <row r="430" spans="1:12" x14ac:dyDescent="0.3">
      <c r="A430" s="29">
        <v>29832</v>
      </c>
      <c r="B430" s="31" t="s">
        <v>146</v>
      </c>
      <c r="C430" s="29" t="s">
        <v>147</v>
      </c>
      <c r="D430" s="38">
        <v>83370010000330</v>
      </c>
      <c r="E430" s="39">
        <v>44531</v>
      </c>
      <c r="F430" s="29">
        <v>0</v>
      </c>
      <c r="G430" s="31" t="s">
        <v>13</v>
      </c>
      <c r="H430" s="29" t="s">
        <v>9</v>
      </c>
      <c r="I430" s="29">
        <v>60</v>
      </c>
      <c r="J430" s="40">
        <v>527.51</v>
      </c>
      <c r="K430" s="37">
        <v>411.45780000000002</v>
      </c>
      <c r="L430" s="37">
        <f t="shared" si="6"/>
        <v>116.05219999999997</v>
      </c>
    </row>
    <row r="431" spans="1:12" x14ac:dyDescent="0.3">
      <c r="A431" s="29">
        <v>29881</v>
      </c>
      <c r="B431" s="31" t="s">
        <v>121</v>
      </c>
      <c r="C431" s="29" t="s">
        <v>122</v>
      </c>
      <c r="D431" s="38">
        <v>21534940000320</v>
      </c>
      <c r="E431" s="39">
        <v>44558</v>
      </c>
      <c r="F431" s="29">
        <v>4</v>
      </c>
      <c r="G431" s="31" t="s">
        <v>13</v>
      </c>
      <c r="H431" s="29" t="s">
        <v>10</v>
      </c>
      <c r="I431" s="29">
        <v>60</v>
      </c>
      <c r="J431" s="41">
        <v>34070.949999999997</v>
      </c>
      <c r="K431" s="37">
        <v>26916.050499999998</v>
      </c>
      <c r="L431" s="37">
        <f t="shared" si="6"/>
        <v>7154.8994999999995</v>
      </c>
    </row>
    <row r="432" spans="1:12" x14ac:dyDescent="0.3">
      <c r="A432" s="29">
        <v>29881</v>
      </c>
      <c r="B432" s="31" t="s">
        <v>121</v>
      </c>
      <c r="C432" s="29" t="s">
        <v>122</v>
      </c>
      <c r="D432" s="38">
        <v>21534940000320</v>
      </c>
      <c r="E432" s="39">
        <v>44589</v>
      </c>
      <c r="F432" s="29">
        <v>4</v>
      </c>
      <c r="G432" s="31" t="s">
        <v>13</v>
      </c>
      <c r="H432" s="29" t="s">
        <v>10</v>
      </c>
      <c r="I432" s="29">
        <v>60</v>
      </c>
      <c r="J432" s="41">
        <v>34070.949999999997</v>
      </c>
      <c r="K432" s="37">
        <v>26916.050499999998</v>
      </c>
      <c r="L432" s="37">
        <f t="shared" si="6"/>
        <v>7154.8994999999995</v>
      </c>
    </row>
    <row r="433" spans="1:12" x14ac:dyDescent="0.3">
      <c r="A433" s="29">
        <v>29885</v>
      </c>
      <c r="B433" s="31" t="s">
        <v>40</v>
      </c>
      <c r="C433" s="29" t="s">
        <v>42</v>
      </c>
      <c r="D433" s="38" t="s">
        <v>41</v>
      </c>
      <c r="E433" s="39">
        <v>44552</v>
      </c>
      <c r="F433" s="29">
        <v>1</v>
      </c>
      <c r="G433" s="31" t="s">
        <v>13</v>
      </c>
      <c r="H433" s="29" t="s">
        <v>10</v>
      </c>
      <c r="I433" s="29">
        <v>2</v>
      </c>
      <c r="J433" s="41">
        <v>5783.32</v>
      </c>
      <c r="K433" s="37">
        <v>4800.1556</v>
      </c>
      <c r="L433" s="37">
        <f t="shared" si="6"/>
        <v>983.16439999999966</v>
      </c>
    </row>
    <row r="434" spans="1:12" x14ac:dyDescent="0.3">
      <c r="A434" s="29">
        <v>29885</v>
      </c>
      <c r="B434" s="31" t="s">
        <v>40</v>
      </c>
      <c r="C434" s="29" t="s">
        <v>42</v>
      </c>
      <c r="D434" s="38" t="s">
        <v>41</v>
      </c>
      <c r="E434" s="39">
        <v>44579</v>
      </c>
      <c r="F434" s="29">
        <v>1</v>
      </c>
      <c r="G434" s="31" t="s">
        <v>13</v>
      </c>
      <c r="H434" s="29" t="s">
        <v>10</v>
      </c>
      <c r="I434" s="29">
        <v>2</v>
      </c>
      <c r="J434" s="41">
        <v>5783.32</v>
      </c>
      <c r="K434" s="37">
        <v>4800.1556</v>
      </c>
      <c r="L434" s="37">
        <f t="shared" si="6"/>
        <v>983.16439999999966</v>
      </c>
    </row>
    <row r="435" spans="1:12" x14ac:dyDescent="0.3">
      <c r="A435" s="29">
        <v>29885</v>
      </c>
      <c r="B435" s="31" t="s">
        <v>40</v>
      </c>
      <c r="C435" s="29" t="s">
        <v>42</v>
      </c>
      <c r="D435" s="38" t="s">
        <v>41</v>
      </c>
      <c r="E435" s="39">
        <v>44588</v>
      </c>
      <c r="F435" s="29">
        <v>9</v>
      </c>
      <c r="G435" s="31" t="s">
        <v>13</v>
      </c>
      <c r="H435" s="29" t="s">
        <v>10</v>
      </c>
      <c r="I435" s="29">
        <v>2</v>
      </c>
      <c r="J435" s="40">
        <v>6211.28</v>
      </c>
      <c r="K435" s="37">
        <v>5155.3624</v>
      </c>
      <c r="L435" s="37">
        <f t="shared" si="6"/>
        <v>1055.9175999999998</v>
      </c>
    </row>
    <row r="436" spans="1:12" x14ac:dyDescent="0.3">
      <c r="A436" s="29">
        <v>30048</v>
      </c>
      <c r="B436" s="31" t="s">
        <v>83</v>
      </c>
      <c r="C436" s="29" t="s">
        <v>84</v>
      </c>
      <c r="D436" s="38">
        <v>22100045000315</v>
      </c>
      <c r="E436" s="39">
        <v>44564</v>
      </c>
      <c r="F436" s="29">
        <v>4</v>
      </c>
      <c r="G436" s="31" t="s">
        <v>2</v>
      </c>
      <c r="H436" s="29" t="s">
        <v>10</v>
      </c>
      <c r="I436" s="29">
        <v>30</v>
      </c>
      <c r="J436" s="40">
        <v>2.4</v>
      </c>
      <c r="K436" s="37">
        <v>1.8959999999999999</v>
      </c>
      <c r="L436" s="37">
        <f t="shared" si="6"/>
        <v>0.504</v>
      </c>
    </row>
    <row r="437" spans="1:12" x14ac:dyDescent="0.3">
      <c r="A437" s="29">
        <v>30058</v>
      </c>
      <c r="B437" s="31" t="s">
        <v>174</v>
      </c>
      <c r="C437" s="29" t="s">
        <v>175</v>
      </c>
      <c r="D437" s="38">
        <v>27700050000310</v>
      </c>
      <c r="E437" s="39">
        <v>44544</v>
      </c>
      <c r="F437" s="29">
        <v>4</v>
      </c>
      <c r="G437" s="31" t="s">
        <v>13</v>
      </c>
      <c r="H437" s="29" t="s">
        <v>10</v>
      </c>
      <c r="I437" s="29">
        <v>30</v>
      </c>
      <c r="J437" s="40">
        <v>586.83000000000004</v>
      </c>
      <c r="K437" s="37">
        <v>440.12250000000006</v>
      </c>
      <c r="L437" s="37">
        <f t="shared" si="6"/>
        <v>146.70749999999998</v>
      </c>
    </row>
    <row r="438" spans="1:12" x14ac:dyDescent="0.3">
      <c r="A438" s="29">
        <v>30058</v>
      </c>
      <c r="B438" s="31" t="s">
        <v>174</v>
      </c>
      <c r="C438" s="29" t="s">
        <v>175</v>
      </c>
      <c r="D438" s="38">
        <v>27700050000310</v>
      </c>
      <c r="E438" s="39">
        <v>44575</v>
      </c>
      <c r="F438" s="29">
        <v>4</v>
      </c>
      <c r="G438" s="31" t="s">
        <v>13</v>
      </c>
      <c r="H438" s="29" t="s">
        <v>10</v>
      </c>
      <c r="I438" s="29">
        <v>30</v>
      </c>
      <c r="J438" s="40">
        <v>586.83000000000004</v>
      </c>
      <c r="K438" s="37">
        <v>440.12250000000006</v>
      </c>
      <c r="L438" s="37">
        <f t="shared" si="6"/>
        <v>146.70749999999998</v>
      </c>
    </row>
    <row r="439" spans="1:12" x14ac:dyDescent="0.3">
      <c r="A439" s="29">
        <v>30077</v>
      </c>
      <c r="B439" s="31" t="s">
        <v>139</v>
      </c>
      <c r="C439" s="29" t="s">
        <v>141</v>
      </c>
      <c r="D439" s="38">
        <v>36201010100305</v>
      </c>
      <c r="E439" s="39">
        <v>44547</v>
      </c>
      <c r="F439" s="29">
        <v>0</v>
      </c>
      <c r="G439" s="31" t="s">
        <v>2</v>
      </c>
      <c r="H439" s="29" t="s">
        <v>9</v>
      </c>
      <c r="I439" s="29">
        <v>30</v>
      </c>
      <c r="J439" s="40">
        <v>0.73</v>
      </c>
      <c r="K439" s="37">
        <v>0.58399999999999996</v>
      </c>
      <c r="L439" s="37">
        <f t="shared" si="6"/>
        <v>0.14600000000000002</v>
      </c>
    </row>
    <row r="440" spans="1:12" x14ac:dyDescent="0.3">
      <c r="A440" s="29">
        <v>30077</v>
      </c>
      <c r="B440" s="31" t="s">
        <v>139</v>
      </c>
      <c r="C440" s="29" t="s">
        <v>141</v>
      </c>
      <c r="D440" s="38">
        <v>36201010100305</v>
      </c>
      <c r="E440" s="39">
        <v>44578</v>
      </c>
      <c r="F440" s="29">
        <v>0</v>
      </c>
      <c r="G440" s="31" t="s">
        <v>2</v>
      </c>
      <c r="H440" s="29" t="s">
        <v>9</v>
      </c>
      <c r="I440" s="29">
        <v>30</v>
      </c>
      <c r="J440" s="40">
        <v>0.73</v>
      </c>
      <c r="K440" s="37">
        <v>0.58399999999999996</v>
      </c>
      <c r="L440" s="37">
        <f t="shared" si="6"/>
        <v>0.14600000000000002</v>
      </c>
    </row>
    <row r="441" spans="1:12" x14ac:dyDescent="0.3">
      <c r="A441" s="29">
        <v>30411</v>
      </c>
      <c r="B441" s="31" t="s">
        <v>106</v>
      </c>
      <c r="C441" s="29" t="s">
        <v>107</v>
      </c>
      <c r="D441" s="38">
        <v>21990002750320</v>
      </c>
      <c r="E441" s="39">
        <v>44552</v>
      </c>
      <c r="F441" s="29">
        <v>0</v>
      </c>
      <c r="G441" s="31" t="s">
        <v>13</v>
      </c>
      <c r="H441" s="29" t="s">
        <v>9</v>
      </c>
      <c r="I441" s="29">
        <v>40</v>
      </c>
      <c r="J441" s="41">
        <v>6843.43</v>
      </c>
      <c r="K441" s="37">
        <v>5748.4812000000002</v>
      </c>
      <c r="L441" s="37">
        <f t="shared" si="6"/>
        <v>1094.9488000000001</v>
      </c>
    </row>
    <row r="442" spans="1:12" x14ac:dyDescent="0.3">
      <c r="A442" s="29">
        <v>30411</v>
      </c>
      <c r="B442" s="31" t="s">
        <v>106</v>
      </c>
      <c r="C442" s="29" t="s">
        <v>107</v>
      </c>
      <c r="D442" s="38">
        <v>21990002750320</v>
      </c>
      <c r="E442" s="39">
        <v>44583</v>
      </c>
      <c r="F442" s="29">
        <v>0</v>
      </c>
      <c r="G442" s="31" t="s">
        <v>13</v>
      </c>
      <c r="H442" s="29" t="s">
        <v>9</v>
      </c>
      <c r="I442" s="29">
        <v>40</v>
      </c>
      <c r="J442" s="41">
        <v>6843.43</v>
      </c>
      <c r="K442" s="37">
        <v>5748.4812000000002</v>
      </c>
      <c r="L442" s="37">
        <f t="shared" si="6"/>
        <v>1094.9488000000001</v>
      </c>
    </row>
    <row r="443" spans="1:12" x14ac:dyDescent="0.3">
      <c r="A443" s="29">
        <v>30526</v>
      </c>
      <c r="B443" s="31" t="s">
        <v>168</v>
      </c>
      <c r="C443" s="29" t="s">
        <v>169</v>
      </c>
      <c r="D443" s="38">
        <v>58120080100305</v>
      </c>
      <c r="E443" s="39">
        <v>44539</v>
      </c>
      <c r="F443" s="29">
        <v>0</v>
      </c>
      <c r="G443" s="31" t="s">
        <v>2</v>
      </c>
      <c r="H443" s="29" t="s">
        <v>9</v>
      </c>
      <c r="I443" s="29">
        <v>30</v>
      </c>
      <c r="J443" s="40">
        <v>11</v>
      </c>
      <c r="K443" s="37">
        <v>9.0200000000000014</v>
      </c>
      <c r="L443" s="37">
        <f t="shared" si="6"/>
        <v>1.9799999999999986</v>
      </c>
    </row>
    <row r="444" spans="1:12" x14ac:dyDescent="0.3">
      <c r="A444" s="29">
        <v>30526</v>
      </c>
      <c r="B444" s="31" t="s">
        <v>168</v>
      </c>
      <c r="C444" s="29" t="s">
        <v>169</v>
      </c>
      <c r="D444" s="38">
        <v>58120080100305</v>
      </c>
      <c r="E444" s="39">
        <v>44574</v>
      </c>
      <c r="F444" s="29">
        <v>0</v>
      </c>
      <c r="G444" s="31" t="s">
        <v>2</v>
      </c>
      <c r="H444" s="29" t="s">
        <v>9</v>
      </c>
      <c r="I444" s="29">
        <v>30</v>
      </c>
      <c r="J444" s="40">
        <v>11</v>
      </c>
      <c r="K444" s="37">
        <v>9.0200000000000014</v>
      </c>
      <c r="L444" s="37">
        <f t="shared" si="6"/>
        <v>1.9799999999999986</v>
      </c>
    </row>
    <row r="445" spans="1:12" x14ac:dyDescent="0.3">
      <c r="A445" s="29">
        <v>30636</v>
      </c>
      <c r="B445" s="31" t="s">
        <v>65</v>
      </c>
      <c r="C445" s="29" t="s">
        <v>66</v>
      </c>
      <c r="D445" s="38">
        <v>2100020000110</v>
      </c>
      <c r="E445" s="39">
        <v>44560</v>
      </c>
      <c r="F445" s="29">
        <v>0</v>
      </c>
      <c r="G445" s="31" t="s">
        <v>2</v>
      </c>
      <c r="H445" s="29" t="s">
        <v>9</v>
      </c>
      <c r="I445" s="29">
        <v>28</v>
      </c>
      <c r="J445" s="40">
        <v>2.19</v>
      </c>
      <c r="K445" s="37">
        <v>1.6862999999999999</v>
      </c>
      <c r="L445" s="37">
        <f t="shared" si="6"/>
        <v>0.50370000000000004</v>
      </c>
    </row>
    <row r="446" spans="1:12" x14ac:dyDescent="0.3">
      <c r="A446" s="29">
        <v>30636</v>
      </c>
      <c r="B446" s="31" t="s">
        <v>65</v>
      </c>
      <c r="C446" s="29" t="s">
        <v>66</v>
      </c>
      <c r="D446" s="38">
        <v>2100020000110</v>
      </c>
      <c r="E446" s="39">
        <v>44591</v>
      </c>
      <c r="F446" s="29">
        <v>0</v>
      </c>
      <c r="G446" s="31" t="s">
        <v>2</v>
      </c>
      <c r="H446" s="29" t="s">
        <v>9</v>
      </c>
      <c r="I446" s="29">
        <v>28</v>
      </c>
      <c r="J446" s="40">
        <v>2.19</v>
      </c>
      <c r="K446" s="37">
        <v>1.6862999999999999</v>
      </c>
      <c r="L446" s="37">
        <f t="shared" si="6"/>
        <v>0.50370000000000004</v>
      </c>
    </row>
    <row r="447" spans="1:12" x14ac:dyDescent="0.3">
      <c r="A447" s="29">
        <v>30675</v>
      </c>
      <c r="B447" s="31" t="s">
        <v>179</v>
      </c>
      <c r="C447" s="29" t="s">
        <v>181</v>
      </c>
      <c r="D447" s="38">
        <v>83370060000320</v>
      </c>
      <c r="E447" s="39">
        <v>44557</v>
      </c>
      <c r="F447" s="29">
        <v>0</v>
      </c>
      <c r="G447" s="31" t="s">
        <v>13</v>
      </c>
      <c r="H447" s="29" t="s">
        <v>9</v>
      </c>
      <c r="I447" s="29">
        <v>30</v>
      </c>
      <c r="J447" s="40">
        <v>520.57000000000005</v>
      </c>
      <c r="K447" s="37">
        <v>416.45600000000007</v>
      </c>
      <c r="L447" s="37">
        <f t="shared" si="6"/>
        <v>104.11399999999998</v>
      </c>
    </row>
    <row r="448" spans="1:12" x14ac:dyDescent="0.3">
      <c r="A448" s="29">
        <v>30675</v>
      </c>
      <c r="B448" s="31" t="s">
        <v>179</v>
      </c>
      <c r="C448" s="29" t="s">
        <v>181</v>
      </c>
      <c r="D448" s="38">
        <v>83370060000320</v>
      </c>
      <c r="E448" s="39">
        <v>44588</v>
      </c>
      <c r="F448" s="29">
        <v>0</v>
      </c>
      <c r="G448" s="31" t="s">
        <v>13</v>
      </c>
      <c r="H448" s="29" t="s">
        <v>9</v>
      </c>
      <c r="I448" s="29">
        <v>30</v>
      </c>
      <c r="J448" s="40">
        <v>520.57000000000005</v>
      </c>
      <c r="K448" s="37">
        <v>416.45600000000007</v>
      </c>
      <c r="L448" s="37">
        <f t="shared" si="6"/>
        <v>104.11399999999998</v>
      </c>
    </row>
    <row r="449" spans="1:12" x14ac:dyDescent="0.3">
      <c r="A449" s="29">
        <v>30760</v>
      </c>
      <c r="B449" s="31" t="s">
        <v>128</v>
      </c>
      <c r="C449" s="29" t="s">
        <v>130</v>
      </c>
      <c r="D449" s="38" t="s">
        <v>129</v>
      </c>
      <c r="E449" s="39">
        <v>44548</v>
      </c>
      <c r="F449" s="29">
        <v>1</v>
      </c>
      <c r="G449" s="31" t="s">
        <v>13</v>
      </c>
      <c r="H449" s="29" t="s">
        <v>10</v>
      </c>
      <c r="I449" s="29">
        <v>1</v>
      </c>
      <c r="J449" s="41">
        <v>5789.34</v>
      </c>
      <c r="K449" s="37">
        <v>4342.0050000000001</v>
      </c>
      <c r="L449" s="37">
        <f t="shared" si="6"/>
        <v>1447.335</v>
      </c>
    </row>
    <row r="450" spans="1:12" x14ac:dyDescent="0.3">
      <c r="A450" s="29">
        <v>30760</v>
      </c>
      <c r="B450" s="31" t="s">
        <v>128</v>
      </c>
      <c r="C450" s="29" t="s">
        <v>130</v>
      </c>
      <c r="D450" s="38" t="s">
        <v>129</v>
      </c>
      <c r="E450" s="39">
        <v>44576</v>
      </c>
      <c r="F450" s="29">
        <v>1</v>
      </c>
      <c r="G450" s="31" t="s">
        <v>13</v>
      </c>
      <c r="H450" s="29" t="s">
        <v>10</v>
      </c>
      <c r="I450" s="29">
        <v>1</v>
      </c>
      <c r="J450" s="41">
        <v>5789.34</v>
      </c>
      <c r="K450" s="37">
        <v>4342.0050000000001</v>
      </c>
      <c r="L450" s="37">
        <f t="shared" si="6"/>
        <v>1447.335</v>
      </c>
    </row>
    <row r="451" spans="1:12" x14ac:dyDescent="0.3">
      <c r="A451" s="29">
        <v>31262</v>
      </c>
      <c r="B451" s="31" t="s">
        <v>15</v>
      </c>
      <c r="C451" s="29" t="s">
        <v>16</v>
      </c>
      <c r="D451" s="38">
        <v>21533010100330</v>
      </c>
      <c r="E451" s="39">
        <v>44566</v>
      </c>
      <c r="F451" s="29">
        <v>0</v>
      </c>
      <c r="G451" s="31" t="s">
        <v>13</v>
      </c>
      <c r="H451" s="29" t="s">
        <v>9</v>
      </c>
      <c r="I451" s="29">
        <v>30</v>
      </c>
      <c r="J451" s="40">
        <v>21211.62</v>
      </c>
      <c r="K451" s="37">
        <v>16969.295999999998</v>
      </c>
      <c r="L451" s="37">
        <f t="shared" ref="L451:L514" si="7">J451-K451</f>
        <v>4242.3240000000005</v>
      </c>
    </row>
    <row r="452" spans="1:12" x14ac:dyDescent="0.3">
      <c r="A452" s="29">
        <v>31292</v>
      </c>
      <c r="B452" s="31" t="s">
        <v>29</v>
      </c>
      <c r="C452" s="29" t="s">
        <v>30</v>
      </c>
      <c r="D452" s="38">
        <v>21360068200330</v>
      </c>
      <c r="E452" s="39">
        <v>44585</v>
      </c>
      <c r="F452" s="29">
        <v>3</v>
      </c>
      <c r="G452" s="31" t="s">
        <v>13</v>
      </c>
      <c r="H452" s="29" t="s">
        <v>10</v>
      </c>
      <c r="I452" s="29">
        <v>30</v>
      </c>
      <c r="J452" s="40">
        <v>18265.11</v>
      </c>
      <c r="K452" s="37">
        <v>15525.343500000001</v>
      </c>
      <c r="L452" s="37">
        <f t="shared" si="7"/>
        <v>2739.7664999999997</v>
      </c>
    </row>
    <row r="453" spans="1:12" x14ac:dyDescent="0.3">
      <c r="A453" s="29">
        <v>31304</v>
      </c>
      <c r="B453" s="31" t="s">
        <v>148</v>
      </c>
      <c r="C453" s="29" t="s">
        <v>149</v>
      </c>
      <c r="D453" s="38">
        <v>36100020100315</v>
      </c>
      <c r="E453" s="39">
        <v>44552</v>
      </c>
      <c r="F453" s="29">
        <v>3</v>
      </c>
      <c r="G453" s="31" t="s">
        <v>2</v>
      </c>
      <c r="H453" s="29" t="s">
        <v>10</v>
      </c>
      <c r="I453" s="29">
        <v>30</v>
      </c>
      <c r="J453" s="40">
        <v>3.34</v>
      </c>
      <c r="K453" s="37">
        <v>2.5049999999999999</v>
      </c>
      <c r="L453" s="37">
        <f t="shared" si="7"/>
        <v>0.83499999999999996</v>
      </c>
    </row>
    <row r="454" spans="1:12" x14ac:dyDescent="0.3">
      <c r="A454" s="29">
        <v>31304</v>
      </c>
      <c r="B454" s="31" t="s">
        <v>148</v>
      </c>
      <c r="C454" s="29" t="s">
        <v>149</v>
      </c>
      <c r="D454" s="38">
        <v>36100020100315</v>
      </c>
      <c r="E454" s="39">
        <v>44553</v>
      </c>
      <c r="F454" s="29">
        <v>3</v>
      </c>
      <c r="G454" s="31" t="s">
        <v>2</v>
      </c>
      <c r="H454" s="29" t="s">
        <v>10</v>
      </c>
      <c r="I454" s="29">
        <v>30</v>
      </c>
      <c r="J454" s="40">
        <v>7.41</v>
      </c>
      <c r="K454" s="37">
        <v>5.5575000000000001</v>
      </c>
      <c r="L454" s="37">
        <f t="shared" si="7"/>
        <v>1.8525</v>
      </c>
    </row>
    <row r="455" spans="1:12" x14ac:dyDescent="0.3">
      <c r="A455" s="29">
        <v>31304</v>
      </c>
      <c r="B455" s="31" t="s">
        <v>148</v>
      </c>
      <c r="C455" s="29" t="s">
        <v>149</v>
      </c>
      <c r="D455" s="38">
        <v>36100020100315</v>
      </c>
      <c r="E455" s="39">
        <v>44584</v>
      </c>
      <c r="F455" s="29">
        <v>3</v>
      </c>
      <c r="G455" s="31" t="s">
        <v>2</v>
      </c>
      <c r="H455" s="29" t="s">
        <v>10</v>
      </c>
      <c r="I455" s="29">
        <v>30</v>
      </c>
      <c r="J455" s="40">
        <v>7.41</v>
      </c>
      <c r="K455" s="37">
        <v>5.5575000000000001</v>
      </c>
      <c r="L455" s="37">
        <f t="shared" si="7"/>
        <v>1.8525</v>
      </c>
    </row>
    <row r="456" spans="1:12" x14ac:dyDescent="0.3">
      <c r="A456" s="29">
        <v>31491</v>
      </c>
      <c r="B456" s="31" t="s">
        <v>73</v>
      </c>
      <c r="C456" s="29" t="s">
        <v>74</v>
      </c>
      <c r="D456" s="38">
        <v>37600040000303</v>
      </c>
      <c r="E456" s="39">
        <v>44579</v>
      </c>
      <c r="F456" s="29">
        <v>0</v>
      </c>
      <c r="G456" s="31" t="s">
        <v>2</v>
      </c>
      <c r="H456" s="29" t="s">
        <v>9</v>
      </c>
      <c r="I456" s="29">
        <v>30</v>
      </c>
      <c r="J456" s="40">
        <v>20.2</v>
      </c>
      <c r="K456" s="37">
        <v>16.968</v>
      </c>
      <c r="L456" s="37">
        <f t="shared" si="7"/>
        <v>3.2319999999999993</v>
      </c>
    </row>
    <row r="457" spans="1:12" x14ac:dyDescent="0.3">
      <c r="A457" s="29">
        <v>31669</v>
      </c>
      <c r="B457" s="31" t="s">
        <v>17</v>
      </c>
      <c r="C457" s="29" t="s">
        <v>18</v>
      </c>
      <c r="D457" s="38">
        <v>21300005000350</v>
      </c>
      <c r="E457" s="39">
        <v>44532</v>
      </c>
      <c r="F457" s="29">
        <v>0</v>
      </c>
      <c r="G457" s="31" t="s">
        <v>2</v>
      </c>
      <c r="H457" s="29" t="s">
        <v>9</v>
      </c>
      <c r="I457" s="29">
        <v>84</v>
      </c>
      <c r="J457" s="41">
        <v>213.54</v>
      </c>
      <c r="K457" s="37">
        <v>172.9674</v>
      </c>
      <c r="L457" s="37">
        <f t="shared" si="7"/>
        <v>40.572599999999994</v>
      </c>
    </row>
    <row r="458" spans="1:12" x14ac:dyDescent="0.3">
      <c r="A458" s="29">
        <v>31669</v>
      </c>
      <c r="B458" s="31" t="s">
        <v>17</v>
      </c>
      <c r="C458" s="29" t="s">
        <v>18</v>
      </c>
      <c r="D458" s="38">
        <v>21300005000350</v>
      </c>
      <c r="E458" s="39">
        <v>44565</v>
      </c>
      <c r="F458" s="29">
        <v>5</v>
      </c>
      <c r="G458" s="31" t="s">
        <v>2</v>
      </c>
      <c r="H458" s="29" t="s">
        <v>10</v>
      </c>
      <c r="I458" s="29">
        <v>56</v>
      </c>
      <c r="J458" s="40">
        <v>44</v>
      </c>
      <c r="K458" s="37">
        <v>35.64</v>
      </c>
      <c r="L458" s="37">
        <f t="shared" si="7"/>
        <v>8.36</v>
      </c>
    </row>
    <row r="459" spans="1:12" x14ac:dyDescent="0.3">
      <c r="A459" s="29">
        <v>31683</v>
      </c>
      <c r="B459" s="31" t="s">
        <v>155</v>
      </c>
      <c r="C459" s="29" t="s">
        <v>156</v>
      </c>
      <c r="D459" s="38">
        <v>27250050000350</v>
      </c>
      <c r="E459" s="39">
        <v>44533</v>
      </c>
      <c r="F459" s="29">
        <v>6</v>
      </c>
      <c r="G459" s="31" t="s">
        <v>2</v>
      </c>
      <c r="H459" s="29" t="s">
        <v>10</v>
      </c>
      <c r="I459" s="29">
        <v>60</v>
      </c>
      <c r="J459" s="40">
        <v>2.75</v>
      </c>
      <c r="K459" s="37">
        <v>2.2825000000000002</v>
      </c>
      <c r="L459" s="37">
        <f t="shared" si="7"/>
        <v>0.4674999999999998</v>
      </c>
    </row>
    <row r="460" spans="1:12" x14ac:dyDescent="0.3">
      <c r="A460" s="29">
        <v>31858</v>
      </c>
      <c r="B460" s="31" t="s">
        <v>67</v>
      </c>
      <c r="C460" s="29" t="s">
        <v>68</v>
      </c>
      <c r="D460" s="38">
        <v>41550020100320</v>
      </c>
      <c r="E460" s="39">
        <v>44544</v>
      </c>
      <c r="F460" s="29">
        <v>1</v>
      </c>
      <c r="G460" s="31" t="s">
        <v>2</v>
      </c>
      <c r="H460" s="29" t="s">
        <v>10</v>
      </c>
      <c r="I460" s="29">
        <v>28</v>
      </c>
      <c r="J460" s="40">
        <v>2.12</v>
      </c>
      <c r="K460" s="37">
        <v>1.7384000000000002</v>
      </c>
      <c r="L460" s="37">
        <f t="shared" si="7"/>
        <v>0.38159999999999994</v>
      </c>
    </row>
    <row r="461" spans="1:12" x14ac:dyDescent="0.3">
      <c r="A461" s="29">
        <v>31858</v>
      </c>
      <c r="B461" s="31" t="s">
        <v>67</v>
      </c>
      <c r="C461" s="29" t="s">
        <v>68</v>
      </c>
      <c r="D461" s="38">
        <v>41550020100320</v>
      </c>
      <c r="E461" s="39">
        <v>44575</v>
      </c>
      <c r="F461" s="29">
        <v>1</v>
      </c>
      <c r="G461" s="31" t="s">
        <v>2</v>
      </c>
      <c r="H461" s="29" t="s">
        <v>10</v>
      </c>
      <c r="I461" s="29">
        <v>28</v>
      </c>
      <c r="J461" s="40">
        <v>2.12</v>
      </c>
      <c r="K461" s="37">
        <v>1.7384000000000002</v>
      </c>
      <c r="L461" s="37">
        <f t="shared" si="7"/>
        <v>0.38159999999999994</v>
      </c>
    </row>
    <row r="462" spans="1:12" x14ac:dyDescent="0.3">
      <c r="A462" s="29">
        <v>31858</v>
      </c>
      <c r="B462" s="31" t="s">
        <v>67</v>
      </c>
      <c r="C462" s="29" t="s">
        <v>68</v>
      </c>
      <c r="D462" s="38">
        <v>41550020100320</v>
      </c>
      <c r="E462" s="39">
        <v>44586</v>
      </c>
      <c r="F462" s="29">
        <v>0</v>
      </c>
      <c r="G462" s="31" t="s">
        <v>2</v>
      </c>
      <c r="H462" s="29" t="s">
        <v>9</v>
      </c>
      <c r="I462" s="29">
        <v>28</v>
      </c>
      <c r="J462" s="40">
        <v>2.12</v>
      </c>
      <c r="K462" s="37">
        <v>1.7384000000000002</v>
      </c>
      <c r="L462" s="37">
        <f t="shared" si="7"/>
        <v>0.38159999999999994</v>
      </c>
    </row>
    <row r="463" spans="1:12" x14ac:dyDescent="0.3">
      <c r="A463" s="29">
        <v>32034</v>
      </c>
      <c r="B463" s="31" t="s">
        <v>55</v>
      </c>
      <c r="C463" s="29" t="s">
        <v>56</v>
      </c>
      <c r="D463" s="38">
        <v>66603065107530</v>
      </c>
      <c r="E463" s="39">
        <v>44584</v>
      </c>
      <c r="F463" s="29">
        <v>3</v>
      </c>
      <c r="G463" s="31" t="s">
        <v>13</v>
      </c>
      <c r="H463" s="29" t="s">
        <v>10</v>
      </c>
      <c r="I463" s="29">
        <v>30</v>
      </c>
      <c r="J463" s="40">
        <v>5040.57</v>
      </c>
      <c r="K463" s="37">
        <v>4133.2673999999997</v>
      </c>
      <c r="L463" s="37">
        <f t="shared" si="7"/>
        <v>907.30259999999998</v>
      </c>
    </row>
    <row r="464" spans="1:12" x14ac:dyDescent="0.3">
      <c r="A464" s="29">
        <v>32084</v>
      </c>
      <c r="B464" s="31" t="s">
        <v>65</v>
      </c>
      <c r="C464" s="29" t="s">
        <v>131</v>
      </c>
      <c r="D464" s="38">
        <v>2100020000110</v>
      </c>
      <c r="E464" s="39">
        <v>44544</v>
      </c>
      <c r="F464" s="29">
        <v>0</v>
      </c>
      <c r="G464" s="31" t="s">
        <v>2</v>
      </c>
      <c r="H464" s="29" t="s">
        <v>9</v>
      </c>
      <c r="I464" s="29">
        <v>240</v>
      </c>
      <c r="J464" s="40">
        <v>19.23</v>
      </c>
      <c r="K464" s="37">
        <v>14.8071</v>
      </c>
      <c r="L464" s="37">
        <f t="shared" si="7"/>
        <v>4.4229000000000003</v>
      </c>
    </row>
    <row r="465" spans="1:12" x14ac:dyDescent="0.3">
      <c r="A465" s="29">
        <v>32084</v>
      </c>
      <c r="B465" s="31" t="s">
        <v>65</v>
      </c>
      <c r="C465" s="29" t="s">
        <v>131</v>
      </c>
      <c r="D465" s="38">
        <v>2100020000110</v>
      </c>
      <c r="E465" s="39">
        <v>44544</v>
      </c>
      <c r="F465" s="29">
        <v>0</v>
      </c>
      <c r="G465" s="31" t="s">
        <v>2</v>
      </c>
      <c r="H465" s="29" t="s">
        <v>9</v>
      </c>
      <c r="I465" s="29">
        <v>240</v>
      </c>
      <c r="J465" s="40">
        <v>19.23</v>
      </c>
      <c r="K465" s="37">
        <v>14.8071</v>
      </c>
      <c r="L465" s="37">
        <f t="shared" si="7"/>
        <v>4.4229000000000003</v>
      </c>
    </row>
    <row r="466" spans="1:12" x14ac:dyDescent="0.3">
      <c r="A466" s="29">
        <v>32172</v>
      </c>
      <c r="B466" s="31" t="s">
        <v>91</v>
      </c>
      <c r="C466" s="29" t="s">
        <v>92</v>
      </c>
      <c r="D466" s="38">
        <v>83200030200315</v>
      </c>
      <c r="E466" s="39">
        <v>44571</v>
      </c>
      <c r="F466" s="29">
        <v>0</v>
      </c>
      <c r="G466" s="31" t="s">
        <v>2</v>
      </c>
      <c r="H466" s="29" t="s">
        <v>9</v>
      </c>
      <c r="I466" s="29">
        <v>30</v>
      </c>
      <c r="J466" s="40">
        <v>8.67</v>
      </c>
      <c r="K466" s="37">
        <v>6.5024999999999995</v>
      </c>
      <c r="L466" s="37">
        <f t="shared" si="7"/>
        <v>2.1675000000000004</v>
      </c>
    </row>
    <row r="467" spans="1:12" x14ac:dyDescent="0.3">
      <c r="A467" s="29">
        <v>32251</v>
      </c>
      <c r="B467" s="31" t="s">
        <v>29</v>
      </c>
      <c r="C467" s="29" t="s">
        <v>30</v>
      </c>
      <c r="D467" s="38">
        <v>21360068200330</v>
      </c>
      <c r="E467" s="39">
        <v>44547</v>
      </c>
      <c r="F467" s="29">
        <v>5</v>
      </c>
      <c r="G467" s="31" t="s">
        <v>13</v>
      </c>
      <c r="H467" s="29" t="s">
        <v>10</v>
      </c>
      <c r="I467" s="29">
        <v>30</v>
      </c>
      <c r="J467" s="41">
        <v>16243.64</v>
      </c>
      <c r="K467" s="37">
        <v>13807.093999999999</v>
      </c>
      <c r="L467" s="37">
        <f t="shared" si="7"/>
        <v>2436.5460000000003</v>
      </c>
    </row>
    <row r="468" spans="1:12" x14ac:dyDescent="0.3">
      <c r="A468" s="29">
        <v>32251</v>
      </c>
      <c r="B468" s="31" t="s">
        <v>29</v>
      </c>
      <c r="C468" s="29" t="s">
        <v>30</v>
      </c>
      <c r="D468" s="38">
        <v>21360068200330</v>
      </c>
      <c r="E468" s="39">
        <v>44578</v>
      </c>
      <c r="F468" s="29">
        <v>5</v>
      </c>
      <c r="G468" s="31" t="s">
        <v>13</v>
      </c>
      <c r="H468" s="29" t="s">
        <v>10</v>
      </c>
      <c r="I468" s="29">
        <v>30</v>
      </c>
      <c r="J468" s="41">
        <v>16243.64</v>
      </c>
      <c r="K468" s="37">
        <v>13807.093999999999</v>
      </c>
      <c r="L468" s="37">
        <f t="shared" si="7"/>
        <v>2436.5460000000003</v>
      </c>
    </row>
    <row r="469" spans="1:12" x14ac:dyDescent="0.3">
      <c r="A469" s="29">
        <v>32414</v>
      </c>
      <c r="B469" s="31" t="s">
        <v>25</v>
      </c>
      <c r="C469" s="29" t="s">
        <v>26</v>
      </c>
      <c r="D469" s="38">
        <v>21532133000330</v>
      </c>
      <c r="E469" s="39">
        <v>44589</v>
      </c>
      <c r="F469" s="29">
        <v>7</v>
      </c>
      <c r="G469" s="31" t="s">
        <v>13</v>
      </c>
      <c r="H469" s="29" t="s">
        <v>10</v>
      </c>
      <c r="I469" s="29">
        <v>28</v>
      </c>
      <c r="J469" s="40">
        <v>15797.31</v>
      </c>
      <c r="K469" s="37">
        <v>12953.7942</v>
      </c>
      <c r="L469" s="37">
        <f t="shared" si="7"/>
        <v>2843.5157999999992</v>
      </c>
    </row>
    <row r="470" spans="1:12" x14ac:dyDescent="0.3">
      <c r="A470" s="29">
        <v>32421</v>
      </c>
      <c r="B470" s="31" t="s">
        <v>97</v>
      </c>
      <c r="C470" s="29" t="s">
        <v>98</v>
      </c>
      <c r="D470" s="38">
        <v>21532133000340</v>
      </c>
      <c r="E470" s="39">
        <v>44531</v>
      </c>
      <c r="F470" s="29">
        <v>0</v>
      </c>
      <c r="G470" s="31" t="s">
        <v>13</v>
      </c>
      <c r="H470" s="29" t="s">
        <v>9</v>
      </c>
      <c r="I470" s="29">
        <v>28</v>
      </c>
      <c r="J470" s="41">
        <v>13452.22</v>
      </c>
      <c r="K470" s="37">
        <v>11165.3426</v>
      </c>
      <c r="L470" s="37">
        <f t="shared" si="7"/>
        <v>2286.8773999999994</v>
      </c>
    </row>
    <row r="471" spans="1:12" x14ac:dyDescent="0.3">
      <c r="A471" s="29">
        <v>32421</v>
      </c>
      <c r="B471" s="31" t="s">
        <v>25</v>
      </c>
      <c r="C471" s="29" t="s">
        <v>26</v>
      </c>
      <c r="D471" s="38">
        <v>21532133000330</v>
      </c>
      <c r="E471" s="39">
        <v>44572</v>
      </c>
      <c r="F471" s="29">
        <v>2</v>
      </c>
      <c r="G471" s="31" t="s">
        <v>13</v>
      </c>
      <c r="H471" s="29" t="s">
        <v>10</v>
      </c>
      <c r="I471" s="29">
        <v>28</v>
      </c>
      <c r="J471" s="40">
        <v>16725.66</v>
      </c>
      <c r="K471" s="37">
        <v>13715.041200000001</v>
      </c>
      <c r="L471" s="37">
        <f t="shared" si="7"/>
        <v>3010.6187999999984</v>
      </c>
    </row>
    <row r="472" spans="1:12" x14ac:dyDescent="0.3">
      <c r="A472" s="29">
        <v>32581</v>
      </c>
      <c r="B472" s="31" t="s">
        <v>168</v>
      </c>
      <c r="C472" s="29" t="s">
        <v>169</v>
      </c>
      <c r="D472" s="38">
        <v>58120080100305</v>
      </c>
      <c r="E472" s="39">
        <v>44558</v>
      </c>
      <c r="F472" s="29">
        <v>2</v>
      </c>
      <c r="G472" s="31" t="s">
        <v>2</v>
      </c>
      <c r="H472" s="29" t="s">
        <v>10</v>
      </c>
      <c r="I472" s="29">
        <v>90</v>
      </c>
      <c r="J472" s="40">
        <v>18</v>
      </c>
      <c r="K472" s="37">
        <v>14.760000000000002</v>
      </c>
      <c r="L472" s="37">
        <f t="shared" si="7"/>
        <v>3.2399999999999984</v>
      </c>
    </row>
    <row r="473" spans="1:12" x14ac:dyDescent="0.3">
      <c r="A473" s="29">
        <v>32581</v>
      </c>
      <c r="B473" s="31" t="s">
        <v>168</v>
      </c>
      <c r="C473" s="29" t="s">
        <v>169</v>
      </c>
      <c r="D473" s="38">
        <v>58120080100305</v>
      </c>
      <c r="E473" s="39">
        <v>44589</v>
      </c>
      <c r="F473" s="29">
        <v>2</v>
      </c>
      <c r="G473" s="31" t="s">
        <v>2</v>
      </c>
      <c r="H473" s="29" t="s">
        <v>10</v>
      </c>
      <c r="I473" s="29">
        <v>90</v>
      </c>
      <c r="J473" s="40">
        <v>18</v>
      </c>
      <c r="K473" s="37">
        <v>14.760000000000002</v>
      </c>
      <c r="L473" s="37">
        <f t="shared" si="7"/>
        <v>3.2399999999999984</v>
      </c>
    </row>
    <row r="474" spans="1:12" x14ac:dyDescent="0.3">
      <c r="A474" s="29">
        <v>32601</v>
      </c>
      <c r="B474" s="31" t="s">
        <v>89</v>
      </c>
      <c r="C474" s="29" t="s">
        <v>90</v>
      </c>
      <c r="D474" s="38">
        <v>44201010103410</v>
      </c>
      <c r="E474" s="39">
        <v>44580</v>
      </c>
      <c r="F474" s="29">
        <v>2</v>
      </c>
      <c r="G474" s="31" t="s">
        <v>13</v>
      </c>
      <c r="H474" s="29" t="s">
        <v>10</v>
      </c>
      <c r="I474" s="29">
        <v>18</v>
      </c>
      <c r="J474" s="40">
        <v>58.3</v>
      </c>
      <c r="K474" s="37">
        <v>45.473999999999997</v>
      </c>
      <c r="L474" s="37">
        <f t="shared" si="7"/>
        <v>12.826000000000001</v>
      </c>
    </row>
    <row r="475" spans="1:12" x14ac:dyDescent="0.3">
      <c r="A475" s="29">
        <v>32651</v>
      </c>
      <c r="B475" s="31" t="s">
        <v>83</v>
      </c>
      <c r="C475" s="29" t="s">
        <v>84</v>
      </c>
      <c r="D475" s="38">
        <v>22100045000315</v>
      </c>
      <c r="E475" s="39">
        <v>44579</v>
      </c>
      <c r="F475" s="29">
        <v>1</v>
      </c>
      <c r="G475" s="31" t="s">
        <v>2</v>
      </c>
      <c r="H475" s="29" t="s">
        <v>10</v>
      </c>
      <c r="I475" s="29">
        <v>30</v>
      </c>
      <c r="J475" s="40">
        <v>2.4</v>
      </c>
      <c r="K475" s="37">
        <v>1.8959999999999999</v>
      </c>
      <c r="L475" s="37">
        <f t="shared" si="7"/>
        <v>0.504</v>
      </c>
    </row>
    <row r="476" spans="1:12" x14ac:dyDescent="0.3">
      <c r="A476" s="29">
        <v>32829</v>
      </c>
      <c r="B476" s="31" t="s">
        <v>146</v>
      </c>
      <c r="C476" s="29" t="s">
        <v>147</v>
      </c>
      <c r="D476" s="38">
        <v>83370010000330</v>
      </c>
      <c r="E476" s="39">
        <v>44574</v>
      </c>
      <c r="F476" s="29">
        <v>0</v>
      </c>
      <c r="G476" s="31" t="s">
        <v>13</v>
      </c>
      <c r="H476" s="29" t="s">
        <v>9</v>
      </c>
      <c r="I476" s="29">
        <v>28</v>
      </c>
      <c r="J476" s="40">
        <v>226.23</v>
      </c>
      <c r="K476" s="37">
        <v>176.45939999999999</v>
      </c>
      <c r="L476" s="37">
        <f t="shared" si="7"/>
        <v>49.770600000000002</v>
      </c>
    </row>
    <row r="477" spans="1:12" x14ac:dyDescent="0.3">
      <c r="A477" s="29">
        <v>32884</v>
      </c>
      <c r="B477" s="31" t="s">
        <v>146</v>
      </c>
      <c r="C477" s="29" t="s">
        <v>147</v>
      </c>
      <c r="D477" s="38">
        <v>83370010000330</v>
      </c>
      <c r="E477" s="39">
        <v>44542</v>
      </c>
      <c r="F477" s="29">
        <v>0</v>
      </c>
      <c r="G477" s="31" t="s">
        <v>13</v>
      </c>
      <c r="H477" s="29" t="s">
        <v>9</v>
      </c>
      <c r="I477" s="29">
        <v>60</v>
      </c>
      <c r="J477" s="40">
        <v>534</v>
      </c>
      <c r="K477" s="37">
        <v>416.52000000000004</v>
      </c>
      <c r="L477" s="37">
        <f t="shared" si="7"/>
        <v>117.47999999999996</v>
      </c>
    </row>
    <row r="478" spans="1:12" x14ac:dyDescent="0.3">
      <c r="A478" s="29">
        <v>32930</v>
      </c>
      <c r="B478" s="31" t="s">
        <v>17</v>
      </c>
      <c r="C478" s="29" t="s">
        <v>18</v>
      </c>
      <c r="D478" s="38">
        <v>21300005000350</v>
      </c>
      <c r="E478" s="39">
        <v>44531</v>
      </c>
      <c r="F478" s="29">
        <v>7</v>
      </c>
      <c r="G478" s="31" t="s">
        <v>2</v>
      </c>
      <c r="H478" s="29" t="s">
        <v>10</v>
      </c>
      <c r="I478" s="29">
        <v>84</v>
      </c>
      <c r="J478" s="41">
        <v>58</v>
      </c>
      <c r="K478" s="37">
        <v>46.980000000000004</v>
      </c>
      <c r="L478" s="37">
        <f t="shared" si="7"/>
        <v>11.019999999999996</v>
      </c>
    </row>
    <row r="479" spans="1:12" x14ac:dyDescent="0.3">
      <c r="A479" s="29">
        <v>32968</v>
      </c>
      <c r="B479" s="31" t="s">
        <v>142</v>
      </c>
      <c r="C479" s="29" t="s">
        <v>143</v>
      </c>
      <c r="D479" s="38">
        <v>85158020100320</v>
      </c>
      <c r="E479" s="39">
        <v>44550</v>
      </c>
      <c r="F479" s="29">
        <v>0</v>
      </c>
      <c r="G479" s="31" t="s">
        <v>2</v>
      </c>
      <c r="H479" s="29" t="s">
        <v>9</v>
      </c>
      <c r="I479" s="29">
        <v>30</v>
      </c>
      <c r="J479" s="40">
        <v>21</v>
      </c>
      <c r="K479" s="37">
        <v>16.8</v>
      </c>
      <c r="L479" s="37">
        <f t="shared" si="7"/>
        <v>4.1999999999999993</v>
      </c>
    </row>
    <row r="480" spans="1:12" x14ac:dyDescent="0.3">
      <c r="A480" s="29">
        <v>32968</v>
      </c>
      <c r="B480" s="31" t="s">
        <v>142</v>
      </c>
      <c r="C480" s="29" t="s">
        <v>143</v>
      </c>
      <c r="D480" s="38">
        <v>85158020100320</v>
      </c>
      <c r="E480" s="39">
        <v>44581</v>
      </c>
      <c r="F480" s="29">
        <v>0</v>
      </c>
      <c r="G480" s="31" t="s">
        <v>2</v>
      </c>
      <c r="H480" s="29" t="s">
        <v>9</v>
      </c>
      <c r="I480" s="29">
        <v>30</v>
      </c>
      <c r="J480" s="40">
        <v>21</v>
      </c>
      <c r="K480" s="37">
        <v>16.8</v>
      </c>
      <c r="L480" s="37">
        <f t="shared" si="7"/>
        <v>4.1999999999999993</v>
      </c>
    </row>
    <row r="481" spans="1:12" x14ac:dyDescent="0.3">
      <c r="A481" s="29">
        <v>33035</v>
      </c>
      <c r="B481" s="31" t="s">
        <v>115</v>
      </c>
      <c r="C481" s="29" t="s">
        <v>116</v>
      </c>
      <c r="D481" s="38">
        <v>21531820000380</v>
      </c>
      <c r="E481" s="39">
        <v>44551</v>
      </c>
      <c r="F481" s="29">
        <v>0</v>
      </c>
      <c r="G481" s="31" t="s">
        <v>13</v>
      </c>
      <c r="H481" s="29" t="s">
        <v>9</v>
      </c>
      <c r="I481" s="29">
        <v>30</v>
      </c>
      <c r="J481" s="41">
        <v>15618.19</v>
      </c>
      <c r="K481" s="37">
        <v>13275.461499999999</v>
      </c>
      <c r="L481" s="37">
        <f t="shared" si="7"/>
        <v>2342.7285000000011</v>
      </c>
    </row>
    <row r="482" spans="1:12" x14ac:dyDescent="0.3">
      <c r="A482" s="29">
        <v>33035</v>
      </c>
      <c r="B482" s="31" t="s">
        <v>115</v>
      </c>
      <c r="C482" s="29" t="s">
        <v>116</v>
      </c>
      <c r="D482" s="38">
        <v>21531820000380</v>
      </c>
      <c r="E482" s="39">
        <v>44583</v>
      </c>
      <c r="F482" s="29">
        <v>0</v>
      </c>
      <c r="G482" s="31" t="s">
        <v>13</v>
      </c>
      <c r="H482" s="29" t="s">
        <v>9</v>
      </c>
      <c r="I482" s="29">
        <v>30</v>
      </c>
      <c r="J482" s="41">
        <v>15618.19</v>
      </c>
      <c r="K482" s="37">
        <v>13275.461499999999</v>
      </c>
      <c r="L482" s="37">
        <f t="shared" si="7"/>
        <v>2342.7285000000011</v>
      </c>
    </row>
    <row r="483" spans="1:12" x14ac:dyDescent="0.3">
      <c r="A483" s="29">
        <v>33035</v>
      </c>
      <c r="B483" s="31" t="s">
        <v>115</v>
      </c>
      <c r="C483" s="29" t="s">
        <v>116</v>
      </c>
      <c r="D483" s="38">
        <v>21531820000380</v>
      </c>
      <c r="E483" s="39">
        <v>44591</v>
      </c>
      <c r="F483" s="29">
        <v>0</v>
      </c>
      <c r="G483" s="31" t="s">
        <v>13</v>
      </c>
      <c r="H483" s="29" t="s">
        <v>9</v>
      </c>
      <c r="I483" s="29">
        <v>30</v>
      </c>
      <c r="J483" s="41">
        <v>14645.49</v>
      </c>
      <c r="K483" s="37">
        <v>12448.666499999999</v>
      </c>
      <c r="L483" s="37">
        <f t="shared" si="7"/>
        <v>2196.8235000000004</v>
      </c>
    </row>
    <row r="484" spans="1:12" x14ac:dyDescent="0.3">
      <c r="A484" s="29">
        <v>33081</v>
      </c>
      <c r="B484" s="31" t="s">
        <v>46</v>
      </c>
      <c r="C484" s="29" t="s">
        <v>48</v>
      </c>
      <c r="D484" s="38" t="s">
        <v>47</v>
      </c>
      <c r="E484" s="39">
        <v>44550</v>
      </c>
      <c r="F484" s="29">
        <v>6</v>
      </c>
      <c r="G484" s="31" t="s">
        <v>13</v>
      </c>
      <c r="H484" s="29" t="s">
        <v>10</v>
      </c>
      <c r="I484" s="29">
        <v>2</v>
      </c>
      <c r="J484" s="41">
        <v>5783.32</v>
      </c>
      <c r="K484" s="37">
        <v>4568.8227999999999</v>
      </c>
      <c r="L484" s="37">
        <f t="shared" si="7"/>
        <v>1214.4971999999998</v>
      </c>
    </row>
    <row r="485" spans="1:12" x14ac:dyDescent="0.3">
      <c r="A485" s="29">
        <v>33081</v>
      </c>
      <c r="B485" s="31" t="s">
        <v>46</v>
      </c>
      <c r="C485" s="29" t="s">
        <v>48</v>
      </c>
      <c r="D485" s="38" t="s">
        <v>47</v>
      </c>
      <c r="E485" s="39">
        <v>44586</v>
      </c>
      <c r="F485" s="29">
        <v>6</v>
      </c>
      <c r="G485" s="31" t="s">
        <v>13</v>
      </c>
      <c r="H485" s="29" t="s">
        <v>10</v>
      </c>
      <c r="I485" s="29">
        <v>2</v>
      </c>
      <c r="J485" s="41">
        <v>5783.32</v>
      </c>
      <c r="K485" s="37">
        <v>4568.8227999999999</v>
      </c>
      <c r="L485" s="37">
        <f t="shared" si="7"/>
        <v>1214.4971999999998</v>
      </c>
    </row>
    <row r="486" spans="1:12" x14ac:dyDescent="0.3">
      <c r="A486" s="29">
        <v>33081</v>
      </c>
      <c r="B486" s="31" t="s">
        <v>46</v>
      </c>
      <c r="C486" s="29" t="s">
        <v>48</v>
      </c>
      <c r="D486" s="38" t="s">
        <v>47</v>
      </c>
      <c r="E486" s="39">
        <v>44589</v>
      </c>
      <c r="F486" s="29">
        <v>5</v>
      </c>
      <c r="G486" s="31" t="s">
        <v>13</v>
      </c>
      <c r="H486" s="29" t="s">
        <v>10</v>
      </c>
      <c r="I486" s="29">
        <v>2</v>
      </c>
      <c r="J486" s="40">
        <v>6385.14</v>
      </c>
      <c r="K486" s="37">
        <v>5044.2606000000005</v>
      </c>
      <c r="L486" s="37">
        <f t="shared" si="7"/>
        <v>1340.8793999999998</v>
      </c>
    </row>
    <row r="487" spans="1:12" x14ac:dyDescent="0.3">
      <c r="A487" s="29">
        <v>33371</v>
      </c>
      <c r="B487" s="31" t="s">
        <v>152</v>
      </c>
      <c r="C487" s="29" t="s">
        <v>154</v>
      </c>
      <c r="D487" s="38">
        <v>36100030000310</v>
      </c>
      <c r="E487" s="39">
        <v>44544</v>
      </c>
      <c r="F487" s="29">
        <v>0</v>
      </c>
      <c r="G487" s="31" t="s">
        <v>2</v>
      </c>
      <c r="H487" s="29" t="s">
        <v>9</v>
      </c>
      <c r="I487" s="29">
        <v>90</v>
      </c>
      <c r="J487" s="40">
        <v>18</v>
      </c>
      <c r="K487" s="37">
        <v>14.040000000000001</v>
      </c>
      <c r="L487" s="37">
        <f t="shared" si="7"/>
        <v>3.9599999999999991</v>
      </c>
    </row>
    <row r="488" spans="1:12" x14ac:dyDescent="0.3">
      <c r="A488" s="29">
        <v>33371</v>
      </c>
      <c r="B488" s="31" t="s">
        <v>152</v>
      </c>
      <c r="C488" s="29" t="s">
        <v>154</v>
      </c>
      <c r="D488" s="38">
        <v>36100030000310</v>
      </c>
      <c r="E488" s="39">
        <v>44544</v>
      </c>
      <c r="F488" s="29">
        <v>0</v>
      </c>
      <c r="G488" s="31" t="s">
        <v>2</v>
      </c>
      <c r="H488" s="29" t="s">
        <v>9</v>
      </c>
      <c r="I488" s="29">
        <v>90</v>
      </c>
      <c r="J488" s="40">
        <v>18</v>
      </c>
      <c r="K488" s="37">
        <v>14.040000000000001</v>
      </c>
      <c r="L488" s="37">
        <f t="shared" si="7"/>
        <v>3.9599999999999991</v>
      </c>
    </row>
    <row r="489" spans="1:12" x14ac:dyDescent="0.3">
      <c r="A489" s="29">
        <v>33399</v>
      </c>
      <c r="B489" s="31" t="s">
        <v>83</v>
      </c>
      <c r="C489" s="29" t="s">
        <v>84</v>
      </c>
      <c r="D489" s="38">
        <v>22100045000315</v>
      </c>
      <c r="E489" s="39">
        <v>44571</v>
      </c>
      <c r="F489" s="29">
        <v>3</v>
      </c>
      <c r="G489" s="31" t="s">
        <v>2</v>
      </c>
      <c r="H489" s="29" t="s">
        <v>10</v>
      </c>
      <c r="I489" s="29">
        <v>30</v>
      </c>
      <c r="J489" s="40">
        <v>2.4</v>
      </c>
      <c r="K489" s="37">
        <v>1.8959999999999999</v>
      </c>
      <c r="L489" s="37">
        <f t="shared" si="7"/>
        <v>0.504</v>
      </c>
    </row>
    <row r="490" spans="1:12" x14ac:dyDescent="0.3">
      <c r="A490" s="29">
        <v>33442</v>
      </c>
      <c r="B490" s="31" t="s">
        <v>65</v>
      </c>
      <c r="C490" s="29" t="s">
        <v>66</v>
      </c>
      <c r="D490" s="38">
        <v>2100020000110</v>
      </c>
      <c r="E490" s="39">
        <v>44587</v>
      </c>
      <c r="F490" s="29">
        <v>0</v>
      </c>
      <c r="G490" s="31" t="s">
        <v>2</v>
      </c>
      <c r="H490" s="29" t="s">
        <v>9</v>
      </c>
      <c r="I490" s="29">
        <v>28</v>
      </c>
      <c r="J490" s="40">
        <v>10.27</v>
      </c>
      <c r="K490" s="37">
        <v>7.9078999999999997</v>
      </c>
      <c r="L490" s="37">
        <f t="shared" si="7"/>
        <v>2.3620999999999999</v>
      </c>
    </row>
    <row r="491" spans="1:12" x14ac:dyDescent="0.3">
      <c r="A491" s="29">
        <v>33508</v>
      </c>
      <c r="B491" s="31" t="s">
        <v>49</v>
      </c>
      <c r="C491" s="29" t="s">
        <v>51</v>
      </c>
      <c r="D491" s="38" t="s">
        <v>50</v>
      </c>
      <c r="E491" s="39">
        <v>44584</v>
      </c>
      <c r="F491" s="29">
        <v>2</v>
      </c>
      <c r="G491" s="31" t="s">
        <v>13</v>
      </c>
      <c r="H491" s="29" t="s">
        <v>10</v>
      </c>
      <c r="I491" s="29">
        <v>1</v>
      </c>
      <c r="J491" s="40">
        <v>24706.86</v>
      </c>
      <c r="K491" s="37">
        <v>18777.213599999999</v>
      </c>
      <c r="L491" s="37">
        <f t="shared" si="7"/>
        <v>5929.6464000000014</v>
      </c>
    </row>
    <row r="492" spans="1:12" x14ac:dyDescent="0.3">
      <c r="A492" s="29">
        <v>33564</v>
      </c>
      <c r="B492" s="31" t="s">
        <v>81</v>
      </c>
      <c r="C492" s="29" t="s">
        <v>82</v>
      </c>
      <c r="D492" s="38">
        <v>65100075100320</v>
      </c>
      <c r="E492" s="39">
        <v>44585</v>
      </c>
      <c r="F492" s="29">
        <v>0</v>
      </c>
      <c r="G492" s="31" t="s">
        <v>2</v>
      </c>
      <c r="H492" s="29" t="s">
        <v>9</v>
      </c>
      <c r="I492" s="29">
        <v>90</v>
      </c>
      <c r="J492" s="40">
        <v>10.7</v>
      </c>
      <c r="K492" s="37">
        <v>8.56</v>
      </c>
      <c r="L492" s="37">
        <f t="shared" si="7"/>
        <v>2.1399999999999988</v>
      </c>
    </row>
    <row r="493" spans="1:12" x14ac:dyDescent="0.3">
      <c r="A493" s="29">
        <v>33700</v>
      </c>
      <c r="B493" s="31" t="s">
        <v>69</v>
      </c>
      <c r="C493" s="29" t="s">
        <v>70</v>
      </c>
      <c r="D493" s="38">
        <v>37200030000305</v>
      </c>
      <c r="E493" s="39">
        <v>44558</v>
      </c>
      <c r="F493" s="29">
        <v>0</v>
      </c>
      <c r="G493" s="31" t="s">
        <v>2</v>
      </c>
      <c r="H493" s="29" t="s">
        <v>9</v>
      </c>
      <c r="I493" s="29">
        <v>30</v>
      </c>
      <c r="J493" s="40">
        <v>1.08</v>
      </c>
      <c r="K493" s="37">
        <v>0.91800000000000004</v>
      </c>
      <c r="L493" s="37">
        <f t="shared" si="7"/>
        <v>0.16200000000000003</v>
      </c>
    </row>
    <row r="494" spans="1:12" x14ac:dyDescent="0.3">
      <c r="A494" s="29">
        <v>33700</v>
      </c>
      <c r="B494" s="31" t="s">
        <v>69</v>
      </c>
      <c r="C494" s="29" t="s">
        <v>70</v>
      </c>
      <c r="D494" s="38">
        <v>37200030000305</v>
      </c>
      <c r="E494" s="39">
        <v>44575</v>
      </c>
      <c r="F494" s="29">
        <v>0</v>
      </c>
      <c r="G494" s="31" t="s">
        <v>2</v>
      </c>
      <c r="H494" s="29" t="s">
        <v>9</v>
      </c>
      <c r="I494" s="29">
        <v>60</v>
      </c>
      <c r="J494" s="40">
        <v>5.29</v>
      </c>
      <c r="K494" s="37">
        <v>4.4965000000000002</v>
      </c>
      <c r="L494" s="37">
        <f t="shared" si="7"/>
        <v>0.79349999999999987</v>
      </c>
    </row>
    <row r="495" spans="1:12" x14ac:dyDescent="0.3">
      <c r="A495" s="29">
        <v>33817</v>
      </c>
      <c r="B495" s="31" t="s">
        <v>40</v>
      </c>
      <c r="C495" s="29" t="s">
        <v>42</v>
      </c>
      <c r="D495" s="38" t="s">
        <v>41</v>
      </c>
      <c r="E495" s="39">
        <v>44534</v>
      </c>
      <c r="F495" s="29">
        <v>1</v>
      </c>
      <c r="G495" s="31" t="s">
        <v>13</v>
      </c>
      <c r="H495" s="29" t="s">
        <v>10</v>
      </c>
      <c r="I495" s="29">
        <v>2</v>
      </c>
      <c r="J495" s="41">
        <v>5783.32</v>
      </c>
      <c r="K495" s="37">
        <v>4800.1556</v>
      </c>
      <c r="L495" s="37">
        <f t="shared" si="7"/>
        <v>983.16439999999966</v>
      </c>
    </row>
    <row r="496" spans="1:12" x14ac:dyDescent="0.3">
      <c r="A496" s="29">
        <v>33844</v>
      </c>
      <c r="B496" s="31" t="s">
        <v>49</v>
      </c>
      <c r="C496" s="29" t="s">
        <v>51</v>
      </c>
      <c r="D496" s="38" t="s">
        <v>50</v>
      </c>
      <c r="E496" s="39">
        <v>44539</v>
      </c>
      <c r="F496" s="29">
        <v>0</v>
      </c>
      <c r="G496" s="31" t="s">
        <v>13</v>
      </c>
      <c r="H496" s="29" t="s">
        <v>9</v>
      </c>
      <c r="I496" s="29">
        <v>1</v>
      </c>
      <c r="J496" s="41">
        <v>22492.6</v>
      </c>
      <c r="K496" s="37">
        <v>17094.376</v>
      </c>
      <c r="L496" s="37">
        <f t="shared" si="7"/>
        <v>5398.2239999999983</v>
      </c>
    </row>
    <row r="497" spans="1:12" x14ac:dyDescent="0.3">
      <c r="A497" s="29">
        <v>33844</v>
      </c>
      <c r="B497" s="31" t="s">
        <v>49</v>
      </c>
      <c r="C497" s="29" t="s">
        <v>51</v>
      </c>
      <c r="D497" s="38" t="s">
        <v>50</v>
      </c>
      <c r="E497" s="39">
        <v>44564</v>
      </c>
      <c r="F497" s="29">
        <v>4</v>
      </c>
      <c r="G497" s="31" t="s">
        <v>13</v>
      </c>
      <c r="H497" s="29" t="s">
        <v>10</v>
      </c>
      <c r="I497" s="29">
        <v>1</v>
      </c>
      <c r="J497" s="40">
        <v>23441.05</v>
      </c>
      <c r="K497" s="37">
        <v>17815.198</v>
      </c>
      <c r="L497" s="37">
        <f t="shared" si="7"/>
        <v>5625.851999999999</v>
      </c>
    </row>
    <row r="498" spans="1:12" x14ac:dyDescent="0.3">
      <c r="A498" s="29">
        <v>33954</v>
      </c>
      <c r="B498" s="31" t="s">
        <v>110</v>
      </c>
      <c r="C498" s="29" t="s">
        <v>112</v>
      </c>
      <c r="D498" s="38" t="s">
        <v>111</v>
      </c>
      <c r="E498" s="39">
        <v>44563</v>
      </c>
      <c r="F498" s="29">
        <v>0</v>
      </c>
      <c r="G498" s="31" t="s">
        <v>13</v>
      </c>
      <c r="H498" s="29" t="s">
        <v>9</v>
      </c>
      <c r="I498" s="29">
        <v>15</v>
      </c>
      <c r="J498" s="41">
        <v>12013.38</v>
      </c>
      <c r="K498" s="37">
        <v>10211.373</v>
      </c>
      <c r="L498" s="37">
        <f t="shared" si="7"/>
        <v>1802.0069999999996</v>
      </c>
    </row>
    <row r="499" spans="1:12" x14ac:dyDescent="0.3">
      <c r="A499" s="29">
        <v>34051</v>
      </c>
      <c r="B499" s="31" t="s">
        <v>103</v>
      </c>
      <c r="C499" s="29" t="s">
        <v>105</v>
      </c>
      <c r="D499" s="38" t="s">
        <v>104</v>
      </c>
      <c r="E499" s="39">
        <v>44571</v>
      </c>
      <c r="F499" s="29">
        <v>1</v>
      </c>
      <c r="G499" s="31" t="s">
        <v>13</v>
      </c>
      <c r="H499" s="29" t="s">
        <v>10</v>
      </c>
      <c r="I499" s="29">
        <v>60</v>
      </c>
      <c r="J499" s="41">
        <v>21748.68</v>
      </c>
      <c r="K499" s="37">
        <v>16963.970400000002</v>
      </c>
      <c r="L499" s="37">
        <f t="shared" si="7"/>
        <v>4784.7095999999983</v>
      </c>
    </row>
    <row r="500" spans="1:12" x14ac:dyDescent="0.3">
      <c r="A500" s="29">
        <v>34067</v>
      </c>
      <c r="B500" s="31" t="s">
        <v>7</v>
      </c>
      <c r="C500" s="29" t="s">
        <v>8</v>
      </c>
      <c r="D500" s="38">
        <v>21406010200320</v>
      </c>
      <c r="E500" s="39">
        <v>44574</v>
      </c>
      <c r="F500" s="29">
        <v>0</v>
      </c>
      <c r="G500" s="31" t="s">
        <v>2</v>
      </c>
      <c r="H500" s="29" t="s">
        <v>9</v>
      </c>
      <c r="I500" s="29">
        <v>120</v>
      </c>
      <c r="J500" s="41">
        <v>278.02999999999997</v>
      </c>
      <c r="K500" s="37">
        <v>233.54519999999997</v>
      </c>
      <c r="L500" s="37">
        <f t="shared" si="7"/>
        <v>44.484800000000007</v>
      </c>
    </row>
    <row r="501" spans="1:12" x14ac:dyDescent="0.3">
      <c r="A501" s="29">
        <v>34094</v>
      </c>
      <c r="B501" s="31" t="s">
        <v>128</v>
      </c>
      <c r="C501" s="29" t="s">
        <v>130</v>
      </c>
      <c r="D501" s="38" t="s">
        <v>129</v>
      </c>
      <c r="E501" s="39">
        <v>44534</v>
      </c>
      <c r="F501" s="29">
        <v>1</v>
      </c>
      <c r="G501" s="31" t="s">
        <v>13</v>
      </c>
      <c r="H501" s="29" t="s">
        <v>10</v>
      </c>
      <c r="I501" s="29">
        <v>1</v>
      </c>
      <c r="J501" s="41">
        <v>5789.34</v>
      </c>
      <c r="K501" s="37">
        <v>4342.0050000000001</v>
      </c>
      <c r="L501" s="37">
        <f t="shared" si="7"/>
        <v>1447.335</v>
      </c>
    </row>
    <row r="502" spans="1:12" x14ac:dyDescent="0.3">
      <c r="A502" s="29">
        <v>34094</v>
      </c>
      <c r="B502" s="31" t="s">
        <v>52</v>
      </c>
      <c r="C502" s="29" t="s">
        <v>54</v>
      </c>
      <c r="D502" s="38" t="s">
        <v>53</v>
      </c>
      <c r="E502" s="39">
        <v>44590</v>
      </c>
      <c r="F502" s="29">
        <v>3</v>
      </c>
      <c r="G502" s="31" t="s">
        <v>13</v>
      </c>
      <c r="H502" s="29" t="s">
        <v>10</v>
      </c>
      <c r="I502" s="29">
        <v>1</v>
      </c>
      <c r="J502" s="40">
        <v>6009.72</v>
      </c>
      <c r="K502" s="37">
        <v>4747.6788000000006</v>
      </c>
      <c r="L502" s="37">
        <f t="shared" si="7"/>
        <v>1262.0411999999997</v>
      </c>
    </row>
    <row r="503" spans="1:12" x14ac:dyDescent="0.3">
      <c r="A503" s="29">
        <v>34449</v>
      </c>
      <c r="B503" s="31" t="s">
        <v>71</v>
      </c>
      <c r="C503" s="29" t="s">
        <v>72</v>
      </c>
      <c r="D503" s="38">
        <v>72600030000130</v>
      </c>
      <c r="E503" s="39">
        <v>44585</v>
      </c>
      <c r="F503" s="29">
        <v>0</v>
      </c>
      <c r="G503" s="31" t="s">
        <v>2</v>
      </c>
      <c r="H503" s="29" t="s">
        <v>9</v>
      </c>
      <c r="I503" s="29">
        <v>30</v>
      </c>
      <c r="J503" s="40">
        <v>12.23</v>
      </c>
      <c r="K503" s="37">
        <v>9.1724999999999994</v>
      </c>
      <c r="L503" s="37">
        <f t="shared" si="7"/>
        <v>3.057500000000001</v>
      </c>
    </row>
    <row r="504" spans="1:12" x14ac:dyDescent="0.3">
      <c r="A504" s="29">
        <v>34455</v>
      </c>
      <c r="B504" s="31" t="s">
        <v>119</v>
      </c>
      <c r="C504" s="29" t="s">
        <v>120</v>
      </c>
      <c r="D504" s="38">
        <v>21531820000350</v>
      </c>
      <c r="E504" s="39">
        <v>44545</v>
      </c>
      <c r="F504" s="29">
        <v>1</v>
      </c>
      <c r="G504" s="31" t="s">
        <v>13</v>
      </c>
      <c r="H504" s="29" t="s">
        <v>10</v>
      </c>
      <c r="I504" s="29">
        <v>30</v>
      </c>
      <c r="J504" s="41">
        <v>8886.5499999999993</v>
      </c>
      <c r="K504" s="37">
        <v>7553.5674999999992</v>
      </c>
      <c r="L504" s="37">
        <f t="shared" si="7"/>
        <v>1332.9825000000001</v>
      </c>
    </row>
    <row r="505" spans="1:12" x14ac:dyDescent="0.3">
      <c r="A505" s="29">
        <v>34455</v>
      </c>
      <c r="B505" s="31" t="s">
        <v>119</v>
      </c>
      <c r="C505" s="29" t="s">
        <v>120</v>
      </c>
      <c r="D505" s="38">
        <v>21531820000350</v>
      </c>
      <c r="E505" s="39">
        <v>44576</v>
      </c>
      <c r="F505" s="29">
        <v>1</v>
      </c>
      <c r="G505" s="31" t="s">
        <v>13</v>
      </c>
      <c r="H505" s="29" t="s">
        <v>10</v>
      </c>
      <c r="I505" s="29">
        <v>30</v>
      </c>
      <c r="J505" s="41">
        <v>8886.5499999999993</v>
      </c>
      <c r="K505" s="37">
        <v>7553.5674999999992</v>
      </c>
      <c r="L505" s="37">
        <f t="shared" si="7"/>
        <v>1332.9825000000001</v>
      </c>
    </row>
    <row r="506" spans="1:12" x14ac:dyDescent="0.3">
      <c r="A506" s="29">
        <v>34540</v>
      </c>
      <c r="B506" s="31" t="s">
        <v>161</v>
      </c>
      <c r="C506" s="29" t="s">
        <v>162</v>
      </c>
      <c r="D506" s="38">
        <v>49270060006520</v>
      </c>
      <c r="E506" s="39">
        <v>44552</v>
      </c>
      <c r="F506" s="29">
        <v>0</v>
      </c>
      <c r="G506" s="31" t="s">
        <v>2</v>
      </c>
      <c r="H506" s="29" t="s">
        <v>9</v>
      </c>
      <c r="I506" s="29">
        <v>30</v>
      </c>
      <c r="J506" s="40">
        <v>0.94</v>
      </c>
      <c r="K506" s="37">
        <v>0.78959999999999997</v>
      </c>
      <c r="L506" s="37">
        <f t="shared" si="7"/>
        <v>0.15039999999999998</v>
      </c>
    </row>
    <row r="507" spans="1:12" x14ac:dyDescent="0.3">
      <c r="A507" s="29">
        <v>34540</v>
      </c>
      <c r="B507" s="31" t="s">
        <v>161</v>
      </c>
      <c r="C507" s="29" t="s">
        <v>162</v>
      </c>
      <c r="D507" s="38">
        <v>49270060006520</v>
      </c>
      <c r="E507" s="39">
        <v>44583</v>
      </c>
      <c r="F507" s="29">
        <v>0</v>
      </c>
      <c r="G507" s="31" t="s">
        <v>2</v>
      </c>
      <c r="H507" s="29" t="s">
        <v>9</v>
      </c>
      <c r="I507" s="29">
        <v>30</v>
      </c>
      <c r="J507" s="40">
        <v>0.94</v>
      </c>
      <c r="K507" s="37">
        <v>0.78959999999999997</v>
      </c>
      <c r="L507" s="37">
        <f t="shared" si="7"/>
        <v>0.15039999999999998</v>
      </c>
    </row>
    <row r="508" spans="1:12" x14ac:dyDescent="0.3">
      <c r="A508" s="29">
        <v>34582</v>
      </c>
      <c r="B508" s="31" t="s">
        <v>73</v>
      </c>
      <c r="C508" s="29" t="s">
        <v>74</v>
      </c>
      <c r="D508" s="38">
        <v>37600040000303</v>
      </c>
      <c r="E508" s="39">
        <v>44573</v>
      </c>
      <c r="F508" s="29">
        <v>0</v>
      </c>
      <c r="G508" s="31" t="s">
        <v>2</v>
      </c>
      <c r="H508" s="29" t="s">
        <v>9</v>
      </c>
      <c r="I508" s="29">
        <v>27</v>
      </c>
      <c r="J508" s="40">
        <v>3.54</v>
      </c>
      <c r="K508" s="37">
        <v>2.9735999999999998</v>
      </c>
      <c r="L508" s="37">
        <f t="shared" si="7"/>
        <v>0.56640000000000024</v>
      </c>
    </row>
    <row r="509" spans="1:12" x14ac:dyDescent="0.3">
      <c r="A509" s="29">
        <v>34667</v>
      </c>
      <c r="B509" s="31" t="s">
        <v>123</v>
      </c>
      <c r="C509" s="29" t="s">
        <v>124</v>
      </c>
      <c r="D509" s="38">
        <v>21470080000360</v>
      </c>
      <c r="E509" s="39">
        <v>44559</v>
      </c>
      <c r="F509" s="29">
        <v>2</v>
      </c>
      <c r="G509" s="31" t="s">
        <v>13</v>
      </c>
      <c r="H509" s="29" t="s">
        <v>10</v>
      </c>
      <c r="I509" s="29">
        <v>120</v>
      </c>
      <c r="J509" s="41">
        <v>15504.72</v>
      </c>
      <c r="K509" s="37">
        <v>11938.634399999999</v>
      </c>
      <c r="L509" s="37">
        <f t="shared" si="7"/>
        <v>3566.0856000000003</v>
      </c>
    </row>
    <row r="510" spans="1:12" x14ac:dyDescent="0.3">
      <c r="A510" s="29">
        <v>34667</v>
      </c>
      <c r="B510" s="31" t="s">
        <v>123</v>
      </c>
      <c r="C510" s="29" t="s">
        <v>124</v>
      </c>
      <c r="D510" s="38">
        <v>21470080000360</v>
      </c>
      <c r="E510" s="39">
        <v>44581</v>
      </c>
      <c r="F510" s="29">
        <v>2</v>
      </c>
      <c r="G510" s="31" t="s">
        <v>13</v>
      </c>
      <c r="H510" s="29" t="s">
        <v>10</v>
      </c>
      <c r="I510" s="29">
        <v>120</v>
      </c>
      <c r="J510" s="41">
        <v>15504.72</v>
      </c>
      <c r="K510" s="37">
        <v>11938.634399999999</v>
      </c>
      <c r="L510" s="37">
        <f t="shared" si="7"/>
        <v>3566.0856000000003</v>
      </c>
    </row>
    <row r="511" spans="1:12" x14ac:dyDescent="0.3">
      <c r="A511" s="29">
        <v>34676</v>
      </c>
      <c r="B511" s="31" t="s">
        <v>85</v>
      </c>
      <c r="C511" s="29" t="s">
        <v>86</v>
      </c>
      <c r="D511" s="38">
        <v>39400060100310</v>
      </c>
      <c r="E511" s="39">
        <v>44586</v>
      </c>
      <c r="F511" s="29">
        <v>0</v>
      </c>
      <c r="G511" s="31" t="s">
        <v>2</v>
      </c>
      <c r="H511" s="29" t="s">
        <v>9</v>
      </c>
      <c r="I511" s="29">
        <v>90</v>
      </c>
      <c r="J511" s="40">
        <v>29.43</v>
      </c>
      <c r="K511" s="37">
        <v>23.249700000000001</v>
      </c>
      <c r="L511" s="37">
        <f t="shared" si="7"/>
        <v>6.180299999999999</v>
      </c>
    </row>
    <row r="512" spans="1:12" x14ac:dyDescent="0.3">
      <c r="A512" s="29">
        <v>34682</v>
      </c>
      <c r="B512" s="31" t="s">
        <v>152</v>
      </c>
      <c r="C512" s="29" t="s">
        <v>153</v>
      </c>
      <c r="D512" s="38">
        <v>36100030000310</v>
      </c>
      <c r="E512" s="39">
        <v>44567</v>
      </c>
      <c r="F512" s="29">
        <v>0</v>
      </c>
      <c r="G512" s="31" t="s">
        <v>2</v>
      </c>
      <c r="H512" s="29" t="s">
        <v>9</v>
      </c>
      <c r="I512" s="29">
        <v>180</v>
      </c>
      <c r="J512" s="40">
        <v>29.5</v>
      </c>
      <c r="K512" s="37">
        <v>23.01</v>
      </c>
      <c r="L512" s="37">
        <f t="shared" si="7"/>
        <v>6.4899999999999984</v>
      </c>
    </row>
    <row r="513" spans="1:12" x14ac:dyDescent="0.3">
      <c r="A513" s="29">
        <v>34821</v>
      </c>
      <c r="B513" s="31" t="s">
        <v>21</v>
      </c>
      <c r="C513" s="29" t="s">
        <v>22</v>
      </c>
      <c r="D513" s="38">
        <v>21531875100330</v>
      </c>
      <c r="E513" s="39">
        <v>44589</v>
      </c>
      <c r="F513" s="29">
        <v>0</v>
      </c>
      <c r="G513" s="31" t="s">
        <v>13</v>
      </c>
      <c r="H513" s="29" t="s">
        <v>9</v>
      </c>
      <c r="I513" s="29">
        <v>30</v>
      </c>
      <c r="J513" s="40">
        <v>18338.93</v>
      </c>
      <c r="K513" s="37">
        <v>15037.922600000002</v>
      </c>
      <c r="L513" s="37">
        <f t="shared" si="7"/>
        <v>3301.0073999999986</v>
      </c>
    </row>
    <row r="514" spans="1:12" x14ac:dyDescent="0.3">
      <c r="A514" s="29">
        <v>34826</v>
      </c>
      <c r="B514" s="31" t="s">
        <v>163</v>
      </c>
      <c r="C514" s="29" t="s">
        <v>164</v>
      </c>
      <c r="D514" s="38">
        <v>50250065007240</v>
      </c>
      <c r="E514" s="39">
        <v>44532</v>
      </c>
      <c r="F514" s="29">
        <v>0</v>
      </c>
      <c r="G514" s="31" t="s">
        <v>2</v>
      </c>
      <c r="H514" s="29" t="s">
        <v>9</v>
      </c>
      <c r="I514" s="29">
        <v>63</v>
      </c>
      <c r="J514" s="40">
        <v>69.239999999999995</v>
      </c>
      <c r="K514" s="37">
        <v>54.699599999999997</v>
      </c>
      <c r="L514" s="37">
        <f t="shared" si="7"/>
        <v>14.540399999999998</v>
      </c>
    </row>
    <row r="515" spans="1:12" x14ac:dyDescent="0.3">
      <c r="A515" s="29">
        <v>34945</v>
      </c>
      <c r="B515" s="31" t="s">
        <v>40</v>
      </c>
      <c r="C515" s="29" t="s">
        <v>42</v>
      </c>
      <c r="D515" s="38" t="s">
        <v>41</v>
      </c>
      <c r="E515" s="39">
        <v>44580</v>
      </c>
      <c r="F515" s="29">
        <v>2</v>
      </c>
      <c r="G515" s="31" t="s">
        <v>13</v>
      </c>
      <c r="H515" s="29" t="s">
        <v>10</v>
      </c>
      <c r="I515" s="29">
        <v>2</v>
      </c>
      <c r="J515" s="40">
        <v>6093.93</v>
      </c>
      <c r="K515" s="37">
        <v>5057.9619000000002</v>
      </c>
      <c r="L515" s="37">
        <f t="shared" ref="L515:L578" si="8">J515-K515</f>
        <v>1035.9681</v>
      </c>
    </row>
    <row r="516" spans="1:12" x14ac:dyDescent="0.3">
      <c r="A516" s="29">
        <v>35052</v>
      </c>
      <c r="B516" s="31" t="s">
        <v>165</v>
      </c>
      <c r="C516" s="29" t="s">
        <v>166</v>
      </c>
      <c r="D516" s="38">
        <v>49270070100620</v>
      </c>
      <c r="E516" s="39">
        <v>44547</v>
      </c>
      <c r="F516" s="29">
        <v>0</v>
      </c>
      <c r="G516" s="31" t="s">
        <v>2</v>
      </c>
      <c r="H516" s="29" t="s">
        <v>9</v>
      </c>
      <c r="I516" s="29">
        <v>12</v>
      </c>
      <c r="J516" s="40">
        <v>3.96</v>
      </c>
      <c r="K516" s="37">
        <v>3.2868000000000004</v>
      </c>
      <c r="L516" s="37">
        <f t="shared" si="8"/>
        <v>0.67319999999999958</v>
      </c>
    </row>
    <row r="517" spans="1:12" x14ac:dyDescent="0.3">
      <c r="A517" s="29">
        <v>35272</v>
      </c>
      <c r="B517" s="31" t="s">
        <v>144</v>
      </c>
      <c r="C517" s="29" t="s">
        <v>145</v>
      </c>
      <c r="D517" s="38">
        <v>75100050100303</v>
      </c>
      <c r="E517" s="39">
        <v>44548</v>
      </c>
      <c r="F517" s="29">
        <v>0</v>
      </c>
      <c r="G517" s="31" t="s">
        <v>2</v>
      </c>
      <c r="H517" s="29" t="s">
        <v>9</v>
      </c>
      <c r="I517" s="29">
        <v>20</v>
      </c>
      <c r="J517" s="40">
        <v>4.99</v>
      </c>
      <c r="K517" s="37">
        <v>3.7924000000000002</v>
      </c>
      <c r="L517" s="37">
        <f t="shared" si="8"/>
        <v>1.1976</v>
      </c>
    </row>
    <row r="518" spans="1:12" x14ac:dyDescent="0.3">
      <c r="A518" s="29">
        <v>35272</v>
      </c>
      <c r="B518" s="31" t="s">
        <v>144</v>
      </c>
      <c r="C518" s="29" t="s">
        <v>145</v>
      </c>
      <c r="D518" s="38">
        <v>75100050100303</v>
      </c>
      <c r="E518" s="39">
        <v>44548</v>
      </c>
      <c r="F518" s="29">
        <v>0</v>
      </c>
      <c r="G518" s="31" t="s">
        <v>2</v>
      </c>
      <c r="H518" s="29" t="s">
        <v>9</v>
      </c>
      <c r="I518" s="29">
        <v>20</v>
      </c>
      <c r="J518" s="40">
        <v>4.99</v>
      </c>
      <c r="K518" s="37">
        <v>3.7924000000000002</v>
      </c>
      <c r="L518" s="37">
        <f t="shared" si="8"/>
        <v>1.1976</v>
      </c>
    </row>
    <row r="519" spans="1:12" x14ac:dyDescent="0.3">
      <c r="A519" s="29">
        <v>35309</v>
      </c>
      <c r="B519" s="31" t="s">
        <v>99</v>
      </c>
      <c r="C519" s="29" t="s">
        <v>102</v>
      </c>
      <c r="D519" s="38" t="s">
        <v>100</v>
      </c>
      <c r="E519" s="39">
        <v>44568</v>
      </c>
      <c r="F519" s="29">
        <v>0</v>
      </c>
      <c r="G519" s="31" t="s">
        <v>13</v>
      </c>
      <c r="H519" s="29" t="s">
        <v>9</v>
      </c>
      <c r="I519" s="29">
        <v>90</v>
      </c>
      <c r="J519" s="41">
        <v>20771.060000000001</v>
      </c>
      <c r="K519" s="37">
        <v>17655.401000000002</v>
      </c>
      <c r="L519" s="37">
        <f t="shared" si="8"/>
        <v>3115.6589999999997</v>
      </c>
    </row>
    <row r="520" spans="1:12" x14ac:dyDescent="0.3">
      <c r="A520" s="29">
        <v>35381</v>
      </c>
      <c r="B520" s="31" t="s">
        <v>67</v>
      </c>
      <c r="C520" s="29" t="s">
        <v>68</v>
      </c>
      <c r="D520" s="38">
        <v>41550020100320</v>
      </c>
      <c r="E520" s="39">
        <v>44562</v>
      </c>
      <c r="F520" s="29">
        <v>0</v>
      </c>
      <c r="G520" s="31" t="s">
        <v>2</v>
      </c>
      <c r="H520" s="29" t="s">
        <v>9</v>
      </c>
      <c r="I520" s="29">
        <v>30</v>
      </c>
      <c r="J520" s="40">
        <v>5.65</v>
      </c>
      <c r="K520" s="37">
        <v>4.6330000000000009</v>
      </c>
      <c r="L520" s="37">
        <f t="shared" si="8"/>
        <v>1.0169999999999995</v>
      </c>
    </row>
    <row r="521" spans="1:12" x14ac:dyDescent="0.3">
      <c r="A521" s="29">
        <v>35482</v>
      </c>
      <c r="B521" s="31" t="s">
        <v>75</v>
      </c>
      <c r="C521" s="29" t="s">
        <v>77</v>
      </c>
      <c r="D521" s="38">
        <v>57200040100310</v>
      </c>
      <c r="E521" s="39">
        <v>44581</v>
      </c>
      <c r="F521" s="29">
        <v>0</v>
      </c>
      <c r="G521" s="31" t="s">
        <v>2</v>
      </c>
      <c r="H521" s="29" t="s">
        <v>9</v>
      </c>
      <c r="I521" s="29">
        <v>30</v>
      </c>
      <c r="J521" s="40">
        <v>10.29</v>
      </c>
      <c r="K521" s="37">
        <v>8.7464999999999993</v>
      </c>
      <c r="L521" s="37">
        <f t="shared" si="8"/>
        <v>1.5434999999999999</v>
      </c>
    </row>
    <row r="522" spans="1:12" x14ac:dyDescent="0.3">
      <c r="A522" s="29">
        <v>35487</v>
      </c>
      <c r="B522" s="31" t="s">
        <v>67</v>
      </c>
      <c r="C522" s="29" t="s">
        <v>68</v>
      </c>
      <c r="D522" s="38">
        <v>41550020100320</v>
      </c>
      <c r="E522" s="39">
        <v>44557</v>
      </c>
      <c r="F522" s="29">
        <v>1</v>
      </c>
      <c r="G522" s="31" t="s">
        <v>2</v>
      </c>
      <c r="H522" s="29" t="s">
        <v>10</v>
      </c>
      <c r="I522" s="29">
        <v>28</v>
      </c>
      <c r="J522" s="40">
        <v>2.12</v>
      </c>
      <c r="K522" s="37">
        <v>1.7384000000000002</v>
      </c>
      <c r="L522" s="37">
        <f t="shared" si="8"/>
        <v>0.38159999999999994</v>
      </c>
    </row>
    <row r="523" spans="1:12" x14ac:dyDescent="0.3">
      <c r="A523" s="29">
        <v>35487</v>
      </c>
      <c r="B523" s="31" t="s">
        <v>67</v>
      </c>
      <c r="C523" s="29" t="s">
        <v>68</v>
      </c>
      <c r="D523" s="38">
        <v>41550020100320</v>
      </c>
      <c r="E523" s="39">
        <v>44588</v>
      </c>
      <c r="F523" s="29">
        <v>1</v>
      </c>
      <c r="G523" s="31" t="s">
        <v>2</v>
      </c>
      <c r="H523" s="29" t="s">
        <v>10</v>
      </c>
      <c r="I523" s="29">
        <v>28</v>
      </c>
      <c r="J523" s="40">
        <v>2.12</v>
      </c>
      <c r="K523" s="37">
        <v>1.7384000000000002</v>
      </c>
      <c r="L523" s="37">
        <f t="shared" si="8"/>
        <v>0.38159999999999994</v>
      </c>
    </row>
    <row r="524" spans="1:12" x14ac:dyDescent="0.3">
      <c r="A524" s="29">
        <v>35532</v>
      </c>
      <c r="B524" s="31" t="s">
        <v>17</v>
      </c>
      <c r="C524" s="29" t="s">
        <v>18</v>
      </c>
      <c r="D524" s="38">
        <v>21300005000350</v>
      </c>
      <c r="E524" s="39">
        <v>44580</v>
      </c>
      <c r="F524" s="29">
        <v>0</v>
      </c>
      <c r="G524" s="31" t="s">
        <v>2</v>
      </c>
      <c r="H524" s="29" t="s">
        <v>9</v>
      </c>
      <c r="I524" s="29">
        <v>56</v>
      </c>
      <c r="J524" s="40">
        <v>44</v>
      </c>
      <c r="K524" s="37">
        <v>35.64</v>
      </c>
      <c r="L524" s="37">
        <f t="shared" si="8"/>
        <v>8.36</v>
      </c>
    </row>
    <row r="525" spans="1:12" x14ac:dyDescent="0.3">
      <c r="A525" s="29">
        <v>35559</v>
      </c>
      <c r="B525" s="31" t="s">
        <v>161</v>
      </c>
      <c r="C525" s="29" t="s">
        <v>162</v>
      </c>
      <c r="D525" s="38">
        <v>49270060006520</v>
      </c>
      <c r="E525" s="39">
        <v>44559</v>
      </c>
      <c r="F525" s="29">
        <v>1</v>
      </c>
      <c r="G525" s="31" t="s">
        <v>2</v>
      </c>
      <c r="H525" s="29" t="s">
        <v>10</v>
      </c>
      <c r="I525" s="29">
        <v>180</v>
      </c>
      <c r="J525" s="40">
        <v>11.6</v>
      </c>
      <c r="K525" s="37">
        <v>9.7439999999999998</v>
      </c>
      <c r="L525" s="37">
        <f t="shared" si="8"/>
        <v>1.8559999999999999</v>
      </c>
    </row>
    <row r="526" spans="1:12" x14ac:dyDescent="0.3">
      <c r="A526" s="29">
        <v>35559</v>
      </c>
      <c r="B526" s="31" t="s">
        <v>161</v>
      </c>
      <c r="C526" s="29" t="s">
        <v>162</v>
      </c>
      <c r="D526" s="38">
        <v>49270060006520</v>
      </c>
      <c r="E526" s="39">
        <v>44589</v>
      </c>
      <c r="F526" s="29">
        <v>1</v>
      </c>
      <c r="G526" s="31" t="s">
        <v>2</v>
      </c>
      <c r="H526" s="29" t="s">
        <v>10</v>
      </c>
      <c r="I526" s="29">
        <v>180</v>
      </c>
      <c r="J526" s="40">
        <v>11.6</v>
      </c>
      <c r="K526" s="37">
        <v>9.7439999999999998</v>
      </c>
      <c r="L526" s="37">
        <f t="shared" si="8"/>
        <v>1.8559999999999999</v>
      </c>
    </row>
    <row r="527" spans="1:12" x14ac:dyDescent="0.3">
      <c r="A527" s="29">
        <v>35670</v>
      </c>
      <c r="B527" s="31" t="s">
        <v>146</v>
      </c>
      <c r="C527" s="29" t="s">
        <v>147</v>
      </c>
      <c r="D527" s="38">
        <v>83370010000330</v>
      </c>
      <c r="E527" s="39">
        <v>44548</v>
      </c>
      <c r="F527" s="29">
        <v>0</v>
      </c>
      <c r="G527" s="31" t="s">
        <v>13</v>
      </c>
      <c r="H527" s="29" t="s">
        <v>9</v>
      </c>
      <c r="I527" s="29">
        <v>14</v>
      </c>
      <c r="J527" s="40">
        <v>126.66</v>
      </c>
      <c r="K527" s="37">
        <v>98.794799999999995</v>
      </c>
      <c r="L527" s="37">
        <f t="shared" si="8"/>
        <v>27.865200000000002</v>
      </c>
    </row>
    <row r="528" spans="1:12" x14ac:dyDescent="0.3">
      <c r="A528" s="29">
        <v>35670</v>
      </c>
      <c r="B528" s="31" t="s">
        <v>146</v>
      </c>
      <c r="C528" s="29" t="s">
        <v>147</v>
      </c>
      <c r="D528" s="38">
        <v>83370010000330</v>
      </c>
      <c r="E528" s="39">
        <v>44548</v>
      </c>
      <c r="F528" s="29">
        <v>0</v>
      </c>
      <c r="G528" s="31" t="s">
        <v>13</v>
      </c>
      <c r="H528" s="29" t="s">
        <v>9</v>
      </c>
      <c r="I528" s="29">
        <v>14</v>
      </c>
      <c r="J528" s="40">
        <v>126.66</v>
      </c>
      <c r="K528" s="37">
        <v>98.794799999999995</v>
      </c>
      <c r="L528" s="37">
        <f t="shared" si="8"/>
        <v>27.865200000000002</v>
      </c>
    </row>
    <row r="529" spans="1:12" x14ac:dyDescent="0.3">
      <c r="A529" s="29">
        <v>35778</v>
      </c>
      <c r="B529" s="31" t="s">
        <v>128</v>
      </c>
      <c r="C529" s="29" t="s">
        <v>130</v>
      </c>
      <c r="D529" s="38" t="s">
        <v>129</v>
      </c>
      <c r="E529" s="39">
        <v>44569</v>
      </c>
      <c r="F529" s="29">
        <v>2</v>
      </c>
      <c r="G529" s="31" t="s">
        <v>13</v>
      </c>
      <c r="H529" s="29" t="s">
        <v>10</v>
      </c>
      <c r="I529" s="29">
        <v>1</v>
      </c>
      <c r="J529" s="41">
        <v>5789.34</v>
      </c>
      <c r="K529" s="37">
        <v>4342.0050000000001</v>
      </c>
      <c r="L529" s="37">
        <f t="shared" si="8"/>
        <v>1447.335</v>
      </c>
    </row>
    <row r="530" spans="1:12" x14ac:dyDescent="0.3">
      <c r="A530" s="29">
        <v>35952</v>
      </c>
      <c r="B530" s="31" t="s">
        <v>38</v>
      </c>
      <c r="C530" s="29" t="s">
        <v>39</v>
      </c>
      <c r="D530" s="38">
        <v>52505020106440</v>
      </c>
      <c r="E530" s="39">
        <v>44545</v>
      </c>
      <c r="F530" s="29">
        <v>0</v>
      </c>
      <c r="G530" s="31" t="s">
        <v>13</v>
      </c>
      <c r="H530" s="29" t="s">
        <v>9</v>
      </c>
      <c r="I530" s="29">
        <v>1</v>
      </c>
      <c r="J530" s="41">
        <v>4666.43</v>
      </c>
      <c r="K530" s="37">
        <v>3919.8011999999999</v>
      </c>
      <c r="L530" s="37">
        <f t="shared" si="8"/>
        <v>746.62880000000041</v>
      </c>
    </row>
    <row r="531" spans="1:12" x14ac:dyDescent="0.3">
      <c r="A531" s="29">
        <v>35952</v>
      </c>
      <c r="B531" s="31" t="s">
        <v>38</v>
      </c>
      <c r="C531" s="29" t="s">
        <v>39</v>
      </c>
      <c r="D531" s="38">
        <v>52505020106440</v>
      </c>
      <c r="E531" s="39">
        <v>44576</v>
      </c>
      <c r="F531" s="29">
        <v>0</v>
      </c>
      <c r="G531" s="31" t="s">
        <v>13</v>
      </c>
      <c r="H531" s="29" t="s">
        <v>9</v>
      </c>
      <c r="I531" s="29">
        <v>1</v>
      </c>
      <c r="J531" s="41">
        <v>4666.43</v>
      </c>
      <c r="K531" s="37">
        <v>3919.8011999999999</v>
      </c>
      <c r="L531" s="37">
        <f t="shared" si="8"/>
        <v>746.62880000000041</v>
      </c>
    </row>
    <row r="532" spans="1:12" x14ac:dyDescent="0.3">
      <c r="A532" s="29">
        <v>35952</v>
      </c>
      <c r="B532" s="31" t="s">
        <v>38</v>
      </c>
      <c r="C532" s="29" t="s">
        <v>39</v>
      </c>
      <c r="D532" s="38">
        <v>52505020106440</v>
      </c>
      <c r="E532" s="39">
        <v>44586</v>
      </c>
      <c r="F532" s="29">
        <v>10</v>
      </c>
      <c r="G532" s="31" t="s">
        <v>13</v>
      </c>
      <c r="H532" s="29" t="s">
        <v>10</v>
      </c>
      <c r="I532" s="29">
        <v>1</v>
      </c>
      <c r="J532" s="40">
        <v>4941.74</v>
      </c>
      <c r="K532" s="37">
        <v>4151.0616</v>
      </c>
      <c r="L532" s="37">
        <f t="shared" si="8"/>
        <v>790.67839999999978</v>
      </c>
    </row>
    <row r="533" spans="1:12" x14ac:dyDescent="0.3">
      <c r="A533" s="29">
        <v>36279</v>
      </c>
      <c r="B533" s="31" t="s">
        <v>29</v>
      </c>
      <c r="C533" s="29" t="s">
        <v>30</v>
      </c>
      <c r="D533" s="38">
        <v>21360068200330</v>
      </c>
      <c r="E533" s="39">
        <v>44551</v>
      </c>
      <c r="F533" s="29">
        <v>4</v>
      </c>
      <c r="G533" s="31" t="s">
        <v>13</v>
      </c>
      <c r="H533" s="29" t="s">
        <v>10</v>
      </c>
      <c r="I533" s="29">
        <v>30</v>
      </c>
      <c r="J533" s="41">
        <v>17604.75</v>
      </c>
      <c r="K533" s="37">
        <v>14964.0375</v>
      </c>
      <c r="L533" s="37">
        <f t="shared" si="8"/>
        <v>2640.7124999999996</v>
      </c>
    </row>
    <row r="534" spans="1:12" x14ac:dyDescent="0.3">
      <c r="A534" s="29">
        <v>36279</v>
      </c>
      <c r="B534" s="31" t="s">
        <v>29</v>
      </c>
      <c r="C534" s="29" t="s">
        <v>30</v>
      </c>
      <c r="D534" s="38">
        <v>21360068200330</v>
      </c>
      <c r="E534" s="39">
        <v>44576</v>
      </c>
      <c r="F534" s="29">
        <v>4</v>
      </c>
      <c r="G534" s="31" t="s">
        <v>13</v>
      </c>
      <c r="H534" s="29" t="s">
        <v>10</v>
      </c>
      <c r="I534" s="29">
        <v>30</v>
      </c>
      <c r="J534" s="41">
        <v>17604.75</v>
      </c>
      <c r="K534" s="37">
        <v>14964.0375</v>
      </c>
      <c r="L534" s="37">
        <f t="shared" si="8"/>
        <v>2640.7124999999996</v>
      </c>
    </row>
    <row r="535" spans="1:12" x14ac:dyDescent="0.3">
      <c r="A535" s="29">
        <v>36310</v>
      </c>
      <c r="B535" s="31" t="s">
        <v>158</v>
      </c>
      <c r="C535" s="29" t="s">
        <v>159</v>
      </c>
      <c r="D535" s="38">
        <v>33200030057530</v>
      </c>
      <c r="E535" s="39">
        <v>44534</v>
      </c>
      <c r="F535" s="29">
        <v>2</v>
      </c>
      <c r="G535" s="31" t="s">
        <v>2</v>
      </c>
      <c r="H535" s="29" t="s">
        <v>10</v>
      </c>
      <c r="I535" s="29">
        <v>30</v>
      </c>
      <c r="J535" s="40">
        <v>3.56</v>
      </c>
      <c r="K535" s="37">
        <v>2.8480000000000003</v>
      </c>
      <c r="L535" s="37">
        <f t="shared" si="8"/>
        <v>0.71199999999999974</v>
      </c>
    </row>
    <row r="536" spans="1:12" x14ac:dyDescent="0.3">
      <c r="A536" s="29">
        <v>36442</v>
      </c>
      <c r="B536" s="31" t="s">
        <v>33</v>
      </c>
      <c r="C536" s="29" t="s">
        <v>34</v>
      </c>
      <c r="D536" s="38">
        <v>21531010000315</v>
      </c>
      <c r="E536" s="39">
        <v>44572</v>
      </c>
      <c r="F536" s="29">
        <v>1</v>
      </c>
      <c r="G536" s="31" t="s">
        <v>13</v>
      </c>
      <c r="H536" s="29" t="s">
        <v>10</v>
      </c>
      <c r="I536" s="29">
        <v>56</v>
      </c>
      <c r="J536" s="40">
        <v>12967.16</v>
      </c>
      <c r="K536" s="37">
        <v>9855.0416000000005</v>
      </c>
      <c r="L536" s="37">
        <f t="shared" si="8"/>
        <v>3112.1183999999994</v>
      </c>
    </row>
    <row r="537" spans="1:12" x14ac:dyDescent="0.3">
      <c r="A537" s="29">
        <v>36581</v>
      </c>
      <c r="B537" s="31" t="s">
        <v>174</v>
      </c>
      <c r="C537" s="29" t="s">
        <v>175</v>
      </c>
      <c r="D537" s="38">
        <v>27700050000310</v>
      </c>
      <c r="E537" s="39">
        <v>44534</v>
      </c>
      <c r="F537" s="29">
        <v>0</v>
      </c>
      <c r="G537" s="31" t="s">
        <v>13</v>
      </c>
      <c r="H537" s="29" t="s">
        <v>9</v>
      </c>
      <c r="I537" s="29">
        <v>90</v>
      </c>
      <c r="J537" s="40">
        <v>1741.45</v>
      </c>
      <c r="K537" s="37">
        <v>1306.0875000000001</v>
      </c>
      <c r="L537" s="37">
        <f t="shared" si="8"/>
        <v>435.36249999999995</v>
      </c>
    </row>
    <row r="538" spans="1:12" x14ac:dyDescent="0.3">
      <c r="A538" s="29">
        <v>36616</v>
      </c>
      <c r="B538" s="31" t="s">
        <v>87</v>
      </c>
      <c r="C538" s="29" t="s">
        <v>88</v>
      </c>
      <c r="D538" s="38">
        <v>12405085100310</v>
      </c>
      <c r="E538" s="39">
        <v>44568</v>
      </c>
      <c r="F538" s="29">
        <v>0</v>
      </c>
      <c r="G538" s="31" t="s">
        <v>2</v>
      </c>
      <c r="H538" s="29" t="s">
        <v>9</v>
      </c>
      <c r="I538" s="29">
        <v>45</v>
      </c>
      <c r="J538" s="40">
        <v>33.5</v>
      </c>
      <c r="K538" s="37">
        <v>25.46</v>
      </c>
      <c r="L538" s="37">
        <f t="shared" si="8"/>
        <v>8.0399999999999991</v>
      </c>
    </row>
    <row r="539" spans="1:12" x14ac:dyDescent="0.3">
      <c r="A539" s="29">
        <v>36689</v>
      </c>
      <c r="B539" s="31" t="s">
        <v>137</v>
      </c>
      <c r="C539" s="29" t="s">
        <v>138</v>
      </c>
      <c r="D539" s="38">
        <v>58160020100320</v>
      </c>
      <c r="E539" s="39">
        <v>44552</v>
      </c>
      <c r="F539" s="29">
        <v>0</v>
      </c>
      <c r="G539" s="31" t="s">
        <v>2</v>
      </c>
      <c r="H539" s="29" t="s">
        <v>9</v>
      </c>
      <c r="I539" s="29">
        <v>45</v>
      </c>
      <c r="J539" s="40">
        <v>5.19</v>
      </c>
      <c r="K539" s="37">
        <v>4.0482000000000005</v>
      </c>
      <c r="L539" s="37">
        <f t="shared" si="8"/>
        <v>1.1417999999999999</v>
      </c>
    </row>
    <row r="540" spans="1:12" x14ac:dyDescent="0.3">
      <c r="A540" s="29">
        <v>36689</v>
      </c>
      <c r="B540" s="31" t="s">
        <v>137</v>
      </c>
      <c r="C540" s="29" t="s">
        <v>138</v>
      </c>
      <c r="D540" s="38">
        <v>58160020100320</v>
      </c>
      <c r="E540" s="39">
        <v>44582</v>
      </c>
      <c r="F540" s="29">
        <v>0</v>
      </c>
      <c r="G540" s="31" t="s">
        <v>2</v>
      </c>
      <c r="H540" s="29" t="s">
        <v>9</v>
      </c>
      <c r="I540" s="29">
        <v>45</v>
      </c>
      <c r="J540" s="40">
        <v>5.19</v>
      </c>
      <c r="K540" s="37">
        <v>4.0482000000000005</v>
      </c>
      <c r="L540" s="37">
        <f t="shared" si="8"/>
        <v>1.1417999999999999</v>
      </c>
    </row>
    <row r="541" spans="1:12" x14ac:dyDescent="0.3">
      <c r="A541" s="29">
        <v>36733</v>
      </c>
      <c r="B541" s="31" t="s">
        <v>49</v>
      </c>
      <c r="C541" s="29" t="s">
        <v>51</v>
      </c>
      <c r="D541" s="38" t="s">
        <v>50</v>
      </c>
      <c r="E541" s="39">
        <v>44547</v>
      </c>
      <c r="F541" s="29">
        <v>6</v>
      </c>
      <c r="G541" s="31" t="s">
        <v>13</v>
      </c>
      <c r="H541" s="29" t="s">
        <v>10</v>
      </c>
      <c r="I541" s="29">
        <v>1</v>
      </c>
      <c r="J541" s="41">
        <v>18105.57</v>
      </c>
      <c r="K541" s="37">
        <v>13760.233200000001</v>
      </c>
      <c r="L541" s="37">
        <f t="shared" si="8"/>
        <v>4345.3367999999991</v>
      </c>
    </row>
    <row r="542" spans="1:12" x14ac:dyDescent="0.3">
      <c r="A542" s="29">
        <v>36733</v>
      </c>
      <c r="B542" s="31" t="s">
        <v>49</v>
      </c>
      <c r="C542" s="29" t="s">
        <v>51</v>
      </c>
      <c r="D542" s="38" t="s">
        <v>50</v>
      </c>
      <c r="E542" s="39">
        <v>44547</v>
      </c>
      <c r="F542" s="29">
        <v>6</v>
      </c>
      <c r="G542" s="31" t="s">
        <v>13</v>
      </c>
      <c r="H542" s="29" t="s">
        <v>10</v>
      </c>
      <c r="I542" s="29">
        <v>1</v>
      </c>
      <c r="J542" s="41">
        <v>18105.57</v>
      </c>
      <c r="K542" s="37">
        <v>13760.233200000001</v>
      </c>
      <c r="L542" s="37">
        <f t="shared" si="8"/>
        <v>4345.3367999999991</v>
      </c>
    </row>
    <row r="543" spans="1:12" x14ac:dyDescent="0.3">
      <c r="A543" s="29">
        <v>36863</v>
      </c>
      <c r="B543" s="31" t="s">
        <v>65</v>
      </c>
      <c r="C543" s="29" t="s">
        <v>66</v>
      </c>
      <c r="D543" s="38">
        <v>2100020000110</v>
      </c>
      <c r="E543" s="39">
        <v>44546</v>
      </c>
      <c r="F543" s="29">
        <v>0</v>
      </c>
      <c r="G543" s="31" t="s">
        <v>2</v>
      </c>
      <c r="H543" s="29" t="s">
        <v>9</v>
      </c>
      <c r="I543" s="29">
        <v>84</v>
      </c>
      <c r="J543" s="40">
        <v>52.39</v>
      </c>
      <c r="K543" s="37">
        <v>40.340299999999999</v>
      </c>
      <c r="L543" s="37">
        <f t="shared" si="8"/>
        <v>12.049700000000001</v>
      </c>
    </row>
    <row r="544" spans="1:12" x14ac:dyDescent="0.3">
      <c r="A544" s="29">
        <v>36863</v>
      </c>
      <c r="B544" s="31" t="s">
        <v>65</v>
      </c>
      <c r="C544" s="29" t="s">
        <v>66</v>
      </c>
      <c r="D544" s="38">
        <v>2100020000110</v>
      </c>
      <c r="E544" s="39">
        <v>44546</v>
      </c>
      <c r="F544" s="29">
        <v>0</v>
      </c>
      <c r="G544" s="31" t="s">
        <v>2</v>
      </c>
      <c r="H544" s="29" t="s">
        <v>9</v>
      </c>
      <c r="I544" s="29">
        <v>84</v>
      </c>
      <c r="J544" s="40">
        <v>52.39</v>
      </c>
      <c r="K544" s="37">
        <v>40.340299999999999</v>
      </c>
      <c r="L544" s="37">
        <f t="shared" si="8"/>
        <v>12.049700000000001</v>
      </c>
    </row>
    <row r="545" spans="1:12" x14ac:dyDescent="0.3">
      <c r="A545" s="29">
        <v>37068</v>
      </c>
      <c r="B545" s="31" t="s">
        <v>85</v>
      </c>
      <c r="C545" s="29" t="s">
        <v>167</v>
      </c>
      <c r="D545" s="38">
        <v>39400060100310</v>
      </c>
      <c r="E545" s="39">
        <v>44549</v>
      </c>
      <c r="F545" s="29">
        <v>2</v>
      </c>
      <c r="G545" s="31" t="s">
        <v>2</v>
      </c>
      <c r="H545" s="29" t="s">
        <v>10</v>
      </c>
      <c r="I545" s="29">
        <v>90</v>
      </c>
      <c r="J545" s="40">
        <v>30</v>
      </c>
      <c r="K545" s="37">
        <v>23.700000000000003</v>
      </c>
      <c r="L545" s="37">
        <f t="shared" si="8"/>
        <v>6.2999999999999972</v>
      </c>
    </row>
    <row r="546" spans="1:12" x14ac:dyDescent="0.3">
      <c r="A546" s="29">
        <v>37068</v>
      </c>
      <c r="B546" s="31" t="s">
        <v>85</v>
      </c>
      <c r="C546" s="29" t="s">
        <v>167</v>
      </c>
      <c r="D546" s="38">
        <v>39400060100310</v>
      </c>
      <c r="E546" s="39">
        <v>44580</v>
      </c>
      <c r="F546" s="29">
        <v>2</v>
      </c>
      <c r="G546" s="31" t="s">
        <v>2</v>
      </c>
      <c r="H546" s="29" t="s">
        <v>10</v>
      </c>
      <c r="I546" s="29">
        <v>90</v>
      </c>
      <c r="J546" s="40">
        <v>30</v>
      </c>
      <c r="K546" s="37">
        <v>23.700000000000003</v>
      </c>
      <c r="L546" s="37">
        <f t="shared" si="8"/>
        <v>6.2999999999999972</v>
      </c>
    </row>
    <row r="547" spans="1:12" x14ac:dyDescent="0.3">
      <c r="A547" s="29">
        <v>37546</v>
      </c>
      <c r="B547" s="31" t="s">
        <v>40</v>
      </c>
      <c r="C547" s="29" t="s">
        <v>42</v>
      </c>
      <c r="D547" s="38" t="s">
        <v>41</v>
      </c>
      <c r="E547" s="39">
        <v>44560</v>
      </c>
      <c r="F547" s="29">
        <v>2</v>
      </c>
      <c r="G547" s="31" t="s">
        <v>13</v>
      </c>
      <c r="H547" s="29" t="s">
        <v>10</v>
      </c>
      <c r="I547" s="29">
        <v>6</v>
      </c>
      <c r="J547" s="41">
        <v>17513.150000000001</v>
      </c>
      <c r="K547" s="37">
        <v>14535.914500000003</v>
      </c>
      <c r="L547" s="37">
        <f t="shared" si="8"/>
        <v>2977.2354999999989</v>
      </c>
    </row>
    <row r="548" spans="1:12" x14ac:dyDescent="0.3">
      <c r="A548" s="29">
        <v>37546</v>
      </c>
      <c r="B548" s="31" t="s">
        <v>40</v>
      </c>
      <c r="C548" s="29" t="s">
        <v>42</v>
      </c>
      <c r="D548" s="38" t="s">
        <v>41</v>
      </c>
      <c r="E548" s="39">
        <v>44586</v>
      </c>
      <c r="F548" s="29">
        <v>2</v>
      </c>
      <c r="G548" s="31" t="s">
        <v>13</v>
      </c>
      <c r="H548" s="29" t="s">
        <v>10</v>
      </c>
      <c r="I548" s="29">
        <v>6</v>
      </c>
      <c r="J548" s="41">
        <v>17513.150000000001</v>
      </c>
      <c r="K548" s="37">
        <v>14535.914500000003</v>
      </c>
      <c r="L548" s="37">
        <f t="shared" si="8"/>
        <v>2977.2354999999989</v>
      </c>
    </row>
    <row r="549" spans="1:12" x14ac:dyDescent="0.3">
      <c r="A549" s="29">
        <v>37684</v>
      </c>
      <c r="B549" s="31" t="s">
        <v>85</v>
      </c>
      <c r="C549" s="29" t="s">
        <v>167</v>
      </c>
      <c r="D549" s="38">
        <v>39400060100310</v>
      </c>
      <c r="E549" s="39">
        <v>44553</v>
      </c>
      <c r="F549" s="29">
        <v>0</v>
      </c>
      <c r="G549" s="31" t="s">
        <v>2</v>
      </c>
      <c r="H549" s="29" t="s">
        <v>9</v>
      </c>
      <c r="I549" s="29">
        <v>90</v>
      </c>
      <c r="J549" s="40">
        <v>30</v>
      </c>
      <c r="K549" s="37">
        <v>23.700000000000003</v>
      </c>
      <c r="L549" s="37">
        <f t="shared" si="8"/>
        <v>6.2999999999999972</v>
      </c>
    </row>
    <row r="550" spans="1:12" x14ac:dyDescent="0.3">
      <c r="A550" s="29">
        <v>37684</v>
      </c>
      <c r="B550" s="31" t="s">
        <v>85</v>
      </c>
      <c r="C550" s="29" t="s">
        <v>167</v>
      </c>
      <c r="D550" s="38">
        <v>39400060100310</v>
      </c>
      <c r="E550" s="39">
        <v>44584</v>
      </c>
      <c r="F550" s="29">
        <v>0</v>
      </c>
      <c r="G550" s="31" t="s">
        <v>2</v>
      </c>
      <c r="H550" s="29" t="s">
        <v>9</v>
      </c>
      <c r="I550" s="29">
        <v>90</v>
      </c>
      <c r="J550" s="40">
        <v>30</v>
      </c>
      <c r="K550" s="37">
        <v>23.700000000000003</v>
      </c>
      <c r="L550" s="37">
        <f t="shared" si="8"/>
        <v>6.2999999999999972</v>
      </c>
    </row>
    <row r="551" spans="1:12" x14ac:dyDescent="0.3">
      <c r="A551" s="29">
        <v>37722</v>
      </c>
      <c r="B551" s="31" t="s">
        <v>165</v>
      </c>
      <c r="C551" s="29" t="s">
        <v>166</v>
      </c>
      <c r="D551" s="38">
        <v>49270070100620</v>
      </c>
      <c r="E551" s="39">
        <v>44544</v>
      </c>
      <c r="F551" s="29">
        <v>1</v>
      </c>
      <c r="G551" s="31" t="s">
        <v>2</v>
      </c>
      <c r="H551" s="29" t="s">
        <v>10</v>
      </c>
      <c r="I551" s="29">
        <v>30</v>
      </c>
      <c r="J551" s="40">
        <v>1.37</v>
      </c>
      <c r="K551" s="37">
        <v>1.1371000000000002</v>
      </c>
      <c r="L551" s="37">
        <f t="shared" si="8"/>
        <v>0.23289999999999988</v>
      </c>
    </row>
    <row r="552" spans="1:12" x14ac:dyDescent="0.3">
      <c r="A552" s="29">
        <v>37782</v>
      </c>
      <c r="B552" s="31" t="s">
        <v>174</v>
      </c>
      <c r="C552" s="29" t="s">
        <v>175</v>
      </c>
      <c r="D552" s="38">
        <v>27700050000310</v>
      </c>
      <c r="E552" s="39">
        <v>44534</v>
      </c>
      <c r="F552" s="29">
        <v>0</v>
      </c>
      <c r="G552" s="31" t="s">
        <v>13</v>
      </c>
      <c r="H552" s="29" t="s">
        <v>9</v>
      </c>
      <c r="I552" s="29">
        <v>90</v>
      </c>
      <c r="J552" s="40">
        <v>1741.45</v>
      </c>
      <c r="K552" s="37">
        <v>1306.0875000000001</v>
      </c>
      <c r="L552" s="37">
        <f t="shared" si="8"/>
        <v>435.36249999999995</v>
      </c>
    </row>
    <row r="553" spans="1:12" x14ac:dyDescent="0.3">
      <c r="A553" s="29">
        <v>37895</v>
      </c>
      <c r="B553" s="31" t="s">
        <v>152</v>
      </c>
      <c r="C553" s="29" t="s">
        <v>153</v>
      </c>
      <c r="D553" s="38">
        <v>36100030000310</v>
      </c>
      <c r="E553" s="39">
        <v>44531</v>
      </c>
      <c r="F553" s="29">
        <v>0</v>
      </c>
      <c r="G553" s="31" t="s">
        <v>2</v>
      </c>
      <c r="H553" s="29" t="s">
        <v>9</v>
      </c>
      <c r="I553" s="29">
        <v>60</v>
      </c>
      <c r="J553" s="40">
        <v>14.5</v>
      </c>
      <c r="K553" s="37">
        <v>11.31</v>
      </c>
      <c r="L553" s="37">
        <f t="shared" si="8"/>
        <v>3.1899999999999995</v>
      </c>
    </row>
    <row r="554" spans="1:12" x14ac:dyDescent="0.3">
      <c r="A554" s="29">
        <v>37908</v>
      </c>
      <c r="B554" s="31" t="s">
        <v>59</v>
      </c>
      <c r="C554" s="29" t="s">
        <v>60</v>
      </c>
      <c r="D554" s="38">
        <v>33300007000320</v>
      </c>
      <c r="E554" s="39">
        <v>44560</v>
      </c>
      <c r="F554" s="29">
        <v>0</v>
      </c>
      <c r="G554" s="31" t="s">
        <v>2</v>
      </c>
      <c r="H554" s="29" t="s">
        <v>9</v>
      </c>
      <c r="I554" s="29">
        <v>120</v>
      </c>
      <c r="J554" s="40">
        <v>4.58</v>
      </c>
      <c r="K554" s="37">
        <v>3.8472</v>
      </c>
      <c r="L554" s="37">
        <f t="shared" si="8"/>
        <v>0.73280000000000012</v>
      </c>
    </row>
    <row r="555" spans="1:12" x14ac:dyDescent="0.3">
      <c r="A555" s="29">
        <v>37908</v>
      </c>
      <c r="B555" s="31" t="s">
        <v>59</v>
      </c>
      <c r="C555" s="29" t="s">
        <v>60</v>
      </c>
      <c r="D555" s="38">
        <v>33300007000320</v>
      </c>
      <c r="E555" s="39">
        <v>44590</v>
      </c>
      <c r="F555" s="29">
        <v>0</v>
      </c>
      <c r="G555" s="31" t="s">
        <v>2</v>
      </c>
      <c r="H555" s="29" t="s">
        <v>9</v>
      </c>
      <c r="I555" s="29">
        <v>120</v>
      </c>
      <c r="J555" s="40">
        <v>4.58</v>
      </c>
      <c r="K555" s="37">
        <v>3.8472</v>
      </c>
      <c r="L555" s="37">
        <f t="shared" si="8"/>
        <v>0.73280000000000012</v>
      </c>
    </row>
    <row r="556" spans="1:12" x14ac:dyDescent="0.3">
      <c r="A556" s="29">
        <v>38099</v>
      </c>
      <c r="B556" s="31" t="s">
        <v>67</v>
      </c>
      <c r="C556" s="29" t="s">
        <v>68</v>
      </c>
      <c r="D556" s="38">
        <v>41550020100320</v>
      </c>
      <c r="E556" s="39">
        <v>44543</v>
      </c>
      <c r="F556" s="29">
        <v>1</v>
      </c>
      <c r="G556" s="31" t="s">
        <v>2</v>
      </c>
      <c r="H556" s="29" t="s">
        <v>10</v>
      </c>
      <c r="I556" s="29">
        <v>15</v>
      </c>
      <c r="J556" s="40">
        <v>5.32</v>
      </c>
      <c r="K556" s="37">
        <v>4.3624000000000009</v>
      </c>
      <c r="L556" s="37">
        <f t="shared" si="8"/>
        <v>0.95759999999999934</v>
      </c>
    </row>
    <row r="557" spans="1:12" x14ac:dyDescent="0.3">
      <c r="A557" s="29">
        <v>38167</v>
      </c>
      <c r="B557" s="31" t="s">
        <v>69</v>
      </c>
      <c r="C557" s="29" t="s">
        <v>70</v>
      </c>
      <c r="D557" s="38">
        <v>37200030000305</v>
      </c>
      <c r="E557" s="39">
        <v>44585</v>
      </c>
      <c r="F557" s="29">
        <v>0</v>
      </c>
      <c r="G557" s="31" t="s">
        <v>2</v>
      </c>
      <c r="H557" s="29" t="s">
        <v>9</v>
      </c>
      <c r="I557" s="29">
        <v>21</v>
      </c>
      <c r="J557" s="40">
        <v>0.87</v>
      </c>
      <c r="K557" s="37">
        <v>0.73949999999999994</v>
      </c>
      <c r="L557" s="37">
        <f t="shared" si="8"/>
        <v>0.13050000000000006</v>
      </c>
    </row>
    <row r="558" spans="1:12" x14ac:dyDescent="0.3">
      <c r="A558" s="29">
        <v>38321</v>
      </c>
      <c r="B558" s="31" t="s">
        <v>46</v>
      </c>
      <c r="C558" s="29" t="s">
        <v>48</v>
      </c>
      <c r="D558" s="38" t="s">
        <v>47</v>
      </c>
      <c r="E558" s="39">
        <v>44544</v>
      </c>
      <c r="F558" s="29">
        <v>8</v>
      </c>
      <c r="G558" s="31" t="s">
        <v>13</v>
      </c>
      <c r="H558" s="29" t="s">
        <v>10</v>
      </c>
      <c r="I558" s="29">
        <v>2</v>
      </c>
      <c r="J558" s="41">
        <v>5783.32</v>
      </c>
      <c r="K558" s="37">
        <v>4568.8227999999999</v>
      </c>
      <c r="L558" s="37">
        <f t="shared" si="8"/>
        <v>1214.4971999999998</v>
      </c>
    </row>
    <row r="559" spans="1:12" x14ac:dyDescent="0.3">
      <c r="A559" s="29">
        <v>38321</v>
      </c>
      <c r="B559" s="31" t="s">
        <v>46</v>
      </c>
      <c r="C559" s="29" t="s">
        <v>48</v>
      </c>
      <c r="D559" s="38" t="s">
        <v>47</v>
      </c>
      <c r="E559" s="39">
        <v>44544</v>
      </c>
      <c r="F559" s="29">
        <v>8</v>
      </c>
      <c r="G559" s="31" t="s">
        <v>13</v>
      </c>
      <c r="H559" s="29" t="s">
        <v>10</v>
      </c>
      <c r="I559" s="29">
        <v>2</v>
      </c>
      <c r="J559" s="41">
        <v>5783.32</v>
      </c>
      <c r="K559" s="37">
        <v>4568.8227999999999</v>
      </c>
      <c r="L559" s="37">
        <f t="shared" si="8"/>
        <v>1214.4971999999998</v>
      </c>
    </row>
    <row r="560" spans="1:12" x14ac:dyDescent="0.3">
      <c r="A560" s="29">
        <v>38321</v>
      </c>
      <c r="B560" s="31" t="s">
        <v>46</v>
      </c>
      <c r="C560" s="29" t="s">
        <v>48</v>
      </c>
      <c r="D560" s="38" t="s">
        <v>47</v>
      </c>
      <c r="E560" s="39">
        <v>44580</v>
      </c>
      <c r="F560" s="29">
        <v>7</v>
      </c>
      <c r="G560" s="31" t="s">
        <v>13</v>
      </c>
      <c r="H560" s="29" t="s">
        <v>10</v>
      </c>
      <c r="I560" s="29">
        <v>4</v>
      </c>
      <c r="J560" s="40">
        <v>12435.72</v>
      </c>
      <c r="K560" s="37">
        <v>9824.2188000000006</v>
      </c>
      <c r="L560" s="37">
        <f t="shared" si="8"/>
        <v>2611.5011999999988</v>
      </c>
    </row>
    <row r="561" spans="1:12" x14ac:dyDescent="0.3">
      <c r="A561" s="29">
        <v>38456</v>
      </c>
      <c r="B561" s="31" t="s">
        <v>135</v>
      </c>
      <c r="C561" s="29" t="s">
        <v>136</v>
      </c>
      <c r="D561" s="38">
        <v>37600025000305</v>
      </c>
      <c r="E561" s="39">
        <v>44559</v>
      </c>
      <c r="F561" s="29">
        <v>2</v>
      </c>
      <c r="G561" s="31" t="s">
        <v>2</v>
      </c>
      <c r="H561" s="29" t="s">
        <v>10</v>
      </c>
      <c r="I561" s="29">
        <v>30</v>
      </c>
      <c r="J561" s="40">
        <v>3.77</v>
      </c>
      <c r="K561" s="37">
        <v>2.9029000000000003</v>
      </c>
      <c r="L561" s="37">
        <f t="shared" si="8"/>
        <v>0.86709999999999976</v>
      </c>
    </row>
    <row r="562" spans="1:12" x14ac:dyDescent="0.3">
      <c r="A562" s="29">
        <v>38456</v>
      </c>
      <c r="B562" s="31" t="s">
        <v>135</v>
      </c>
      <c r="C562" s="29" t="s">
        <v>136</v>
      </c>
      <c r="D562" s="38">
        <v>37600025000305</v>
      </c>
      <c r="E562" s="39">
        <v>44559</v>
      </c>
      <c r="F562" s="29">
        <v>2</v>
      </c>
      <c r="G562" s="31" t="s">
        <v>2</v>
      </c>
      <c r="H562" s="29" t="s">
        <v>10</v>
      </c>
      <c r="I562" s="29">
        <v>30</v>
      </c>
      <c r="J562" s="40">
        <v>3.77</v>
      </c>
      <c r="K562" s="37">
        <v>2.9029000000000003</v>
      </c>
      <c r="L562" s="37">
        <f t="shared" si="8"/>
        <v>0.86709999999999976</v>
      </c>
    </row>
    <row r="563" spans="1:12" x14ac:dyDescent="0.3">
      <c r="A563" s="29">
        <v>38488</v>
      </c>
      <c r="B563" s="31" t="s">
        <v>113</v>
      </c>
      <c r="C563" s="29" t="s">
        <v>114</v>
      </c>
      <c r="D563" s="38">
        <v>21531820000360</v>
      </c>
      <c r="E563" s="39">
        <v>44559</v>
      </c>
      <c r="F563" s="29">
        <v>0</v>
      </c>
      <c r="G563" s="31" t="s">
        <v>13</v>
      </c>
      <c r="H563" s="29" t="s">
        <v>9</v>
      </c>
      <c r="I563" s="29">
        <v>30</v>
      </c>
      <c r="J563" s="41">
        <v>14418.48</v>
      </c>
      <c r="K563" s="37">
        <v>11534.784</v>
      </c>
      <c r="L563" s="37">
        <f t="shared" si="8"/>
        <v>2883.6959999999999</v>
      </c>
    </row>
    <row r="564" spans="1:12" x14ac:dyDescent="0.3">
      <c r="A564" s="29">
        <v>38488</v>
      </c>
      <c r="B564" s="31" t="s">
        <v>113</v>
      </c>
      <c r="C564" s="29" t="s">
        <v>114</v>
      </c>
      <c r="D564" s="38">
        <v>21531820000360</v>
      </c>
      <c r="E564" s="39">
        <v>44591</v>
      </c>
      <c r="F564" s="29">
        <v>0</v>
      </c>
      <c r="G564" s="31" t="s">
        <v>13</v>
      </c>
      <c r="H564" s="29" t="s">
        <v>9</v>
      </c>
      <c r="I564" s="29">
        <v>30</v>
      </c>
      <c r="J564" s="41">
        <v>14418.48</v>
      </c>
      <c r="K564" s="37">
        <v>11534.784</v>
      </c>
      <c r="L564" s="37">
        <f t="shared" si="8"/>
        <v>2883.6959999999999</v>
      </c>
    </row>
    <row r="565" spans="1:12" x14ac:dyDescent="0.3">
      <c r="A565" s="29">
        <v>38763</v>
      </c>
      <c r="B565" s="31" t="s">
        <v>144</v>
      </c>
      <c r="C565" s="29" t="s">
        <v>145</v>
      </c>
      <c r="D565" s="38">
        <v>75100050100303</v>
      </c>
      <c r="E565" s="39">
        <v>44549</v>
      </c>
      <c r="F565" s="29">
        <v>0</v>
      </c>
      <c r="G565" s="31" t="s">
        <v>2</v>
      </c>
      <c r="H565" s="29" t="s">
        <v>9</v>
      </c>
      <c r="I565" s="29">
        <v>30</v>
      </c>
      <c r="J565" s="40">
        <v>1.01</v>
      </c>
      <c r="K565" s="37">
        <v>0.76760000000000006</v>
      </c>
      <c r="L565" s="37">
        <f t="shared" si="8"/>
        <v>0.24239999999999995</v>
      </c>
    </row>
    <row r="566" spans="1:12" x14ac:dyDescent="0.3">
      <c r="A566" s="29">
        <v>38763</v>
      </c>
      <c r="B566" s="31" t="s">
        <v>144</v>
      </c>
      <c r="C566" s="29" t="s">
        <v>145</v>
      </c>
      <c r="D566" s="38">
        <v>75100050100303</v>
      </c>
      <c r="E566" s="39">
        <v>44549</v>
      </c>
      <c r="F566" s="29">
        <v>0</v>
      </c>
      <c r="G566" s="31" t="s">
        <v>2</v>
      </c>
      <c r="H566" s="29" t="s">
        <v>9</v>
      </c>
      <c r="I566" s="29">
        <v>30</v>
      </c>
      <c r="J566" s="40">
        <v>1.01</v>
      </c>
      <c r="K566" s="37">
        <v>0.76760000000000006</v>
      </c>
      <c r="L566" s="37">
        <f t="shared" si="8"/>
        <v>0.24239999999999995</v>
      </c>
    </row>
    <row r="567" spans="1:12" x14ac:dyDescent="0.3">
      <c r="A567" s="29">
        <v>38772</v>
      </c>
      <c r="B567" s="31" t="s">
        <v>161</v>
      </c>
      <c r="C567" s="29" t="s">
        <v>162</v>
      </c>
      <c r="D567" s="38">
        <v>49270060006520</v>
      </c>
      <c r="E567" s="39">
        <v>44547</v>
      </c>
      <c r="F567" s="29">
        <v>1</v>
      </c>
      <c r="G567" s="31" t="s">
        <v>2</v>
      </c>
      <c r="H567" s="29" t="s">
        <v>10</v>
      </c>
      <c r="I567" s="29">
        <v>30</v>
      </c>
      <c r="J567" s="40">
        <v>7.91</v>
      </c>
      <c r="K567" s="37">
        <v>6.6444000000000001</v>
      </c>
      <c r="L567" s="37">
        <f t="shared" si="8"/>
        <v>1.2656000000000001</v>
      </c>
    </row>
    <row r="568" spans="1:12" x14ac:dyDescent="0.3">
      <c r="A568" s="29">
        <v>38772</v>
      </c>
      <c r="B568" s="31" t="s">
        <v>161</v>
      </c>
      <c r="C568" s="29" t="s">
        <v>162</v>
      </c>
      <c r="D568" s="38">
        <v>49270060006520</v>
      </c>
      <c r="E568" s="39">
        <v>44577</v>
      </c>
      <c r="F568" s="29">
        <v>0</v>
      </c>
      <c r="G568" s="31" t="s">
        <v>2</v>
      </c>
      <c r="H568" s="29" t="s">
        <v>9</v>
      </c>
      <c r="I568" s="29">
        <v>30</v>
      </c>
      <c r="J568" s="40">
        <v>3.88</v>
      </c>
      <c r="K568" s="37">
        <v>3.2591999999999999</v>
      </c>
      <c r="L568" s="37">
        <f t="shared" si="8"/>
        <v>0.62080000000000002</v>
      </c>
    </row>
    <row r="569" spans="1:12" x14ac:dyDescent="0.3">
      <c r="A569" s="29">
        <v>38772</v>
      </c>
      <c r="B569" s="31" t="s">
        <v>161</v>
      </c>
      <c r="C569" s="29" t="s">
        <v>162</v>
      </c>
      <c r="D569" s="38">
        <v>49270060006520</v>
      </c>
      <c r="E569" s="39">
        <v>44578</v>
      </c>
      <c r="F569" s="29">
        <v>1</v>
      </c>
      <c r="G569" s="31" t="s">
        <v>2</v>
      </c>
      <c r="H569" s="29" t="s">
        <v>10</v>
      </c>
      <c r="I569" s="29">
        <v>30</v>
      </c>
      <c r="J569" s="40">
        <v>7.91</v>
      </c>
      <c r="K569" s="37">
        <v>6.6444000000000001</v>
      </c>
      <c r="L569" s="37">
        <f t="shared" si="8"/>
        <v>1.2656000000000001</v>
      </c>
    </row>
    <row r="570" spans="1:12" x14ac:dyDescent="0.3">
      <c r="A570" s="29">
        <v>38795</v>
      </c>
      <c r="B570" s="31" t="s">
        <v>67</v>
      </c>
      <c r="C570" s="29" t="s">
        <v>134</v>
      </c>
      <c r="D570" s="38">
        <v>41550020100320</v>
      </c>
      <c r="E570" s="39">
        <v>44531</v>
      </c>
      <c r="F570" s="29">
        <v>0</v>
      </c>
      <c r="G570" s="31" t="s">
        <v>2</v>
      </c>
      <c r="H570" s="29" t="s">
        <v>9</v>
      </c>
      <c r="I570" s="29">
        <v>30</v>
      </c>
      <c r="J570" s="40">
        <v>1.26</v>
      </c>
      <c r="K570" s="37">
        <v>1.0332000000000001</v>
      </c>
      <c r="L570" s="37">
        <f t="shared" si="8"/>
        <v>0.22679999999999989</v>
      </c>
    </row>
    <row r="571" spans="1:12" x14ac:dyDescent="0.3">
      <c r="A571" s="29">
        <v>38861</v>
      </c>
      <c r="B571" s="31" t="s">
        <v>135</v>
      </c>
      <c r="C571" s="29" t="s">
        <v>136</v>
      </c>
      <c r="D571" s="38">
        <v>37600025000305</v>
      </c>
      <c r="E571" s="39">
        <v>44560</v>
      </c>
      <c r="F571" s="29">
        <v>0</v>
      </c>
      <c r="G571" s="31" t="s">
        <v>2</v>
      </c>
      <c r="H571" s="29" t="s">
        <v>9</v>
      </c>
      <c r="I571" s="29">
        <v>90</v>
      </c>
      <c r="J571" s="40">
        <v>9.07</v>
      </c>
      <c r="K571" s="37">
        <v>6.9839000000000002</v>
      </c>
      <c r="L571" s="37">
        <f t="shared" si="8"/>
        <v>2.0861000000000001</v>
      </c>
    </row>
    <row r="572" spans="1:12" x14ac:dyDescent="0.3">
      <c r="A572" s="29">
        <v>38861</v>
      </c>
      <c r="B572" s="31" t="s">
        <v>135</v>
      </c>
      <c r="C572" s="29" t="s">
        <v>136</v>
      </c>
      <c r="D572" s="38">
        <v>37600025000305</v>
      </c>
      <c r="E572" s="39">
        <v>44591</v>
      </c>
      <c r="F572" s="29">
        <v>0</v>
      </c>
      <c r="G572" s="31" t="s">
        <v>2</v>
      </c>
      <c r="H572" s="29" t="s">
        <v>9</v>
      </c>
      <c r="I572" s="29">
        <v>90</v>
      </c>
      <c r="J572" s="40">
        <v>9.07</v>
      </c>
      <c r="K572" s="37">
        <v>6.9839000000000002</v>
      </c>
      <c r="L572" s="37">
        <f t="shared" si="8"/>
        <v>2.0861000000000001</v>
      </c>
    </row>
    <row r="573" spans="1:12" x14ac:dyDescent="0.3">
      <c r="A573" s="29">
        <v>38862</v>
      </c>
      <c r="B573" s="31" t="s">
        <v>174</v>
      </c>
      <c r="C573" s="29" t="s">
        <v>176</v>
      </c>
      <c r="D573" s="38">
        <v>27700050000310</v>
      </c>
      <c r="E573" s="39">
        <v>44553</v>
      </c>
      <c r="F573" s="29">
        <v>0</v>
      </c>
      <c r="G573" s="31" t="s">
        <v>13</v>
      </c>
      <c r="H573" s="29" t="s">
        <v>9</v>
      </c>
      <c r="I573" s="29">
        <v>400</v>
      </c>
      <c r="J573" s="40">
        <v>7727.16</v>
      </c>
      <c r="K573" s="37">
        <v>5795.37</v>
      </c>
      <c r="L573" s="37">
        <f t="shared" si="8"/>
        <v>1931.79</v>
      </c>
    </row>
    <row r="574" spans="1:12" x14ac:dyDescent="0.3">
      <c r="A574" s="29">
        <v>38862</v>
      </c>
      <c r="B574" s="31" t="s">
        <v>174</v>
      </c>
      <c r="C574" s="29" t="s">
        <v>176</v>
      </c>
      <c r="D574" s="38">
        <v>27700050000310</v>
      </c>
      <c r="E574" s="39">
        <v>44584</v>
      </c>
      <c r="F574" s="29">
        <v>0</v>
      </c>
      <c r="G574" s="31" t="s">
        <v>13</v>
      </c>
      <c r="H574" s="29" t="s">
        <v>9</v>
      </c>
      <c r="I574" s="29">
        <v>400</v>
      </c>
      <c r="J574" s="40">
        <v>7727.16</v>
      </c>
      <c r="K574" s="37">
        <v>5795.37</v>
      </c>
      <c r="L574" s="37">
        <f t="shared" si="8"/>
        <v>1931.79</v>
      </c>
    </row>
    <row r="575" spans="1:12" x14ac:dyDescent="0.3">
      <c r="A575" s="29">
        <v>39034</v>
      </c>
      <c r="B575" s="31" t="s">
        <v>168</v>
      </c>
      <c r="C575" s="29" t="s">
        <v>169</v>
      </c>
      <c r="D575" s="38">
        <v>58120080100305</v>
      </c>
      <c r="E575" s="39">
        <v>44532</v>
      </c>
      <c r="F575" s="29">
        <v>0</v>
      </c>
      <c r="G575" s="31" t="s">
        <v>2</v>
      </c>
      <c r="H575" s="29" t="s">
        <v>9</v>
      </c>
      <c r="I575" s="29">
        <v>30</v>
      </c>
      <c r="J575" s="40">
        <v>7.52</v>
      </c>
      <c r="K575" s="37">
        <v>6.1664000000000003</v>
      </c>
      <c r="L575" s="37">
        <f t="shared" si="8"/>
        <v>1.3535999999999992</v>
      </c>
    </row>
    <row r="576" spans="1:12" x14ac:dyDescent="0.3">
      <c r="A576" s="29">
        <v>39069</v>
      </c>
      <c r="B576" s="31" t="s">
        <v>152</v>
      </c>
      <c r="C576" s="29" t="s">
        <v>154</v>
      </c>
      <c r="D576" s="38">
        <v>36100030000310</v>
      </c>
      <c r="E576" s="39">
        <v>44533</v>
      </c>
      <c r="F576" s="29">
        <v>0</v>
      </c>
      <c r="G576" s="31" t="s">
        <v>2</v>
      </c>
      <c r="H576" s="29" t="s">
        <v>9</v>
      </c>
      <c r="I576" s="29">
        <v>30</v>
      </c>
      <c r="J576" s="40">
        <v>3.31</v>
      </c>
      <c r="K576" s="37">
        <v>2.5818000000000003</v>
      </c>
      <c r="L576" s="37">
        <f t="shared" si="8"/>
        <v>0.72819999999999974</v>
      </c>
    </row>
    <row r="577" spans="1:12" x14ac:dyDescent="0.3">
      <c r="A577" s="29">
        <v>39175</v>
      </c>
      <c r="B577" s="31" t="s">
        <v>123</v>
      </c>
      <c r="C577" s="29" t="s">
        <v>124</v>
      </c>
      <c r="D577" s="38">
        <v>21470080000360</v>
      </c>
      <c r="E577" s="39">
        <v>44557</v>
      </c>
      <c r="F577" s="29">
        <v>0</v>
      </c>
      <c r="G577" s="31" t="s">
        <v>13</v>
      </c>
      <c r="H577" s="29" t="s">
        <v>9</v>
      </c>
      <c r="I577" s="29">
        <v>60</v>
      </c>
      <c r="J577" s="41">
        <v>6169.74</v>
      </c>
      <c r="K577" s="37">
        <v>4750.6998000000003</v>
      </c>
      <c r="L577" s="37">
        <f t="shared" si="8"/>
        <v>1419.0401999999995</v>
      </c>
    </row>
    <row r="578" spans="1:12" x14ac:dyDescent="0.3">
      <c r="A578" s="29">
        <v>39175</v>
      </c>
      <c r="B578" s="31" t="s">
        <v>123</v>
      </c>
      <c r="C578" s="29" t="s">
        <v>124</v>
      </c>
      <c r="D578" s="38">
        <v>21470080000360</v>
      </c>
      <c r="E578" s="39">
        <v>44581</v>
      </c>
      <c r="F578" s="29">
        <v>0</v>
      </c>
      <c r="G578" s="31" t="s">
        <v>13</v>
      </c>
      <c r="H578" s="29" t="s">
        <v>9</v>
      </c>
      <c r="I578" s="29">
        <v>60</v>
      </c>
      <c r="J578" s="41">
        <v>6169.74</v>
      </c>
      <c r="K578" s="37">
        <v>4750.6998000000003</v>
      </c>
      <c r="L578" s="37">
        <f t="shared" si="8"/>
        <v>1419.0401999999995</v>
      </c>
    </row>
    <row r="579" spans="1:12" x14ac:dyDescent="0.3">
      <c r="A579" s="29">
        <v>39186</v>
      </c>
      <c r="B579" s="31" t="s">
        <v>40</v>
      </c>
      <c r="C579" s="29" t="s">
        <v>42</v>
      </c>
      <c r="D579" s="38" t="s">
        <v>41</v>
      </c>
      <c r="E579" s="39">
        <v>44559</v>
      </c>
      <c r="F579" s="29">
        <v>6</v>
      </c>
      <c r="G579" s="31" t="s">
        <v>13</v>
      </c>
      <c r="H579" s="29" t="s">
        <v>10</v>
      </c>
      <c r="I579" s="29">
        <v>4</v>
      </c>
      <c r="J579" s="41">
        <v>11244.06</v>
      </c>
      <c r="K579" s="37">
        <v>9332.5698000000011</v>
      </c>
      <c r="L579" s="37">
        <f t="shared" ref="L579:L642" si="9">J579-K579</f>
        <v>1911.4901999999984</v>
      </c>
    </row>
    <row r="580" spans="1:12" x14ac:dyDescent="0.3">
      <c r="A580" s="29">
        <v>39186</v>
      </c>
      <c r="B580" s="31" t="s">
        <v>40</v>
      </c>
      <c r="C580" s="29" t="s">
        <v>42</v>
      </c>
      <c r="D580" s="38" t="s">
        <v>41</v>
      </c>
      <c r="E580" s="39">
        <v>44588</v>
      </c>
      <c r="F580" s="29">
        <v>2</v>
      </c>
      <c r="G580" s="31" t="s">
        <v>13</v>
      </c>
      <c r="H580" s="29" t="s">
        <v>10</v>
      </c>
      <c r="I580" s="29">
        <v>4</v>
      </c>
      <c r="J580" s="40">
        <v>14037.53</v>
      </c>
      <c r="K580" s="37">
        <v>11651.149900000002</v>
      </c>
      <c r="L580" s="37">
        <f t="shared" si="9"/>
        <v>2386.3800999999985</v>
      </c>
    </row>
    <row r="581" spans="1:12" x14ac:dyDescent="0.3">
      <c r="A581" s="29">
        <v>39186</v>
      </c>
      <c r="B581" s="31" t="s">
        <v>40</v>
      </c>
      <c r="C581" s="29" t="s">
        <v>42</v>
      </c>
      <c r="D581" s="38" t="s">
        <v>41</v>
      </c>
      <c r="E581" s="39">
        <v>44590</v>
      </c>
      <c r="F581" s="29">
        <v>6</v>
      </c>
      <c r="G581" s="31" t="s">
        <v>13</v>
      </c>
      <c r="H581" s="29" t="s">
        <v>10</v>
      </c>
      <c r="I581" s="29">
        <v>4</v>
      </c>
      <c r="J581" s="41">
        <v>11244.06</v>
      </c>
      <c r="K581" s="37">
        <v>9332.5698000000011</v>
      </c>
      <c r="L581" s="37">
        <f t="shared" si="9"/>
        <v>1911.4901999999984</v>
      </c>
    </row>
    <row r="582" spans="1:12" x14ac:dyDescent="0.3">
      <c r="A582" s="29">
        <v>39274</v>
      </c>
      <c r="B582" s="31" t="s">
        <v>67</v>
      </c>
      <c r="C582" s="29" t="s">
        <v>68</v>
      </c>
      <c r="D582" s="38">
        <v>41550020100320</v>
      </c>
      <c r="E582" s="39">
        <v>44553</v>
      </c>
      <c r="F582" s="29">
        <v>5</v>
      </c>
      <c r="G582" s="31" t="s">
        <v>2</v>
      </c>
      <c r="H582" s="29" t="s">
        <v>10</v>
      </c>
      <c r="I582" s="29">
        <v>30</v>
      </c>
      <c r="J582" s="40">
        <v>0.66</v>
      </c>
      <c r="K582" s="37">
        <v>0.54120000000000001</v>
      </c>
      <c r="L582" s="37">
        <f t="shared" si="9"/>
        <v>0.11880000000000002</v>
      </c>
    </row>
    <row r="583" spans="1:12" x14ac:dyDescent="0.3">
      <c r="A583" s="29">
        <v>39274</v>
      </c>
      <c r="B583" s="31" t="s">
        <v>67</v>
      </c>
      <c r="C583" s="29" t="s">
        <v>68</v>
      </c>
      <c r="D583" s="38">
        <v>41550020100320</v>
      </c>
      <c r="E583" s="39">
        <v>44584</v>
      </c>
      <c r="F583" s="29">
        <v>5</v>
      </c>
      <c r="G583" s="31" t="s">
        <v>2</v>
      </c>
      <c r="H583" s="29" t="s">
        <v>10</v>
      </c>
      <c r="I583" s="29">
        <v>30</v>
      </c>
      <c r="J583" s="40">
        <v>0.66</v>
      </c>
      <c r="K583" s="37">
        <v>0.54120000000000001</v>
      </c>
      <c r="L583" s="37">
        <f t="shared" si="9"/>
        <v>0.11880000000000002</v>
      </c>
    </row>
    <row r="584" spans="1:12" x14ac:dyDescent="0.3">
      <c r="A584" s="29">
        <v>39458</v>
      </c>
      <c r="B584" s="31" t="s">
        <v>67</v>
      </c>
      <c r="C584" s="29" t="s">
        <v>68</v>
      </c>
      <c r="D584" s="38">
        <v>41550020100320</v>
      </c>
      <c r="E584" s="39">
        <v>44557</v>
      </c>
      <c r="F584" s="29">
        <v>1</v>
      </c>
      <c r="G584" s="31" t="s">
        <v>2</v>
      </c>
      <c r="H584" s="29" t="s">
        <v>10</v>
      </c>
      <c r="I584" s="29">
        <v>27</v>
      </c>
      <c r="J584" s="40">
        <v>2.09</v>
      </c>
      <c r="K584" s="37">
        <v>1.7138</v>
      </c>
      <c r="L584" s="37">
        <f t="shared" si="9"/>
        <v>0.37619999999999987</v>
      </c>
    </row>
    <row r="585" spans="1:12" x14ac:dyDescent="0.3">
      <c r="A585" s="29">
        <v>39458</v>
      </c>
      <c r="B585" s="31" t="s">
        <v>67</v>
      </c>
      <c r="C585" s="29" t="s">
        <v>68</v>
      </c>
      <c r="D585" s="38">
        <v>41550020100320</v>
      </c>
      <c r="E585" s="39">
        <v>44557</v>
      </c>
      <c r="F585" s="29">
        <v>1</v>
      </c>
      <c r="G585" s="31" t="s">
        <v>2</v>
      </c>
      <c r="H585" s="29" t="s">
        <v>10</v>
      </c>
      <c r="I585" s="29">
        <v>27</v>
      </c>
      <c r="J585" s="40">
        <v>2.09</v>
      </c>
      <c r="K585" s="37">
        <v>1.7138</v>
      </c>
      <c r="L585" s="37">
        <f t="shared" si="9"/>
        <v>0.37619999999999987</v>
      </c>
    </row>
    <row r="586" spans="1:12" x14ac:dyDescent="0.3">
      <c r="A586" s="29">
        <v>39787</v>
      </c>
      <c r="B586" s="31" t="s">
        <v>35</v>
      </c>
      <c r="C586" s="29" t="s">
        <v>37</v>
      </c>
      <c r="D586" s="38" t="s">
        <v>36</v>
      </c>
      <c r="E586" s="39">
        <v>44550</v>
      </c>
      <c r="F586" s="29">
        <v>0</v>
      </c>
      <c r="G586" s="31" t="s">
        <v>13</v>
      </c>
      <c r="H586" s="29" t="s">
        <v>9</v>
      </c>
      <c r="I586" s="29">
        <v>3.6</v>
      </c>
      <c r="J586" s="41">
        <v>4519.33</v>
      </c>
      <c r="K586" s="37">
        <v>3389.4974999999999</v>
      </c>
      <c r="L586" s="37">
        <f t="shared" si="9"/>
        <v>1129.8325</v>
      </c>
    </row>
    <row r="587" spans="1:12" x14ac:dyDescent="0.3">
      <c r="A587" s="29">
        <v>39787</v>
      </c>
      <c r="B587" s="31" t="s">
        <v>35</v>
      </c>
      <c r="C587" s="29" t="s">
        <v>37</v>
      </c>
      <c r="D587" s="38" t="s">
        <v>36</v>
      </c>
      <c r="E587" s="39">
        <v>44550</v>
      </c>
      <c r="F587" s="29">
        <v>0</v>
      </c>
      <c r="G587" s="31" t="s">
        <v>13</v>
      </c>
      <c r="H587" s="29" t="s">
        <v>9</v>
      </c>
      <c r="I587" s="29">
        <v>3.6</v>
      </c>
      <c r="J587" s="41">
        <v>4519.33</v>
      </c>
      <c r="K587" s="37">
        <v>3389.4974999999999</v>
      </c>
      <c r="L587" s="37">
        <f t="shared" si="9"/>
        <v>1129.8325</v>
      </c>
    </row>
    <row r="588" spans="1:12" x14ac:dyDescent="0.3">
      <c r="A588" s="29">
        <v>39787</v>
      </c>
      <c r="B588" s="31" t="s">
        <v>35</v>
      </c>
      <c r="C588" s="29" t="s">
        <v>37</v>
      </c>
      <c r="D588" s="38" t="s">
        <v>36</v>
      </c>
      <c r="E588" s="39">
        <v>44582</v>
      </c>
      <c r="F588" s="29">
        <v>2</v>
      </c>
      <c r="G588" s="31" t="s">
        <v>13</v>
      </c>
      <c r="H588" s="29" t="s">
        <v>10</v>
      </c>
      <c r="I588" s="29">
        <v>1.8</v>
      </c>
      <c r="J588" s="40">
        <v>2085.5</v>
      </c>
      <c r="K588" s="37">
        <v>1564.125</v>
      </c>
      <c r="L588" s="37">
        <f t="shared" si="9"/>
        <v>521.375</v>
      </c>
    </row>
    <row r="589" spans="1:12" x14ac:dyDescent="0.3">
      <c r="A589" s="29">
        <v>39814</v>
      </c>
      <c r="B589" s="31" t="s">
        <v>179</v>
      </c>
      <c r="C589" s="29" t="s">
        <v>182</v>
      </c>
      <c r="D589" s="38">
        <v>83370060000320</v>
      </c>
      <c r="E589" s="39">
        <v>44533</v>
      </c>
      <c r="F589" s="29">
        <v>0</v>
      </c>
      <c r="G589" s="31" t="s">
        <v>13</v>
      </c>
      <c r="H589" s="29" t="s">
        <v>9</v>
      </c>
      <c r="I589" s="29">
        <v>30</v>
      </c>
      <c r="J589" s="40">
        <v>477.37</v>
      </c>
      <c r="K589" s="37">
        <v>381.89600000000002</v>
      </c>
      <c r="L589" s="37">
        <f t="shared" si="9"/>
        <v>95.47399999999999</v>
      </c>
    </row>
    <row r="590" spans="1:12" x14ac:dyDescent="0.3">
      <c r="A590" s="29">
        <v>39886</v>
      </c>
      <c r="B590" s="31" t="s">
        <v>121</v>
      </c>
      <c r="C590" s="29" t="s">
        <v>122</v>
      </c>
      <c r="D590" s="38">
        <v>21534940000320</v>
      </c>
      <c r="E590" s="39">
        <v>44560</v>
      </c>
      <c r="F590" s="29">
        <v>0</v>
      </c>
      <c r="G590" s="31" t="s">
        <v>13</v>
      </c>
      <c r="H590" s="29" t="s">
        <v>9</v>
      </c>
      <c r="I590" s="29">
        <v>60</v>
      </c>
      <c r="J590" s="41">
        <v>27159.66</v>
      </c>
      <c r="K590" s="37">
        <v>21456.131400000002</v>
      </c>
      <c r="L590" s="37">
        <f t="shared" si="9"/>
        <v>5703.5285999999978</v>
      </c>
    </row>
    <row r="591" spans="1:12" x14ac:dyDescent="0.3">
      <c r="A591" s="29">
        <v>39886</v>
      </c>
      <c r="B591" s="31" t="s">
        <v>121</v>
      </c>
      <c r="C591" s="29" t="s">
        <v>122</v>
      </c>
      <c r="D591" s="38">
        <v>21534940000320</v>
      </c>
      <c r="E591" s="39">
        <v>44591</v>
      </c>
      <c r="F591" s="29">
        <v>0</v>
      </c>
      <c r="G591" s="31" t="s">
        <v>13</v>
      </c>
      <c r="H591" s="29" t="s">
        <v>9</v>
      </c>
      <c r="I591" s="29">
        <v>60</v>
      </c>
      <c r="J591" s="41">
        <v>27159.66</v>
      </c>
      <c r="K591" s="37">
        <v>21456.131400000002</v>
      </c>
      <c r="L591" s="37">
        <f t="shared" si="9"/>
        <v>5703.5285999999978</v>
      </c>
    </row>
    <row r="592" spans="1:12" x14ac:dyDescent="0.3">
      <c r="A592" s="29">
        <v>39923</v>
      </c>
      <c r="B592" s="31" t="s">
        <v>49</v>
      </c>
      <c r="C592" s="29" t="s">
        <v>51</v>
      </c>
      <c r="D592" s="38" t="s">
        <v>50</v>
      </c>
      <c r="E592" s="39">
        <v>44543</v>
      </c>
      <c r="F592" s="29">
        <v>1</v>
      </c>
      <c r="G592" s="31" t="s">
        <v>13</v>
      </c>
      <c r="H592" s="29" t="s">
        <v>10</v>
      </c>
      <c r="I592" s="29">
        <v>1</v>
      </c>
      <c r="J592" s="41">
        <v>25549.19</v>
      </c>
      <c r="K592" s="37">
        <v>19417.384399999999</v>
      </c>
      <c r="L592" s="37">
        <f t="shared" si="9"/>
        <v>6131.8055999999997</v>
      </c>
    </row>
    <row r="593" spans="1:12" x14ac:dyDescent="0.3">
      <c r="A593" s="29">
        <v>40186</v>
      </c>
      <c r="B593" s="31" t="s">
        <v>146</v>
      </c>
      <c r="C593" s="29" t="s">
        <v>147</v>
      </c>
      <c r="D593" s="38">
        <v>83370010000330</v>
      </c>
      <c r="E593" s="39">
        <v>44550</v>
      </c>
      <c r="F593" s="29">
        <v>0</v>
      </c>
      <c r="G593" s="31" t="s">
        <v>13</v>
      </c>
      <c r="H593" s="29" t="s">
        <v>9</v>
      </c>
      <c r="I593" s="29">
        <v>14</v>
      </c>
      <c r="J593" s="40">
        <v>126.66</v>
      </c>
      <c r="K593" s="37">
        <v>98.794799999999995</v>
      </c>
      <c r="L593" s="37">
        <f t="shared" si="9"/>
        <v>27.865200000000002</v>
      </c>
    </row>
    <row r="594" spans="1:12" x14ac:dyDescent="0.3">
      <c r="A594" s="29">
        <v>40186</v>
      </c>
      <c r="B594" s="31" t="s">
        <v>146</v>
      </c>
      <c r="C594" s="29" t="s">
        <v>147</v>
      </c>
      <c r="D594" s="38">
        <v>83370010000330</v>
      </c>
      <c r="E594" s="39">
        <v>44581</v>
      </c>
      <c r="F594" s="29">
        <v>0</v>
      </c>
      <c r="G594" s="31" t="s">
        <v>13</v>
      </c>
      <c r="H594" s="29" t="s">
        <v>9</v>
      </c>
      <c r="I594" s="29">
        <v>14</v>
      </c>
      <c r="J594" s="40">
        <v>126.66</v>
      </c>
      <c r="K594" s="37">
        <v>98.794799999999995</v>
      </c>
      <c r="L594" s="37">
        <f t="shared" si="9"/>
        <v>27.865200000000002</v>
      </c>
    </row>
    <row r="595" spans="1:12" x14ac:dyDescent="0.3">
      <c r="A595" s="29">
        <v>40368</v>
      </c>
      <c r="B595" s="31" t="s">
        <v>27</v>
      </c>
      <c r="C595" s="29" t="s">
        <v>28</v>
      </c>
      <c r="D595" s="38">
        <v>21405570000320</v>
      </c>
      <c r="E595" s="39">
        <v>44553</v>
      </c>
      <c r="F595" s="29">
        <v>5</v>
      </c>
      <c r="G595" s="31" t="s">
        <v>13</v>
      </c>
      <c r="H595" s="29" t="s">
        <v>10</v>
      </c>
      <c r="I595" s="29">
        <v>30</v>
      </c>
      <c r="J595" s="41">
        <v>2269.8000000000002</v>
      </c>
      <c r="K595" s="37">
        <v>1815.8400000000001</v>
      </c>
      <c r="L595" s="37">
        <f t="shared" si="9"/>
        <v>453.96000000000004</v>
      </c>
    </row>
    <row r="596" spans="1:12" x14ac:dyDescent="0.3">
      <c r="A596" s="29">
        <v>40368</v>
      </c>
      <c r="B596" s="31" t="s">
        <v>27</v>
      </c>
      <c r="C596" s="29" t="s">
        <v>28</v>
      </c>
      <c r="D596" s="38">
        <v>21405570000320</v>
      </c>
      <c r="E596" s="39">
        <v>44588</v>
      </c>
      <c r="F596" s="29">
        <v>5</v>
      </c>
      <c r="G596" s="31" t="s">
        <v>13</v>
      </c>
      <c r="H596" s="29" t="s">
        <v>10</v>
      </c>
      <c r="I596" s="29">
        <v>30</v>
      </c>
      <c r="J596" s="41">
        <v>2269.8000000000002</v>
      </c>
      <c r="K596" s="37">
        <v>1815.8400000000001</v>
      </c>
      <c r="L596" s="37">
        <f t="shared" si="9"/>
        <v>453.96000000000004</v>
      </c>
    </row>
    <row r="597" spans="1:12" x14ac:dyDescent="0.3">
      <c r="A597" s="29">
        <v>40481</v>
      </c>
      <c r="B597" s="31" t="s">
        <v>150</v>
      </c>
      <c r="C597" s="29" t="s">
        <v>151</v>
      </c>
      <c r="D597" s="38">
        <v>72600030000110</v>
      </c>
      <c r="E597" s="39">
        <v>44537</v>
      </c>
      <c r="F597" s="29">
        <v>0</v>
      </c>
      <c r="G597" s="31" t="s">
        <v>2</v>
      </c>
      <c r="H597" s="29" t="s">
        <v>9</v>
      </c>
      <c r="I597" s="29">
        <v>90</v>
      </c>
      <c r="J597" s="40">
        <v>18.71</v>
      </c>
      <c r="K597" s="37">
        <v>15.342200000000002</v>
      </c>
      <c r="L597" s="37">
        <f t="shared" si="9"/>
        <v>3.367799999999999</v>
      </c>
    </row>
    <row r="598" spans="1:12" x14ac:dyDescent="0.3">
      <c r="A598" s="29">
        <v>40532</v>
      </c>
      <c r="B598" s="31" t="s">
        <v>146</v>
      </c>
      <c r="C598" s="29" t="s">
        <v>147</v>
      </c>
      <c r="D598" s="38">
        <v>83370010000330</v>
      </c>
      <c r="E598" s="39">
        <v>44531</v>
      </c>
      <c r="F598" s="29">
        <v>0</v>
      </c>
      <c r="G598" s="31" t="s">
        <v>13</v>
      </c>
      <c r="H598" s="29" t="s">
        <v>9</v>
      </c>
      <c r="I598" s="29">
        <v>60</v>
      </c>
      <c r="J598" s="40">
        <v>494.43</v>
      </c>
      <c r="K598" s="37">
        <v>385.65540000000004</v>
      </c>
      <c r="L598" s="37">
        <f t="shared" si="9"/>
        <v>108.77459999999996</v>
      </c>
    </row>
    <row r="599" spans="1:12" x14ac:dyDescent="0.3">
      <c r="A599" s="29">
        <v>40543</v>
      </c>
      <c r="B599" s="31" t="s">
        <v>85</v>
      </c>
      <c r="C599" s="29" t="s">
        <v>167</v>
      </c>
      <c r="D599" s="38">
        <v>39400060100310</v>
      </c>
      <c r="E599" s="39">
        <v>44576</v>
      </c>
      <c r="F599" s="29">
        <v>0</v>
      </c>
      <c r="G599" s="31" t="s">
        <v>2</v>
      </c>
      <c r="H599" s="29" t="s">
        <v>9</v>
      </c>
      <c r="I599" s="29">
        <v>30</v>
      </c>
      <c r="J599" s="40">
        <v>5.26</v>
      </c>
      <c r="K599" s="37">
        <v>4.1554000000000002</v>
      </c>
      <c r="L599" s="37">
        <f t="shared" si="9"/>
        <v>1.1045999999999996</v>
      </c>
    </row>
    <row r="600" spans="1:12" x14ac:dyDescent="0.3">
      <c r="A600" s="29">
        <v>40543</v>
      </c>
      <c r="B600" s="31" t="s">
        <v>85</v>
      </c>
      <c r="C600" s="29" t="s">
        <v>167</v>
      </c>
      <c r="D600" s="38">
        <v>39400060100310</v>
      </c>
      <c r="E600" s="39">
        <v>44576</v>
      </c>
      <c r="F600" s="29">
        <v>0</v>
      </c>
      <c r="G600" s="31" t="s">
        <v>2</v>
      </c>
      <c r="H600" s="29" t="s">
        <v>9</v>
      </c>
      <c r="I600" s="29">
        <v>30</v>
      </c>
      <c r="J600" s="40">
        <v>5.26</v>
      </c>
      <c r="K600" s="37">
        <v>4.1554000000000002</v>
      </c>
      <c r="L600" s="37">
        <f t="shared" si="9"/>
        <v>1.1045999999999996</v>
      </c>
    </row>
    <row r="601" spans="1:12" x14ac:dyDescent="0.3">
      <c r="A601" s="29">
        <v>40563</v>
      </c>
      <c r="B601" s="31" t="s">
        <v>158</v>
      </c>
      <c r="C601" s="29" t="s">
        <v>159</v>
      </c>
      <c r="D601" s="38">
        <v>33200030057530</v>
      </c>
      <c r="E601" s="39">
        <v>44533</v>
      </c>
      <c r="F601" s="29">
        <v>10</v>
      </c>
      <c r="G601" s="31" t="s">
        <v>2</v>
      </c>
      <c r="H601" s="29" t="s">
        <v>10</v>
      </c>
      <c r="I601" s="29">
        <v>28</v>
      </c>
      <c r="J601" s="40">
        <v>21.79</v>
      </c>
      <c r="K601" s="37">
        <v>17.431999999999999</v>
      </c>
      <c r="L601" s="37">
        <f t="shared" si="9"/>
        <v>4.3580000000000005</v>
      </c>
    </row>
    <row r="602" spans="1:12" x14ac:dyDescent="0.3">
      <c r="A602" s="29">
        <v>40672</v>
      </c>
      <c r="B602" s="31" t="s">
        <v>168</v>
      </c>
      <c r="C602" s="29" t="s">
        <v>169</v>
      </c>
      <c r="D602" s="38">
        <v>58120080100305</v>
      </c>
      <c r="E602" s="39">
        <v>44548</v>
      </c>
      <c r="F602" s="29">
        <v>0</v>
      </c>
      <c r="G602" s="31" t="s">
        <v>2</v>
      </c>
      <c r="H602" s="29" t="s">
        <v>9</v>
      </c>
      <c r="I602" s="29">
        <v>15</v>
      </c>
      <c r="J602" s="40">
        <v>2.27</v>
      </c>
      <c r="K602" s="37">
        <v>1.8614000000000002</v>
      </c>
      <c r="L602" s="37">
        <f t="shared" si="9"/>
        <v>0.40859999999999985</v>
      </c>
    </row>
    <row r="603" spans="1:12" x14ac:dyDescent="0.3">
      <c r="A603" s="29">
        <v>40672</v>
      </c>
      <c r="B603" s="31" t="s">
        <v>168</v>
      </c>
      <c r="C603" s="29" t="s">
        <v>169</v>
      </c>
      <c r="D603" s="38">
        <v>58120080100305</v>
      </c>
      <c r="E603" s="39">
        <v>44578</v>
      </c>
      <c r="F603" s="29">
        <v>0</v>
      </c>
      <c r="G603" s="31" t="s">
        <v>2</v>
      </c>
      <c r="H603" s="29" t="s">
        <v>9</v>
      </c>
      <c r="I603" s="29">
        <v>15</v>
      </c>
      <c r="J603" s="40">
        <v>2.27</v>
      </c>
      <c r="K603" s="37">
        <v>1.8614000000000002</v>
      </c>
      <c r="L603" s="37">
        <f t="shared" si="9"/>
        <v>0.40859999999999985</v>
      </c>
    </row>
    <row r="604" spans="1:12" x14ac:dyDescent="0.3">
      <c r="A604" s="29">
        <v>40708</v>
      </c>
      <c r="B604" s="31" t="s">
        <v>69</v>
      </c>
      <c r="C604" s="29" t="s">
        <v>70</v>
      </c>
      <c r="D604" s="38">
        <v>37200030000305</v>
      </c>
      <c r="E604" s="39">
        <v>44589</v>
      </c>
      <c r="F604" s="29">
        <v>0</v>
      </c>
      <c r="G604" s="31" t="s">
        <v>2</v>
      </c>
      <c r="H604" s="29" t="s">
        <v>9</v>
      </c>
      <c r="I604" s="29">
        <v>120</v>
      </c>
      <c r="J604" s="40">
        <v>24</v>
      </c>
      <c r="K604" s="37">
        <v>20.399999999999999</v>
      </c>
      <c r="L604" s="37">
        <f t="shared" si="9"/>
        <v>3.6000000000000014</v>
      </c>
    </row>
    <row r="605" spans="1:12" x14ac:dyDescent="0.3">
      <c r="A605" s="29">
        <v>40725</v>
      </c>
      <c r="B605" s="31" t="s">
        <v>97</v>
      </c>
      <c r="C605" s="29" t="s">
        <v>98</v>
      </c>
      <c r="D605" s="38">
        <v>21532133000340</v>
      </c>
      <c r="E605" s="39">
        <v>44552</v>
      </c>
      <c r="F605" s="29">
        <v>6</v>
      </c>
      <c r="G605" s="31" t="s">
        <v>13</v>
      </c>
      <c r="H605" s="29" t="s">
        <v>10</v>
      </c>
      <c r="I605" s="29">
        <v>28</v>
      </c>
      <c r="J605" s="41">
        <v>13367.22</v>
      </c>
      <c r="K605" s="37">
        <v>11094.792600000001</v>
      </c>
      <c r="L605" s="37">
        <f t="shared" si="9"/>
        <v>2272.4273999999987</v>
      </c>
    </row>
    <row r="606" spans="1:12" x14ac:dyDescent="0.3">
      <c r="A606" s="29">
        <v>40725</v>
      </c>
      <c r="B606" s="31" t="s">
        <v>97</v>
      </c>
      <c r="C606" s="29" t="s">
        <v>98</v>
      </c>
      <c r="D606" s="38">
        <v>21532133000340</v>
      </c>
      <c r="E606" s="39">
        <v>44580</v>
      </c>
      <c r="F606" s="29">
        <v>6</v>
      </c>
      <c r="G606" s="31" t="s">
        <v>13</v>
      </c>
      <c r="H606" s="29" t="s">
        <v>10</v>
      </c>
      <c r="I606" s="29">
        <v>28</v>
      </c>
      <c r="J606" s="41">
        <v>13367.22</v>
      </c>
      <c r="K606" s="37">
        <v>11094.792600000001</v>
      </c>
      <c r="L606" s="37">
        <f t="shared" si="9"/>
        <v>2272.4273999999987</v>
      </c>
    </row>
    <row r="607" spans="1:12" x14ac:dyDescent="0.3">
      <c r="A607" s="29">
        <v>40751</v>
      </c>
      <c r="B607" s="31" t="s">
        <v>7</v>
      </c>
      <c r="C607" s="29" t="s">
        <v>8</v>
      </c>
      <c r="D607" s="38">
        <v>21406010200320</v>
      </c>
      <c r="E607" s="39">
        <v>44585</v>
      </c>
      <c r="F607" s="29">
        <v>6</v>
      </c>
      <c r="G607" s="31" t="s">
        <v>2</v>
      </c>
      <c r="H607" s="29" t="s">
        <v>10</v>
      </c>
      <c r="I607" s="29">
        <v>120</v>
      </c>
      <c r="J607" s="40">
        <v>278.02999999999997</v>
      </c>
      <c r="K607" s="37">
        <v>233.54519999999997</v>
      </c>
      <c r="L607" s="37">
        <f t="shared" si="9"/>
        <v>44.484800000000007</v>
      </c>
    </row>
    <row r="608" spans="1:12" x14ac:dyDescent="0.3">
      <c r="A608" s="29">
        <v>40768</v>
      </c>
      <c r="B608" s="31" t="s">
        <v>110</v>
      </c>
      <c r="C608" s="29" t="s">
        <v>112</v>
      </c>
      <c r="D608" s="38" t="s">
        <v>111</v>
      </c>
      <c r="E608" s="39">
        <v>44537</v>
      </c>
      <c r="F608" s="29">
        <v>0</v>
      </c>
      <c r="G608" s="31" t="s">
        <v>13</v>
      </c>
      <c r="H608" s="29" t="s">
        <v>9</v>
      </c>
      <c r="I608" s="29">
        <v>1</v>
      </c>
      <c r="J608" s="41">
        <v>708.47</v>
      </c>
      <c r="K608" s="37">
        <v>602.19950000000006</v>
      </c>
      <c r="L608" s="37">
        <f t="shared" si="9"/>
        <v>106.27049999999997</v>
      </c>
    </row>
    <row r="609" spans="1:12" x14ac:dyDescent="0.3">
      <c r="A609" s="29">
        <v>40873</v>
      </c>
      <c r="B609" s="31" t="s">
        <v>170</v>
      </c>
      <c r="C609" s="29" t="s">
        <v>171</v>
      </c>
      <c r="D609" s="38">
        <v>36150080000330</v>
      </c>
      <c r="E609" s="39">
        <v>44555</v>
      </c>
      <c r="F609" s="29">
        <v>0</v>
      </c>
      <c r="G609" s="31" t="s">
        <v>2</v>
      </c>
      <c r="H609" s="29" t="s">
        <v>9</v>
      </c>
      <c r="I609" s="29">
        <v>30</v>
      </c>
      <c r="J609" s="40">
        <v>7.66</v>
      </c>
      <c r="K609" s="37">
        <v>6.5110000000000001</v>
      </c>
      <c r="L609" s="37">
        <f t="shared" si="9"/>
        <v>1.149</v>
      </c>
    </row>
    <row r="610" spans="1:12" x14ac:dyDescent="0.3">
      <c r="A610" s="29">
        <v>40937</v>
      </c>
      <c r="B610" s="31" t="s">
        <v>165</v>
      </c>
      <c r="C610" s="29" t="s">
        <v>166</v>
      </c>
      <c r="D610" s="38">
        <v>49270070100620</v>
      </c>
      <c r="E610" s="39">
        <v>44547</v>
      </c>
      <c r="F610" s="29">
        <v>0</v>
      </c>
      <c r="G610" s="31" t="s">
        <v>2</v>
      </c>
      <c r="H610" s="29" t="s">
        <v>9</v>
      </c>
      <c r="I610" s="29">
        <v>12</v>
      </c>
      <c r="J610" s="40">
        <v>3.96</v>
      </c>
      <c r="K610" s="37">
        <v>3.2868000000000004</v>
      </c>
      <c r="L610" s="37">
        <f t="shared" si="9"/>
        <v>0.67319999999999958</v>
      </c>
    </row>
    <row r="611" spans="1:12" x14ac:dyDescent="0.3">
      <c r="A611" s="29">
        <v>40937</v>
      </c>
      <c r="B611" s="31" t="s">
        <v>165</v>
      </c>
      <c r="C611" s="29" t="s">
        <v>166</v>
      </c>
      <c r="D611" s="38">
        <v>49270070100620</v>
      </c>
      <c r="E611" s="39">
        <v>44550</v>
      </c>
      <c r="F611" s="29">
        <v>1</v>
      </c>
      <c r="G611" s="31" t="s">
        <v>2</v>
      </c>
      <c r="H611" s="29" t="s">
        <v>10</v>
      </c>
      <c r="I611" s="29">
        <v>30</v>
      </c>
      <c r="J611" s="40">
        <v>5.84</v>
      </c>
      <c r="K611" s="37">
        <v>4.8472</v>
      </c>
      <c r="L611" s="37">
        <f t="shared" si="9"/>
        <v>0.9927999999999999</v>
      </c>
    </row>
    <row r="612" spans="1:12" x14ac:dyDescent="0.3">
      <c r="A612" s="29">
        <v>40937</v>
      </c>
      <c r="B612" s="31" t="s">
        <v>165</v>
      </c>
      <c r="C612" s="29" t="s">
        <v>166</v>
      </c>
      <c r="D612" s="38">
        <v>49270070100620</v>
      </c>
      <c r="E612" s="39">
        <v>44581</v>
      </c>
      <c r="F612" s="29">
        <v>1</v>
      </c>
      <c r="G612" s="31" t="s">
        <v>2</v>
      </c>
      <c r="H612" s="29" t="s">
        <v>10</v>
      </c>
      <c r="I612" s="29">
        <v>30</v>
      </c>
      <c r="J612" s="40">
        <v>5.84</v>
      </c>
      <c r="K612" s="37">
        <v>4.8472</v>
      </c>
      <c r="L612" s="37">
        <f t="shared" si="9"/>
        <v>0.9927999999999999</v>
      </c>
    </row>
    <row r="613" spans="1:12" x14ac:dyDescent="0.3">
      <c r="A613" s="29">
        <v>41003</v>
      </c>
      <c r="B613" s="31" t="s">
        <v>179</v>
      </c>
      <c r="C613" s="29" t="s">
        <v>181</v>
      </c>
      <c r="D613" s="38">
        <v>83370060000320</v>
      </c>
      <c r="E613" s="39">
        <v>44552</v>
      </c>
      <c r="F613" s="29">
        <v>0</v>
      </c>
      <c r="G613" s="31" t="s">
        <v>13</v>
      </c>
      <c r="H613" s="29" t="s">
        <v>9</v>
      </c>
      <c r="I613" s="29">
        <v>30</v>
      </c>
      <c r="J613" s="40">
        <v>477.37</v>
      </c>
      <c r="K613" s="37">
        <v>381.89600000000002</v>
      </c>
      <c r="L613" s="37">
        <f t="shared" si="9"/>
        <v>95.47399999999999</v>
      </c>
    </row>
    <row r="614" spans="1:12" x14ac:dyDescent="0.3">
      <c r="A614" s="29">
        <v>41003</v>
      </c>
      <c r="B614" s="31" t="s">
        <v>179</v>
      </c>
      <c r="C614" s="29" t="s">
        <v>181</v>
      </c>
      <c r="D614" s="38">
        <v>83370060000320</v>
      </c>
      <c r="E614" s="39">
        <v>44583</v>
      </c>
      <c r="F614" s="29">
        <v>0</v>
      </c>
      <c r="G614" s="31" t="s">
        <v>13</v>
      </c>
      <c r="H614" s="29" t="s">
        <v>9</v>
      </c>
      <c r="I614" s="29">
        <v>30</v>
      </c>
      <c r="J614" s="40">
        <v>477.37</v>
      </c>
      <c r="K614" s="37">
        <v>381.89600000000002</v>
      </c>
      <c r="L614" s="37">
        <f t="shared" si="9"/>
        <v>95.47399999999999</v>
      </c>
    </row>
    <row r="615" spans="1:12" x14ac:dyDescent="0.3">
      <c r="A615" s="29">
        <v>41259</v>
      </c>
      <c r="B615" s="31" t="s">
        <v>146</v>
      </c>
      <c r="C615" s="29" t="s">
        <v>147</v>
      </c>
      <c r="D615" s="38">
        <v>83370010000330</v>
      </c>
      <c r="E615" s="39">
        <v>44553</v>
      </c>
      <c r="F615" s="29">
        <v>0</v>
      </c>
      <c r="G615" s="31" t="s">
        <v>13</v>
      </c>
      <c r="H615" s="29" t="s">
        <v>9</v>
      </c>
      <c r="I615" s="29">
        <v>14</v>
      </c>
      <c r="J615" s="40">
        <v>126.66</v>
      </c>
      <c r="K615" s="37">
        <v>98.794799999999995</v>
      </c>
      <c r="L615" s="37">
        <f t="shared" si="9"/>
        <v>27.865200000000002</v>
      </c>
    </row>
    <row r="616" spans="1:12" x14ac:dyDescent="0.3">
      <c r="A616" s="29">
        <v>41259</v>
      </c>
      <c r="B616" s="31" t="s">
        <v>146</v>
      </c>
      <c r="C616" s="29" t="s">
        <v>147</v>
      </c>
      <c r="D616" s="38">
        <v>83370010000330</v>
      </c>
      <c r="E616" s="39">
        <v>44553</v>
      </c>
      <c r="F616" s="29">
        <v>0</v>
      </c>
      <c r="G616" s="31" t="s">
        <v>13</v>
      </c>
      <c r="H616" s="29" t="s">
        <v>9</v>
      </c>
      <c r="I616" s="29">
        <v>14</v>
      </c>
      <c r="J616" s="40">
        <v>126.66</v>
      </c>
      <c r="K616" s="37">
        <v>98.794799999999995</v>
      </c>
      <c r="L616" s="37">
        <f t="shared" si="9"/>
        <v>27.865200000000002</v>
      </c>
    </row>
    <row r="617" spans="1:12" x14ac:dyDescent="0.3">
      <c r="A617" s="29">
        <v>41332</v>
      </c>
      <c r="B617" s="31" t="s">
        <v>65</v>
      </c>
      <c r="C617" s="29" t="s">
        <v>131</v>
      </c>
      <c r="D617" s="38">
        <v>2100020000110</v>
      </c>
      <c r="E617" s="39">
        <v>44549</v>
      </c>
      <c r="F617" s="29">
        <v>0</v>
      </c>
      <c r="G617" s="31" t="s">
        <v>2</v>
      </c>
      <c r="H617" s="29" t="s">
        <v>9</v>
      </c>
      <c r="I617" s="29">
        <v>28</v>
      </c>
      <c r="J617" s="40">
        <v>3.39</v>
      </c>
      <c r="K617" s="37">
        <v>2.6103000000000001</v>
      </c>
      <c r="L617" s="37">
        <f t="shared" si="9"/>
        <v>0.77970000000000006</v>
      </c>
    </row>
    <row r="618" spans="1:12" x14ac:dyDescent="0.3">
      <c r="A618" s="29">
        <v>41332</v>
      </c>
      <c r="B618" s="31" t="s">
        <v>65</v>
      </c>
      <c r="C618" s="29" t="s">
        <v>131</v>
      </c>
      <c r="D618" s="38">
        <v>2100020000110</v>
      </c>
      <c r="E618" s="39">
        <v>44549</v>
      </c>
      <c r="F618" s="29">
        <v>0</v>
      </c>
      <c r="G618" s="31" t="s">
        <v>2</v>
      </c>
      <c r="H618" s="29" t="s">
        <v>9</v>
      </c>
      <c r="I618" s="29">
        <v>28</v>
      </c>
      <c r="J618" s="40">
        <v>3.39</v>
      </c>
      <c r="K618" s="37">
        <v>2.6103000000000001</v>
      </c>
      <c r="L618" s="37">
        <f t="shared" si="9"/>
        <v>0.77970000000000006</v>
      </c>
    </row>
    <row r="619" spans="1:12" x14ac:dyDescent="0.3">
      <c r="A619" s="29">
        <v>41437</v>
      </c>
      <c r="B619" s="31" t="s">
        <v>158</v>
      </c>
      <c r="C619" s="29" t="s">
        <v>160</v>
      </c>
      <c r="D619" s="38">
        <v>33200030057530</v>
      </c>
      <c r="E619" s="39">
        <v>44537</v>
      </c>
      <c r="F619" s="29">
        <v>0</v>
      </c>
      <c r="G619" s="31" t="s">
        <v>2</v>
      </c>
      <c r="H619" s="29" t="s">
        <v>9</v>
      </c>
      <c r="I619" s="29">
        <v>30</v>
      </c>
      <c r="J619" s="40">
        <v>8.57</v>
      </c>
      <c r="K619" s="37">
        <v>6.8560000000000008</v>
      </c>
      <c r="L619" s="37">
        <f t="shared" si="9"/>
        <v>1.7139999999999995</v>
      </c>
    </row>
    <row r="620" spans="1:12" x14ac:dyDescent="0.3">
      <c r="A620" s="29">
        <v>41458</v>
      </c>
      <c r="B620" s="31" t="s">
        <v>67</v>
      </c>
      <c r="C620" s="29" t="s">
        <v>68</v>
      </c>
      <c r="D620" s="38">
        <v>41550020100320</v>
      </c>
      <c r="E620" s="39">
        <v>44544</v>
      </c>
      <c r="F620" s="29">
        <v>11</v>
      </c>
      <c r="G620" s="31" t="s">
        <v>2</v>
      </c>
      <c r="H620" s="29" t="s">
        <v>10</v>
      </c>
      <c r="I620" s="29">
        <v>28</v>
      </c>
      <c r="J620" s="40">
        <v>2.12</v>
      </c>
      <c r="K620" s="37">
        <v>1.7384000000000002</v>
      </c>
      <c r="L620" s="37">
        <f t="shared" si="9"/>
        <v>0.38159999999999994</v>
      </c>
    </row>
    <row r="621" spans="1:12" x14ac:dyDescent="0.3">
      <c r="A621" s="29">
        <v>41458</v>
      </c>
      <c r="B621" s="31" t="s">
        <v>67</v>
      </c>
      <c r="C621" s="29" t="s">
        <v>68</v>
      </c>
      <c r="D621" s="38">
        <v>41550020100320</v>
      </c>
      <c r="E621" s="39">
        <v>44544</v>
      </c>
      <c r="F621" s="29">
        <v>11</v>
      </c>
      <c r="G621" s="31" t="s">
        <v>2</v>
      </c>
      <c r="H621" s="29" t="s">
        <v>10</v>
      </c>
      <c r="I621" s="29">
        <v>28</v>
      </c>
      <c r="J621" s="40">
        <v>2.12</v>
      </c>
      <c r="K621" s="37">
        <v>1.7384000000000002</v>
      </c>
      <c r="L621" s="37">
        <f t="shared" si="9"/>
        <v>0.38159999999999994</v>
      </c>
    </row>
    <row r="622" spans="1:12" x14ac:dyDescent="0.3">
      <c r="A622" s="29">
        <v>41555</v>
      </c>
      <c r="B622" s="31" t="s">
        <v>165</v>
      </c>
      <c r="C622" s="29" t="s">
        <v>166</v>
      </c>
      <c r="D622" s="38">
        <v>49270070100620</v>
      </c>
      <c r="E622" s="39">
        <v>44536</v>
      </c>
      <c r="F622" s="29">
        <v>0</v>
      </c>
      <c r="G622" s="31" t="s">
        <v>2</v>
      </c>
      <c r="H622" s="29" t="s">
        <v>9</v>
      </c>
      <c r="I622" s="29">
        <v>90</v>
      </c>
      <c r="J622" s="40">
        <v>25.58</v>
      </c>
      <c r="K622" s="37">
        <v>21.231400000000001</v>
      </c>
      <c r="L622" s="37">
        <f t="shared" si="9"/>
        <v>4.3485999999999976</v>
      </c>
    </row>
    <row r="623" spans="1:12" x14ac:dyDescent="0.3">
      <c r="A623" s="29">
        <v>41572</v>
      </c>
      <c r="B623" s="31" t="s">
        <v>7</v>
      </c>
      <c r="C623" s="29" t="s">
        <v>8</v>
      </c>
      <c r="D623" s="38">
        <v>21406010200320</v>
      </c>
      <c r="E623" s="39">
        <v>44552</v>
      </c>
      <c r="F623" s="29">
        <v>0</v>
      </c>
      <c r="G623" s="31" t="s">
        <v>2</v>
      </c>
      <c r="H623" s="29" t="s">
        <v>9</v>
      </c>
      <c r="I623" s="29">
        <v>120</v>
      </c>
      <c r="J623" s="41">
        <v>278.02999999999997</v>
      </c>
      <c r="K623" s="37">
        <v>233.54519999999997</v>
      </c>
      <c r="L623" s="37">
        <f t="shared" si="9"/>
        <v>44.484800000000007</v>
      </c>
    </row>
    <row r="624" spans="1:12" x14ac:dyDescent="0.3">
      <c r="A624" s="29">
        <v>41572</v>
      </c>
      <c r="B624" s="31" t="s">
        <v>7</v>
      </c>
      <c r="C624" s="29" t="s">
        <v>8</v>
      </c>
      <c r="D624" s="38">
        <v>21406010200320</v>
      </c>
      <c r="E624" s="39">
        <v>44580</v>
      </c>
      <c r="F624" s="29">
        <v>0</v>
      </c>
      <c r="G624" s="31" t="s">
        <v>2</v>
      </c>
      <c r="H624" s="29" t="s">
        <v>9</v>
      </c>
      <c r="I624" s="29">
        <v>120</v>
      </c>
      <c r="J624" s="41">
        <v>278.02999999999997</v>
      </c>
      <c r="K624" s="37">
        <v>233.54519999999997</v>
      </c>
      <c r="L624" s="37">
        <f t="shared" si="9"/>
        <v>44.484800000000007</v>
      </c>
    </row>
    <row r="625" spans="1:12" x14ac:dyDescent="0.3">
      <c r="A625" s="29">
        <v>41585</v>
      </c>
      <c r="B625" s="31" t="s">
        <v>135</v>
      </c>
      <c r="C625" s="29" t="s">
        <v>136</v>
      </c>
      <c r="D625" s="38">
        <v>37600025000305</v>
      </c>
      <c r="E625" s="39">
        <v>44557</v>
      </c>
      <c r="F625" s="29">
        <v>12</v>
      </c>
      <c r="G625" s="31" t="s">
        <v>2</v>
      </c>
      <c r="H625" s="29" t="s">
        <v>10</v>
      </c>
      <c r="I625" s="29">
        <v>28</v>
      </c>
      <c r="J625" s="40">
        <v>8.85</v>
      </c>
      <c r="K625" s="37">
        <v>6.8144999999999998</v>
      </c>
      <c r="L625" s="37">
        <f t="shared" si="9"/>
        <v>2.0354999999999999</v>
      </c>
    </row>
    <row r="626" spans="1:12" x14ac:dyDescent="0.3">
      <c r="A626" s="29">
        <v>41585</v>
      </c>
      <c r="B626" s="31" t="s">
        <v>135</v>
      </c>
      <c r="C626" s="29" t="s">
        <v>136</v>
      </c>
      <c r="D626" s="38">
        <v>37600025000305</v>
      </c>
      <c r="E626" s="39">
        <v>44588</v>
      </c>
      <c r="F626" s="29">
        <v>12</v>
      </c>
      <c r="G626" s="31" t="s">
        <v>2</v>
      </c>
      <c r="H626" s="29" t="s">
        <v>10</v>
      </c>
      <c r="I626" s="29">
        <v>28</v>
      </c>
      <c r="J626" s="40">
        <v>8.85</v>
      </c>
      <c r="K626" s="37">
        <v>6.8144999999999998</v>
      </c>
      <c r="L626" s="37">
        <f t="shared" si="9"/>
        <v>2.0354999999999999</v>
      </c>
    </row>
    <row r="627" spans="1:12" x14ac:dyDescent="0.3">
      <c r="A627" s="29">
        <v>41595</v>
      </c>
      <c r="B627" s="31" t="s">
        <v>128</v>
      </c>
      <c r="C627" s="29" t="s">
        <v>130</v>
      </c>
      <c r="D627" s="38" t="s">
        <v>129</v>
      </c>
      <c r="E627" s="39">
        <v>44552</v>
      </c>
      <c r="F627" s="29">
        <v>4</v>
      </c>
      <c r="G627" s="31" t="s">
        <v>13</v>
      </c>
      <c r="H627" s="29" t="s">
        <v>10</v>
      </c>
      <c r="I627" s="29">
        <v>1</v>
      </c>
      <c r="J627" s="41">
        <v>5789.34</v>
      </c>
      <c r="K627" s="37">
        <v>4342.0050000000001</v>
      </c>
      <c r="L627" s="37">
        <f t="shared" si="9"/>
        <v>1447.335</v>
      </c>
    </row>
    <row r="628" spans="1:12" x14ac:dyDescent="0.3">
      <c r="A628" s="29">
        <v>41595</v>
      </c>
      <c r="B628" s="31" t="s">
        <v>128</v>
      </c>
      <c r="C628" s="29" t="s">
        <v>130</v>
      </c>
      <c r="D628" s="38" t="s">
        <v>129</v>
      </c>
      <c r="E628" s="39">
        <v>44552</v>
      </c>
      <c r="F628" s="29">
        <v>4</v>
      </c>
      <c r="G628" s="31" t="s">
        <v>13</v>
      </c>
      <c r="H628" s="29" t="s">
        <v>10</v>
      </c>
      <c r="I628" s="29">
        <v>1</v>
      </c>
      <c r="J628" s="41">
        <v>5789.34</v>
      </c>
      <c r="K628" s="37">
        <v>4342.0050000000001</v>
      </c>
      <c r="L628" s="37">
        <f t="shared" si="9"/>
        <v>1447.335</v>
      </c>
    </row>
    <row r="629" spans="1:12" x14ac:dyDescent="0.3">
      <c r="A629" s="29">
        <v>41626</v>
      </c>
      <c r="B629" s="31" t="s">
        <v>161</v>
      </c>
      <c r="C629" s="29" t="s">
        <v>162</v>
      </c>
      <c r="D629" s="38">
        <v>49270060006520</v>
      </c>
      <c r="E629" s="39">
        <v>44546</v>
      </c>
      <c r="F629" s="29">
        <v>0</v>
      </c>
      <c r="G629" s="31" t="s">
        <v>2</v>
      </c>
      <c r="H629" s="29" t="s">
        <v>9</v>
      </c>
      <c r="I629" s="29">
        <v>30</v>
      </c>
      <c r="J629" s="40">
        <v>3.88</v>
      </c>
      <c r="K629" s="37">
        <v>3.2591999999999999</v>
      </c>
      <c r="L629" s="37">
        <f t="shared" si="9"/>
        <v>0.62080000000000002</v>
      </c>
    </row>
    <row r="630" spans="1:12" x14ac:dyDescent="0.3">
      <c r="A630" s="29">
        <v>41714</v>
      </c>
      <c r="B630" s="31" t="s">
        <v>35</v>
      </c>
      <c r="C630" s="29" t="s">
        <v>37</v>
      </c>
      <c r="D630" s="38" t="s">
        <v>36</v>
      </c>
      <c r="E630" s="39">
        <v>44558</v>
      </c>
      <c r="F630" s="29">
        <v>2</v>
      </c>
      <c r="G630" s="31" t="s">
        <v>13</v>
      </c>
      <c r="H630" s="29" t="s">
        <v>10</v>
      </c>
      <c r="I630" s="29">
        <v>3.6</v>
      </c>
      <c r="J630" s="41">
        <v>4170.8599999999997</v>
      </c>
      <c r="K630" s="37">
        <v>3128.1449999999995</v>
      </c>
      <c r="L630" s="37">
        <f t="shared" si="9"/>
        <v>1042.7150000000001</v>
      </c>
    </row>
    <row r="631" spans="1:12" x14ac:dyDescent="0.3">
      <c r="A631" s="29">
        <v>41714</v>
      </c>
      <c r="B631" s="31" t="s">
        <v>35</v>
      </c>
      <c r="C631" s="29" t="s">
        <v>37</v>
      </c>
      <c r="D631" s="38" t="s">
        <v>36</v>
      </c>
      <c r="E631" s="39">
        <v>44588</v>
      </c>
      <c r="F631" s="29">
        <v>2</v>
      </c>
      <c r="G631" s="31" t="s">
        <v>13</v>
      </c>
      <c r="H631" s="29" t="s">
        <v>10</v>
      </c>
      <c r="I631" s="29">
        <v>3.6</v>
      </c>
      <c r="J631" s="41">
        <v>4170.8599999999997</v>
      </c>
      <c r="K631" s="37">
        <v>3128.1449999999995</v>
      </c>
      <c r="L631" s="37">
        <f t="shared" si="9"/>
        <v>1042.7150000000001</v>
      </c>
    </row>
    <row r="632" spans="1:12" x14ac:dyDescent="0.3">
      <c r="A632" s="29">
        <v>41776</v>
      </c>
      <c r="B632" s="31" t="s">
        <v>7</v>
      </c>
      <c r="C632" s="29" t="s">
        <v>8</v>
      </c>
      <c r="D632" s="38">
        <v>21406010200320</v>
      </c>
      <c r="E632" s="39">
        <v>44557</v>
      </c>
      <c r="F632" s="29">
        <v>1</v>
      </c>
      <c r="G632" s="31" t="s">
        <v>2</v>
      </c>
      <c r="H632" s="29" t="s">
        <v>10</v>
      </c>
      <c r="I632" s="29">
        <v>120</v>
      </c>
      <c r="J632" s="41">
        <v>278.02999999999997</v>
      </c>
      <c r="K632" s="37">
        <v>233.54519999999997</v>
      </c>
      <c r="L632" s="37">
        <f t="shared" si="9"/>
        <v>44.484800000000007</v>
      </c>
    </row>
    <row r="633" spans="1:12" x14ac:dyDescent="0.3">
      <c r="A633" s="29">
        <v>41776</v>
      </c>
      <c r="B633" s="31" t="s">
        <v>7</v>
      </c>
      <c r="C633" s="29" t="s">
        <v>8</v>
      </c>
      <c r="D633" s="38">
        <v>21406010200320</v>
      </c>
      <c r="E633" s="39">
        <v>44587</v>
      </c>
      <c r="F633" s="29">
        <v>1</v>
      </c>
      <c r="G633" s="31" t="s">
        <v>2</v>
      </c>
      <c r="H633" s="29" t="s">
        <v>10</v>
      </c>
      <c r="I633" s="29">
        <v>120</v>
      </c>
      <c r="J633" s="41">
        <v>278.02999999999997</v>
      </c>
      <c r="K633" s="37">
        <v>233.54519999999997</v>
      </c>
      <c r="L633" s="37">
        <f t="shared" si="9"/>
        <v>44.484800000000007</v>
      </c>
    </row>
    <row r="634" spans="1:12" x14ac:dyDescent="0.3">
      <c r="A634" s="29">
        <v>41843</v>
      </c>
      <c r="B634" s="31" t="s">
        <v>139</v>
      </c>
      <c r="C634" s="29" t="s">
        <v>141</v>
      </c>
      <c r="D634" s="38">
        <v>36201010100305</v>
      </c>
      <c r="E634" s="39">
        <v>44548</v>
      </c>
      <c r="F634" s="29">
        <v>0</v>
      </c>
      <c r="G634" s="31" t="s">
        <v>2</v>
      </c>
      <c r="H634" s="29" t="s">
        <v>9</v>
      </c>
      <c r="I634" s="29">
        <v>30</v>
      </c>
      <c r="J634" s="40">
        <v>5.5</v>
      </c>
      <c r="K634" s="37">
        <v>4.4000000000000004</v>
      </c>
      <c r="L634" s="37">
        <f t="shared" si="9"/>
        <v>1.0999999999999996</v>
      </c>
    </row>
    <row r="635" spans="1:12" x14ac:dyDescent="0.3">
      <c r="A635" s="29">
        <v>41843</v>
      </c>
      <c r="B635" s="31" t="s">
        <v>139</v>
      </c>
      <c r="C635" s="29" t="s">
        <v>141</v>
      </c>
      <c r="D635" s="38">
        <v>36201010100305</v>
      </c>
      <c r="E635" s="39">
        <v>44548</v>
      </c>
      <c r="F635" s="29">
        <v>0</v>
      </c>
      <c r="G635" s="31" t="s">
        <v>2</v>
      </c>
      <c r="H635" s="29" t="s">
        <v>9</v>
      </c>
      <c r="I635" s="29">
        <v>30</v>
      </c>
      <c r="J635" s="40">
        <v>5.5</v>
      </c>
      <c r="K635" s="37">
        <v>4.4000000000000004</v>
      </c>
      <c r="L635" s="37">
        <f t="shared" si="9"/>
        <v>1.0999999999999996</v>
      </c>
    </row>
    <row r="636" spans="1:12" x14ac:dyDescent="0.3">
      <c r="A636" s="29">
        <v>41914</v>
      </c>
      <c r="B636" s="31" t="s">
        <v>144</v>
      </c>
      <c r="C636" s="29" t="s">
        <v>145</v>
      </c>
      <c r="D636" s="38">
        <v>75100050100303</v>
      </c>
      <c r="E636" s="39">
        <v>44543</v>
      </c>
      <c r="F636" s="29">
        <v>0</v>
      </c>
      <c r="G636" s="31" t="s">
        <v>2</v>
      </c>
      <c r="H636" s="29" t="s">
        <v>9</v>
      </c>
      <c r="I636" s="29">
        <v>30</v>
      </c>
      <c r="J636" s="40">
        <v>0.68</v>
      </c>
      <c r="K636" s="37">
        <v>0.51680000000000004</v>
      </c>
      <c r="L636" s="37">
        <f t="shared" si="9"/>
        <v>0.16320000000000001</v>
      </c>
    </row>
    <row r="637" spans="1:12" x14ac:dyDescent="0.3">
      <c r="A637" s="29">
        <v>42042</v>
      </c>
      <c r="B637" s="31" t="s">
        <v>155</v>
      </c>
      <c r="C637" s="29" t="s">
        <v>156</v>
      </c>
      <c r="D637" s="38">
        <v>27250050000350</v>
      </c>
      <c r="E637" s="39">
        <v>44536</v>
      </c>
      <c r="F637" s="29">
        <v>0</v>
      </c>
      <c r="G637" s="31" t="s">
        <v>2</v>
      </c>
      <c r="H637" s="29" t="s">
        <v>9</v>
      </c>
      <c r="I637" s="29">
        <v>60</v>
      </c>
      <c r="J637" s="40">
        <v>2.86</v>
      </c>
      <c r="K637" s="37">
        <v>2.3738000000000001</v>
      </c>
      <c r="L637" s="37">
        <f t="shared" si="9"/>
        <v>0.48619999999999974</v>
      </c>
    </row>
    <row r="638" spans="1:12" x14ac:dyDescent="0.3">
      <c r="A638" s="29">
        <v>42140</v>
      </c>
      <c r="B638" s="31" t="s">
        <v>137</v>
      </c>
      <c r="C638" s="29" t="s">
        <v>138</v>
      </c>
      <c r="D638" s="38">
        <v>58160020100320</v>
      </c>
      <c r="E638" s="39">
        <v>44531</v>
      </c>
      <c r="F638" s="29">
        <v>6</v>
      </c>
      <c r="G638" s="31" t="s">
        <v>2</v>
      </c>
      <c r="H638" s="29" t="s">
        <v>10</v>
      </c>
      <c r="I638" s="29">
        <v>28</v>
      </c>
      <c r="J638" s="40">
        <v>3</v>
      </c>
      <c r="K638" s="37">
        <v>2.34</v>
      </c>
      <c r="L638" s="37">
        <f t="shared" si="9"/>
        <v>0.66000000000000014</v>
      </c>
    </row>
    <row r="639" spans="1:12" x14ac:dyDescent="0.3">
      <c r="A639" s="29">
        <v>42286</v>
      </c>
      <c r="B639" s="31" t="s">
        <v>135</v>
      </c>
      <c r="C639" s="29" t="s">
        <v>136</v>
      </c>
      <c r="D639" s="38">
        <v>37600025000305</v>
      </c>
      <c r="E639" s="39">
        <v>44550</v>
      </c>
      <c r="F639" s="29">
        <v>4</v>
      </c>
      <c r="G639" s="31" t="s">
        <v>2</v>
      </c>
      <c r="H639" s="29" t="s">
        <v>10</v>
      </c>
      <c r="I639" s="29">
        <v>30</v>
      </c>
      <c r="J639" s="40">
        <v>5.55</v>
      </c>
      <c r="K639" s="37">
        <v>4.2735000000000003</v>
      </c>
      <c r="L639" s="37">
        <f t="shared" si="9"/>
        <v>1.2764999999999995</v>
      </c>
    </row>
    <row r="640" spans="1:12" x14ac:dyDescent="0.3">
      <c r="A640" s="29">
        <v>42286</v>
      </c>
      <c r="B640" s="31" t="s">
        <v>135</v>
      </c>
      <c r="C640" s="29" t="s">
        <v>136</v>
      </c>
      <c r="D640" s="38">
        <v>37600025000305</v>
      </c>
      <c r="E640" s="39">
        <v>44550</v>
      </c>
      <c r="F640" s="29">
        <v>4</v>
      </c>
      <c r="G640" s="31" t="s">
        <v>2</v>
      </c>
      <c r="H640" s="29" t="s">
        <v>10</v>
      </c>
      <c r="I640" s="29">
        <v>30</v>
      </c>
      <c r="J640" s="40">
        <v>5.55</v>
      </c>
      <c r="K640" s="37">
        <v>4.2735000000000003</v>
      </c>
      <c r="L640" s="37">
        <f t="shared" si="9"/>
        <v>1.2764999999999995</v>
      </c>
    </row>
    <row r="641" spans="1:12" x14ac:dyDescent="0.3">
      <c r="A641" s="29">
        <v>42490</v>
      </c>
      <c r="B641" s="31" t="s">
        <v>103</v>
      </c>
      <c r="C641" s="29" t="s">
        <v>105</v>
      </c>
      <c r="D641" s="38" t="s">
        <v>104</v>
      </c>
      <c r="E641" s="39">
        <v>44546</v>
      </c>
      <c r="F641" s="29">
        <v>0</v>
      </c>
      <c r="G641" s="31" t="s">
        <v>13</v>
      </c>
      <c r="H641" s="29" t="s">
        <v>9</v>
      </c>
      <c r="I641" s="29">
        <v>60</v>
      </c>
      <c r="J641" s="41">
        <v>19670.759999999998</v>
      </c>
      <c r="K641" s="37">
        <v>15343.192799999999</v>
      </c>
      <c r="L641" s="37">
        <f t="shared" si="9"/>
        <v>4327.5671999999995</v>
      </c>
    </row>
    <row r="642" spans="1:12" x14ac:dyDescent="0.3">
      <c r="A642" s="29">
        <v>42490</v>
      </c>
      <c r="B642" s="31" t="s">
        <v>103</v>
      </c>
      <c r="C642" s="29" t="s">
        <v>105</v>
      </c>
      <c r="D642" s="38" t="s">
        <v>104</v>
      </c>
      <c r="E642" s="39">
        <v>44577</v>
      </c>
      <c r="F642" s="29">
        <v>0</v>
      </c>
      <c r="G642" s="31" t="s">
        <v>13</v>
      </c>
      <c r="H642" s="29" t="s">
        <v>9</v>
      </c>
      <c r="I642" s="29">
        <v>60</v>
      </c>
      <c r="J642" s="41">
        <v>19670.759999999998</v>
      </c>
      <c r="K642" s="37">
        <v>15343.192799999999</v>
      </c>
      <c r="L642" s="37">
        <f t="shared" si="9"/>
        <v>4327.5671999999995</v>
      </c>
    </row>
    <row r="643" spans="1:12" x14ac:dyDescent="0.3">
      <c r="A643" s="29">
        <v>42495</v>
      </c>
      <c r="B643" s="31" t="s">
        <v>179</v>
      </c>
      <c r="C643" s="29" t="s">
        <v>182</v>
      </c>
      <c r="D643" s="38">
        <v>83370060000320</v>
      </c>
      <c r="E643" s="39">
        <v>44538</v>
      </c>
      <c r="F643" s="29">
        <v>0</v>
      </c>
      <c r="G643" s="31" t="s">
        <v>13</v>
      </c>
      <c r="H643" s="29" t="s">
        <v>9</v>
      </c>
      <c r="I643" s="29">
        <v>30</v>
      </c>
      <c r="J643" s="40">
        <v>475.85</v>
      </c>
      <c r="K643" s="37">
        <v>380.68000000000006</v>
      </c>
      <c r="L643" s="37">
        <f t="shared" ref="L643:L706" si="10">J643-K643</f>
        <v>95.169999999999959</v>
      </c>
    </row>
    <row r="644" spans="1:12" x14ac:dyDescent="0.3">
      <c r="A644" s="29">
        <v>42495</v>
      </c>
      <c r="B644" s="31" t="s">
        <v>93</v>
      </c>
      <c r="C644" s="29" t="s">
        <v>94</v>
      </c>
      <c r="D644" s="38">
        <v>83370060000340</v>
      </c>
      <c r="E644" s="39">
        <v>44580</v>
      </c>
      <c r="F644" s="29">
        <v>0</v>
      </c>
      <c r="G644" s="31" t="s">
        <v>13</v>
      </c>
      <c r="H644" s="29" t="s">
        <v>9</v>
      </c>
      <c r="I644" s="29">
        <v>30</v>
      </c>
      <c r="J644" s="40">
        <v>523.76</v>
      </c>
      <c r="K644" s="37">
        <v>439.95839999999998</v>
      </c>
      <c r="L644" s="37">
        <f t="shared" si="10"/>
        <v>83.801600000000008</v>
      </c>
    </row>
    <row r="645" spans="1:12" x14ac:dyDescent="0.3">
      <c r="A645" s="29">
        <v>42542</v>
      </c>
      <c r="B645" s="31" t="s">
        <v>7</v>
      </c>
      <c r="C645" s="29" t="s">
        <v>8</v>
      </c>
      <c r="D645" s="38">
        <v>21406010200320</v>
      </c>
      <c r="E645" s="39">
        <v>44554</v>
      </c>
      <c r="F645" s="29">
        <v>8</v>
      </c>
      <c r="G645" s="31" t="s">
        <v>2</v>
      </c>
      <c r="H645" s="29" t="s">
        <v>10</v>
      </c>
      <c r="I645" s="29">
        <v>120</v>
      </c>
      <c r="J645" s="41">
        <v>278.02999999999997</v>
      </c>
      <c r="K645" s="37">
        <v>233.54519999999997</v>
      </c>
      <c r="L645" s="37">
        <f t="shared" si="10"/>
        <v>44.484800000000007</v>
      </c>
    </row>
    <row r="646" spans="1:12" x14ac:dyDescent="0.3">
      <c r="A646" s="29">
        <v>42542</v>
      </c>
      <c r="B646" s="31" t="s">
        <v>7</v>
      </c>
      <c r="C646" s="29" t="s">
        <v>8</v>
      </c>
      <c r="D646" s="38">
        <v>21406010200320</v>
      </c>
      <c r="E646" s="39">
        <v>44581</v>
      </c>
      <c r="F646" s="29">
        <v>8</v>
      </c>
      <c r="G646" s="31" t="s">
        <v>2</v>
      </c>
      <c r="H646" s="29" t="s">
        <v>10</v>
      </c>
      <c r="I646" s="29">
        <v>120</v>
      </c>
      <c r="J646" s="41">
        <v>278.02999999999997</v>
      </c>
      <c r="K646" s="37">
        <v>233.54519999999997</v>
      </c>
      <c r="L646" s="37">
        <f t="shared" si="10"/>
        <v>44.484800000000007</v>
      </c>
    </row>
    <row r="647" spans="1:12" x14ac:dyDescent="0.3">
      <c r="A647" s="29">
        <v>42566</v>
      </c>
      <c r="B647" s="31" t="s">
        <v>97</v>
      </c>
      <c r="C647" s="29" t="s">
        <v>98</v>
      </c>
      <c r="D647" s="38">
        <v>21532133000340</v>
      </c>
      <c r="E647" s="39">
        <v>44534</v>
      </c>
      <c r="F647" s="29">
        <v>0</v>
      </c>
      <c r="G647" s="31" t="s">
        <v>13</v>
      </c>
      <c r="H647" s="29" t="s">
        <v>9</v>
      </c>
      <c r="I647" s="29">
        <v>90</v>
      </c>
      <c r="J647" s="41">
        <v>47804.97</v>
      </c>
      <c r="K647" s="37">
        <v>39678.125100000005</v>
      </c>
      <c r="L647" s="37">
        <f t="shared" si="10"/>
        <v>8126.8448999999964</v>
      </c>
    </row>
    <row r="648" spans="1:12" x14ac:dyDescent="0.3">
      <c r="A648" s="29">
        <v>43034</v>
      </c>
      <c r="B648" s="31" t="s">
        <v>89</v>
      </c>
      <c r="C648" s="29" t="s">
        <v>90</v>
      </c>
      <c r="D648" s="38">
        <v>44201010103410</v>
      </c>
      <c r="E648" s="39">
        <v>44549</v>
      </c>
      <c r="F648" s="29">
        <v>2</v>
      </c>
      <c r="G648" s="31" t="s">
        <v>13</v>
      </c>
      <c r="H648" s="29" t="s">
        <v>10</v>
      </c>
      <c r="I648" s="29">
        <v>18</v>
      </c>
      <c r="J648" s="40">
        <v>50.12</v>
      </c>
      <c r="K648" s="37">
        <v>39.093600000000002</v>
      </c>
      <c r="L648" s="37">
        <f t="shared" si="10"/>
        <v>11.026399999999995</v>
      </c>
    </row>
    <row r="649" spans="1:12" x14ac:dyDescent="0.3">
      <c r="A649" s="29">
        <v>43091</v>
      </c>
      <c r="B649" s="31" t="s">
        <v>85</v>
      </c>
      <c r="C649" s="29" t="s">
        <v>86</v>
      </c>
      <c r="D649" s="38">
        <v>39400060100310</v>
      </c>
      <c r="E649" s="39">
        <v>44577</v>
      </c>
      <c r="F649" s="29">
        <v>2</v>
      </c>
      <c r="G649" s="31" t="s">
        <v>2</v>
      </c>
      <c r="H649" s="29" t="s">
        <v>10</v>
      </c>
      <c r="I649" s="29">
        <v>90</v>
      </c>
      <c r="J649" s="40">
        <v>29.43</v>
      </c>
      <c r="K649" s="37">
        <v>23.249700000000001</v>
      </c>
      <c r="L649" s="37">
        <f t="shared" si="10"/>
        <v>6.180299999999999</v>
      </c>
    </row>
    <row r="650" spans="1:12" x14ac:dyDescent="0.3">
      <c r="A650" s="29">
        <v>43527</v>
      </c>
      <c r="B650" s="31" t="s">
        <v>163</v>
      </c>
      <c r="C650" s="29" t="s">
        <v>164</v>
      </c>
      <c r="D650" s="38">
        <v>50250065007240</v>
      </c>
      <c r="E650" s="39">
        <v>44531</v>
      </c>
      <c r="F650" s="29">
        <v>0</v>
      </c>
      <c r="G650" s="31" t="s">
        <v>2</v>
      </c>
      <c r="H650" s="29" t="s">
        <v>9</v>
      </c>
      <c r="I650" s="29">
        <v>5</v>
      </c>
      <c r="J650" s="40">
        <v>6.2</v>
      </c>
      <c r="K650" s="37">
        <v>4.8980000000000006</v>
      </c>
      <c r="L650" s="37">
        <f t="shared" si="10"/>
        <v>1.3019999999999996</v>
      </c>
    </row>
    <row r="651" spans="1:12" x14ac:dyDescent="0.3">
      <c r="A651" s="29">
        <v>43599</v>
      </c>
      <c r="B651" s="31" t="s">
        <v>7</v>
      </c>
      <c r="C651" s="29" t="s">
        <v>8</v>
      </c>
      <c r="D651" s="38">
        <v>21406010200320</v>
      </c>
      <c r="E651" s="39">
        <v>44569</v>
      </c>
      <c r="F651" s="29">
        <v>7</v>
      </c>
      <c r="G651" s="31" t="s">
        <v>2</v>
      </c>
      <c r="H651" s="29" t="s">
        <v>10</v>
      </c>
      <c r="I651" s="29">
        <v>90</v>
      </c>
      <c r="J651" s="41">
        <v>212.52</v>
      </c>
      <c r="K651" s="37">
        <v>178.51679999999999</v>
      </c>
      <c r="L651" s="37">
        <f t="shared" si="10"/>
        <v>34.003200000000021</v>
      </c>
    </row>
    <row r="652" spans="1:12" x14ac:dyDescent="0.3">
      <c r="A652" s="29">
        <v>43607</v>
      </c>
      <c r="B652" s="31" t="s">
        <v>17</v>
      </c>
      <c r="C652" s="29" t="s">
        <v>18</v>
      </c>
      <c r="D652" s="38">
        <v>21300005000350</v>
      </c>
      <c r="E652" s="39">
        <v>44539</v>
      </c>
      <c r="F652" s="29">
        <v>0</v>
      </c>
      <c r="G652" s="31" t="s">
        <v>2</v>
      </c>
      <c r="H652" s="29" t="s">
        <v>9</v>
      </c>
      <c r="I652" s="29">
        <v>56</v>
      </c>
      <c r="J652" s="41">
        <v>102.84</v>
      </c>
      <c r="K652" s="37">
        <v>83.30040000000001</v>
      </c>
      <c r="L652" s="37">
        <f t="shared" si="10"/>
        <v>19.539599999999993</v>
      </c>
    </row>
    <row r="653" spans="1:12" x14ac:dyDescent="0.3">
      <c r="A653" s="29">
        <v>43697</v>
      </c>
      <c r="B653" s="31" t="s">
        <v>168</v>
      </c>
      <c r="C653" s="29" t="s">
        <v>169</v>
      </c>
      <c r="D653" s="38">
        <v>58120080100305</v>
      </c>
      <c r="E653" s="39">
        <v>44570</v>
      </c>
      <c r="F653" s="29">
        <v>0</v>
      </c>
      <c r="G653" s="31" t="s">
        <v>2</v>
      </c>
      <c r="H653" s="29" t="s">
        <v>9</v>
      </c>
      <c r="I653" s="29">
        <v>30</v>
      </c>
      <c r="J653" s="40">
        <v>3.05</v>
      </c>
      <c r="K653" s="37">
        <v>2.5009999999999999</v>
      </c>
      <c r="L653" s="37">
        <f t="shared" si="10"/>
        <v>0.54899999999999993</v>
      </c>
    </row>
    <row r="654" spans="1:12" x14ac:dyDescent="0.3">
      <c r="A654" s="29">
        <v>43777</v>
      </c>
      <c r="B654" s="31" t="s">
        <v>155</v>
      </c>
      <c r="C654" s="29" t="s">
        <v>157</v>
      </c>
      <c r="D654" s="38">
        <v>27250050000350</v>
      </c>
      <c r="E654" s="39">
        <v>44551</v>
      </c>
      <c r="F654" s="29">
        <v>0</v>
      </c>
      <c r="G654" s="31" t="s">
        <v>2</v>
      </c>
      <c r="H654" s="29" t="s">
        <v>9</v>
      </c>
      <c r="I654" s="29">
        <v>60</v>
      </c>
      <c r="J654" s="40">
        <v>5.74</v>
      </c>
      <c r="K654" s="37">
        <v>4.7642000000000007</v>
      </c>
      <c r="L654" s="37">
        <f t="shared" si="10"/>
        <v>0.97579999999999956</v>
      </c>
    </row>
    <row r="655" spans="1:12" x14ac:dyDescent="0.3">
      <c r="A655" s="29">
        <v>43777</v>
      </c>
      <c r="B655" s="31" t="s">
        <v>155</v>
      </c>
      <c r="C655" s="29" t="s">
        <v>157</v>
      </c>
      <c r="D655" s="38">
        <v>27250050000350</v>
      </c>
      <c r="E655" s="39">
        <v>44582</v>
      </c>
      <c r="F655" s="29">
        <v>0</v>
      </c>
      <c r="G655" s="31" t="s">
        <v>2</v>
      </c>
      <c r="H655" s="29" t="s">
        <v>9</v>
      </c>
      <c r="I655" s="29">
        <v>60</v>
      </c>
      <c r="J655" s="40">
        <v>5.74</v>
      </c>
      <c r="K655" s="37">
        <v>4.7642000000000007</v>
      </c>
      <c r="L655" s="37">
        <f t="shared" si="10"/>
        <v>0.97579999999999956</v>
      </c>
    </row>
    <row r="656" spans="1:12" x14ac:dyDescent="0.3">
      <c r="A656" s="29">
        <v>44029</v>
      </c>
      <c r="B656" s="31" t="s">
        <v>161</v>
      </c>
      <c r="C656" s="29" t="s">
        <v>162</v>
      </c>
      <c r="D656" s="38">
        <v>49270060006520</v>
      </c>
      <c r="E656" s="39">
        <v>44560</v>
      </c>
      <c r="F656" s="29">
        <v>0</v>
      </c>
      <c r="G656" s="31" t="s">
        <v>2</v>
      </c>
      <c r="H656" s="29" t="s">
        <v>9</v>
      </c>
      <c r="I656" s="29">
        <v>30</v>
      </c>
      <c r="J656" s="40">
        <v>0.94</v>
      </c>
      <c r="K656" s="37">
        <v>0.78959999999999997</v>
      </c>
      <c r="L656" s="37">
        <f t="shared" si="10"/>
        <v>0.15039999999999998</v>
      </c>
    </row>
    <row r="657" spans="1:12" x14ac:dyDescent="0.3">
      <c r="A657" s="29">
        <v>44029</v>
      </c>
      <c r="B657" s="31" t="s">
        <v>161</v>
      </c>
      <c r="C657" s="29" t="s">
        <v>162</v>
      </c>
      <c r="D657" s="38">
        <v>49270060006520</v>
      </c>
      <c r="E657" s="39">
        <v>44589</v>
      </c>
      <c r="F657" s="29">
        <v>0</v>
      </c>
      <c r="G657" s="31" t="s">
        <v>2</v>
      </c>
      <c r="H657" s="29" t="s">
        <v>9</v>
      </c>
      <c r="I657" s="29">
        <v>30</v>
      </c>
      <c r="J657" s="40">
        <v>0.94</v>
      </c>
      <c r="K657" s="37">
        <v>0.78959999999999997</v>
      </c>
      <c r="L657" s="37">
        <f t="shared" si="10"/>
        <v>0.15039999999999998</v>
      </c>
    </row>
    <row r="658" spans="1:12" x14ac:dyDescent="0.3">
      <c r="A658" s="29">
        <v>44116</v>
      </c>
      <c r="B658" s="31" t="s">
        <v>27</v>
      </c>
      <c r="C658" s="29" t="s">
        <v>28</v>
      </c>
      <c r="D658" s="38">
        <v>21405570000320</v>
      </c>
      <c r="E658" s="39">
        <v>44547</v>
      </c>
      <c r="F658" s="29">
        <v>0</v>
      </c>
      <c r="G658" s="31" t="s">
        <v>13</v>
      </c>
      <c r="H658" s="29" t="s">
        <v>9</v>
      </c>
      <c r="I658" s="29">
        <v>30</v>
      </c>
      <c r="J658" s="41">
        <v>2471.2800000000002</v>
      </c>
      <c r="K658" s="37">
        <v>1977.0240000000003</v>
      </c>
      <c r="L658" s="37">
        <f t="shared" si="10"/>
        <v>494.25599999999986</v>
      </c>
    </row>
    <row r="659" spans="1:12" x14ac:dyDescent="0.3">
      <c r="A659" s="29">
        <v>44116</v>
      </c>
      <c r="B659" s="31" t="s">
        <v>27</v>
      </c>
      <c r="C659" s="29" t="s">
        <v>28</v>
      </c>
      <c r="D659" s="38">
        <v>21405570000320</v>
      </c>
      <c r="E659" s="39">
        <v>44576</v>
      </c>
      <c r="F659" s="29">
        <v>0</v>
      </c>
      <c r="G659" s="31" t="s">
        <v>13</v>
      </c>
      <c r="H659" s="29" t="s">
        <v>9</v>
      </c>
      <c r="I659" s="29">
        <v>30</v>
      </c>
      <c r="J659" s="41">
        <v>2471.2800000000002</v>
      </c>
      <c r="K659" s="37">
        <v>1977.0240000000003</v>
      </c>
      <c r="L659" s="37">
        <f t="shared" si="10"/>
        <v>494.25599999999986</v>
      </c>
    </row>
    <row r="660" spans="1:12" x14ac:dyDescent="0.3">
      <c r="A660" s="29">
        <v>44186</v>
      </c>
      <c r="B660" s="31" t="s">
        <v>139</v>
      </c>
      <c r="C660" s="29" t="s">
        <v>141</v>
      </c>
      <c r="D660" s="38">
        <v>36201010100305</v>
      </c>
      <c r="E660" s="39">
        <v>44558</v>
      </c>
      <c r="F660" s="29">
        <v>2</v>
      </c>
      <c r="G660" s="31" t="s">
        <v>2</v>
      </c>
      <c r="H660" s="29" t="s">
        <v>10</v>
      </c>
      <c r="I660" s="29">
        <v>30</v>
      </c>
      <c r="J660" s="40">
        <v>0.73</v>
      </c>
      <c r="K660" s="37">
        <v>0.58399999999999996</v>
      </c>
      <c r="L660" s="37">
        <f t="shared" si="10"/>
        <v>0.14600000000000002</v>
      </c>
    </row>
    <row r="661" spans="1:12" x14ac:dyDescent="0.3">
      <c r="A661" s="29">
        <v>44186</v>
      </c>
      <c r="B661" s="31" t="s">
        <v>139</v>
      </c>
      <c r="C661" s="29" t="s">
        <v>140</v>
      </c>
      <c r="D661" s="38">
        <v>36201010100305</v>
      </c>
      <c r="E661" s="39">
        <v>44560</v>
      </c>
      <c r="F661" s="29">
        <v>0</v>
      </c>
      <c r="G661" s="31" t="s">
        <v>2</v>
      </c>
      <c r="H661" s="29" t="s">
        <v>9</v>
      </c>
      <c r="I661" s="29">
        <v>60</v>
      </c>
      <c r="J661" s="40">
        <v>1.44</v>
      </c>
      <c r="K661" s="37">
        <v>1.1519999999999999</v>
      </c>
      <c r="L661" s="37">
        <f t="shared" si="10"/>
        <v>0.28800000000000003</v>
      </c>
    </row>
    <row r="662" spans="1:12" x14ac:dyDescent="0.3">
      <c r="A662" s="29">
        <v>44186</v>
      </c>
      <c r="B662" s="31" t="s">
        <v>139</v>
      </c>
      <c r="C662" s="29" t="s">
        <v>140</v>
      </c>
      <c r="D662" s="38">
        <v>36201010100305</v>
      </c>
      <c r="E662" s="39">
        <v>44591</v>
      </c>
      <c r="F662" s="29">
        <v>0</v>
      </c>
      <c r="G662" s="31" t="s">
        <v>2</v>
      </c>
      <c r="H662" s="29" t="s">
        <v>9</v>
      </c>
      <c r="I662" s="29">
        <v>60</v>
      </c>
      <c r="J662" s="40">
        <v>1.44</v>
      </c>
      <c r="K662" s="37">
        <v>1.1519999999999999</v>
      </c>
      <c r="L662" s="37">
        <f t="shared" si="10"/>
        <v>0.28800000000000003</v>
      </c>
    </row>
    <row r="663" spans="1:12" x14ac:dyDescent="0.3">
      <c r="A663" s="29">
        <v>44221</v>
      </c>
      <c r="B663" s="31" t="s">
        <v>35</v>
      </c>
      <c r="C663" s="29" t="s">
        <v>37</v>
      </c>
      <c r="D663" s="38" t="s">
        <v>36</v>
      </c>
      <c r="E663" s="39">
        <v>44540</v>
      </c>
      <c r="F663" s="29">
        <v>2</v>
      </c>
      <c r="G663" s="31" t="s">
        <v>13</v>
      </c>
      <c r="H663" s="29" t="s">
        <v>10</v>
      </c>
      <c r="I663" s="29">
        <v>1.8</v>
      </c>
      <c r="J663" s="41">
        <v>2020.79</v>
      </c>
      <c r="K663" s="37">
        <v>1515.5925</v>
      </c>
      <c r="L663" s="37">
        <f t="shared" si="10"/>
        <v>505.19749999999999</v>
      </c>
    </row>
    <row r="664" spans="1:12" x14ac:dyDescent="0.3">
      <c r="A664" s="29">
        <v>44221</v>
      </c>
      <c r="B664" s="31" t="s">
        <v>35</v>
      </c>
      <c r="C664" s="29" t="s">
        <v>37</v>
      </c>
      <c r="D664" s="38" t="s">
        <v>36</v>
      </c>
      <c r="E664" s="39">
        <v>44580</v>
      </c>
      <c r="F664" s="29">
        <v>1</v>
      </c>
      <c r="G664" s="31" t="s">
        <v>13</v>
      </c>
      <c r="H664" s="29" t="s">
        <v>10</v>
      </c>
      <c r="I664" s="29">
        <v>3.6</v>
      </c>
      <c r="J664" s="40">
        <v>4170.8599999999997</v>
      </c>
      <c r="K664" s="37">
        <v>3128.1449999999995</v>
      </c>
      <c r="L664" s="37">
        <f t="shared" si="10"/>
        <v>1042.7150000000001</v>
      </c>
    </row>
    <row r="665" spans="1:12" x14ac:dyDescent="0.3">
      <c r="A665" s="29">
        <v>44343</v>
      </c>
      <c r="B665" s="31" t="s">
        <v>128</v>
      </c>
      <c r="C665" s="29" t="s">
        <v>130</v>
      </c>
      <c r="D665" s="38" t="s">
        <v>129</v>
      </c>
      <c r="E665" s="39">
        <v>44531</v>
      </c>
      <c r="F665" s="29">
        <v>2</v>
      </c>
      <c r="G665" s="31" t="s">
        <v>13</v>
      </c>
      <c r="H665" s="29" t="s">
        <v>10</v>
      </c>
      <c r="I665" s="29">
        <v>1</v>
      </c>
      <c r="J665" s="41">
        <v>5789.34</v>
      </c>
      <c r="K665" s="37">
        <v>4342.0050000000001</v>
      </c>
      <c r="L665" s="37">
        <f t="shared" si="10"/>
        <v>1447.335</v>
      </c>
    </row>
    <row r="666" spans="1:12" x14ac:dyDescent="0.3">
      <c r="A666" s="29">
        <v>44360</v>
      </c>
      <c r="B666" s="31" t="s">
        <v>31</v>
      </c>
      <c r="C666" s="29" t="s">
        <v>32</v>
      </c>
      <c r="D666" s="38">
        <v>21402430000120</v>
      </c>
      <c r="E666" s="39">
        <v>44557</v>
      </c>
      <c r="F666" s="29">
        <v>3</v>
      </c>
      <c r="G666" s="31" t="s">
        <v>13</v>
      </c>
      <c r="H666" s="29" t="s">
        <v>10</v>
      </c>
      <c r="I666" s="29">
        <v>120</v>
      </c>
      <c r="J666" s="41">
        <v>12889.49</v>
      </c>
      <c r="K666" s="37">
        <v>9924.9073000000008</v>
      </c>
      <c r="L666" s="37">
        <f t="shared" si="10"/>
        <v>2964.582699999999</v>
      </c>
    </row>
    <row r="667" spans="1:12" x14ac:dyDescent="0.3">
      <c r="A667" s="29">
        <v>44360</v>
      </c>
      <c r="B667" s="31" t="s">
        <v>31</v>
      </c>
      <c r="C667" s="29" t="s">
        <v>32</v>
      </c>
      <c r="D667" s="38">
        <v>21402430000120</v>
      </c>
      <c r="E667" s="39">
        <v>44591</v>
      </c>
      <c r="F667" s="29">
        <v>3</v>
      </c>
      <c r="G667" s="31" t="s">
        <v>13</v>
      </c>
      <c r="H667" s="29" t="s">
        <v>10</v>
      </c>
      <c r="I667" s="29">
        <v>120</v>
      </c>
      <c r="J667" s="41">
        <v>12889.49</v>
      </c>
      <c r="K667" s="37">
        <v>9924.9073000000008</v>
      </c>
      <c r="L667" s="37">
        <f t="shared" si="10"/>
        <v>2964.582699999999</v>
      </c>
    </row>
    <row r="668" spans="1:12" x14ac:dyDescent="0.3">
      <c r="A668" s="29">
        <v>44364</v>
      </c>
      <c r="B668" s="31" t="s">
        <v>69</v>
      </c>
      <c r="C668" s="29" t="s">
        <v>70</v>
      </c>
      <c r="D668" s="38">
        <v>37200030000305</v>
      </c>
      <c r="E668" s="39">
        <v>44582</v>
      </c>
      <c r="F668" s="29">
        <v>0</v>
      </c>
      <c r="G668" s="31" t="s">
        <v>2</v>
      </c>
      <c r="H668" s="29" t="s">
        <v>9</v>
      </c>
      <c r="I668" s="29">
        <v>60</v>
      </c>
      <c r="J668" s="40">
        <v>7.06</v>
      </c>
      <c r="K668" s="37">
        <v>6.0009999999999994</v>
      </c>
      <c r="L668" s="37">
        <f t="shared" si="10"/>
        <v>1.0590000000000002</v>
      </c>
    </row>
    <row r="669" spans="1:12" x14ac:dyDescent="0.3">
      <c r="A669" s="29">
        <v>44482</v>
      </c>
      <c r="B669" s="31" t="s">
        <v>155</v>
      </c>
      <c r="C669" s="29" t="s">
        <v>156</v>
      </c>
      <c r="D669" s="38">
        <v>27250050000350</v>
      </c>
      <c r="E669" s="39">
        <v>44536</v>
      </c>
      <c r="F669" s="29">
        <v>0</v>
      </c>
      <c r="G669" s="31" t="s">
        <v>2</v>
      </c>
      <c r="H669" s="29" t="s">
        <v>9</v>
      </c>
      <c r="I669" s="29">
        <v>60</v>
      </c>
      <c r="J669" s="40">
        <v>2.62</v>
      </c>
      <c r="K669" s="37">
        <v>2.1746000000000003</v>
      </c>
      <c r="L669" s="37">
        <f t="shared" si="10"/>
        <v>0.4453999999999998</v>
      </c>
    </row>
    <row r="670" spans="1:12" x14ac:dyDescent="0.3">
      <c r="A670" s="29">
        <v>44534</v>
      </c>
      <c r="B670" s="31" t="s">
        <v>142</v>
      </c>
      <c r="C670" s="29" t="s">
        <v>143</v>
      </c>
      <c r="D670" s="38">
        <v>85158020100320</v>
      </c>
      <c r="E670" s="39">
        <v>44537</v>
      </c>
      <c r="F670" s="29">
        <v>0</v>
      </c>
      <c r="G670" s="31" t="s">
        <v>2</v>
      </c>
      <c r="H670" s="29" t="s">
        <v>9</v>
      </c>
      <c r="I670" s="29">
        <v>30</v>
      </c>
      <c r="J670" s="40">
        <v>21</v>
      </c>
      <c r="K670" s="37">
        <v>16.8</v>
      </c>
      <c r="L670" s="37">
        <f t="shared" si="10"/>
        <v>4.1999999999999993</v>
      </c>
    </row>
    <row r="671" spans="1:12" x14ac:dyDescent="0.3">
      <c r="A671" s="29">
        <v>44534</v>
      </c>
      <c r="B671" s="31" t="s">
        <v>142</v>
      </c>
      <c r="C671" s="29" t="s">
        <v>143</v>
      </c>
      <c r="D671" s="38">
        <v>85158020100320</v>
      </c>
      <c r="E671" s="39">
        <v>44551</v>
      </c>
      <c r="F671" s="29">
        <v>0</v>
      </c>
      <c r="G671" s="31" t="s">
        <v>2</v>
      </c>
      <c r="H671" s="29" t="s">
        <v>9</v>
      </c>
      <c r="I671" s="29">
        <v>20</v>
      </c>
      <c r="J671" s="40">
        <v>2.19</v>
      </c>
      <c r="K671" s="37">
        <v>1.752</v>
      </c>
      <c r="L671" s="37">
        <f t="shared" si="10"/>
        <v>0.43799999999999994</v>
      </c>
    </row>
    <row r="672" spans="1:12" x14ac:dyDescent="0.3">
      <c r="A672" s="29">
        <v>44534</v>
      </c>
      <c r="B672" s="31" t="s">
        <v>142</v>
      </c>
      <c r="C672" s="29" t="s">
        <v>143</v>
      </c>
      <c r="D672" s="38">
        <v>85158020100320</v>
      </c>
      <c r="E672" s="39">
        <v>44582</v>
      </c>
      <c r="F672" s="29">
        <v>0</v>
      </c>
      <c r="G672" s="31" t="s">
        <v>2</v>
      </c>
      <c r="H672" s="29" t="s">
        <v>9</v>
      </c>
      <c r="I672" s="29">
        <v>20</v>
      </c>
      <c r="J672" s="40">
        <v>2.19</v>
      </c>
      <c r="K672" s="37">
        <v>1.752</v>
      </c>
      <c r="L672" s="37">
        <f t="shared" si="10"/>
        <v>0.43799999999999994</v>
      </c>
    </row>
    <row r="673" spans="1:12" x14ac:dyDescent="0.3">
      <c r="A673" s="29">
        <v>44567</v>
      </c>
      <c r="B673" s="31" t="s">
        <v>7</v>
      </c>
      <c r="C673" s="29" t="s">
        <v>8</v>
      </c>
      <c r="D673" s="38">
        <v>21406010200320</v>
      </c>
      <c r="E673" s="39">
        <v>44554</v>
      </c>
      <c r="F673" s="29">
        <v>5</v>
      </c>
      <c r="G673" s="31" t="s">
        <v>2</v>
      </c>
      <c r="H673" s="29" t="s">
        <v>10</v>
      </c>
      <c r="I673" s="29">
        <v>120</v>
      </c>
      <c r="J673" s="41">
        <v>148.22999999999999</v>
      </c>
      <c r="K673" s="37">
        <v>124.51319999999998</v>
      </c>
      <c r="L673" s="37">
        <f t="shared" si="10"/>
        <v>23.716800000000006</v>
      </c>
    </row>
    <row r="674" spans="1:12" x14ac:dyDescent="0.3">
      <c r="A674" s="29">
        <v>44567</v>
      </c>
      <c r="B674" s="31" t="s">
        <v>7</v>
      </c>
      <c r="C674" s="29" t="s">
        <v>8</v>
      </c>
      <c r="D674" s="38">
        <v>21406010200320</v>
      </c>
      <c r="E674" s="39">
        <v>44590</v>
      </c>
      <c r="F674" s="29">
        <v>5</v>
      </c>
      <c r="G674" s="31" t="s">
        <v>2</v>
      </c>
      <c r="H674" s="29" t="s">
        <v>10</v>
      </c>
      <c r="I674" s="29">
        <v>120</v>
      </c>
      <c r="J674" s="41">
        <v>148.22999999999999</v>
      </c>
      <c r="K674" s="37">
        <v>124.51319999999998</v>
      </c>
      <c r="L674" s="37">
        <f t="shared" si="10"/>
        <v>23.716800000000006</v>
      </c>
    </row>
    <row r="675" spans="1:12" x14ac:dyDescent="0.3">
      <c r="A675" s="29">
        <v>44703</v>
      </c>
      <c r="B675" s="31" t="s">
        <v>117</v>
      </c>
      <c r="C675" s="29" t="s">
        <v>118</v>
      </c>
      <c r="D675" s="38">
        <v>21531820000340</v>
      </c>
      <c r="E675" s="39">
        <v>44546</v>
      </c>
      <c r="F675" s="29">
        <v>0</v>
      </c>
      <c r="G675" s="31" t="s">
        <v>13</v>
      </c>
      <c r="H675" s="29" t="s">
        <v>9</v>
      </c>
      <c r="I675" s="29">
        <v>30</v>
      </c>
      <c r="J675" s="41">
        <v>8125.9</v>
      </c>
      <c r="K675" s="37">
        <v>6744.4970000000003</v>
      </c>
      <c r="L675" s="37">
        <f t="shared" si="10"/>
        <v>1381.4029999999993</v>
      </c>
    </row>
    <row r="676" spans="1:12" x14ac:dyDescent="0.3">
      <c r="A676" s="29">
        <v>44703</v>
      </c>
      <c r="B676" s="31" t="s">
        <v>117</v>
      </c>
      <c r="C676" s="29" t="s">
        <v>118</v>
      </c>
      <c r="D676" s="38">
        <v>21531820000340</v>
      </c>
      <c r="E676" s="39">
        <v>44566</v>
      </c>
      <c r="F676" s="29">
        <v>0</v>
      </c>
      <c r="G676" s="31" t="s">
        <v>13</v>
      </c>
      <c r="H676" s="29" t="s">
        <v>9</v>
      </c>
      <c r="I676" s="29">
        <v>30</v>
      </c>
      <c r="J676" s="41">
        <v>8125.9</v>
      </c>
      <c r="K676" s="37">
        <v>6744.4970000000003</v>
      </c>
      <c r="L676" s="37">
        <f t="shared" si="10"/>
        <v>1381.4029999999993</v>
      </c>
    </row>
    <row r="677" spans="1:12" x14ac:dyDescent="0.3">
      <c r="A677" s="29">
        <v>44732</v>
      </c>
      <c r="B677" s="31" t="s">
        <v>40</v>
      </c>
      <c r="C677" s="29" t="s">
        <v>42</v>
      </c>
      <c r="D677" s="38" t="s">
        <v>41</v>
      </c>
      <c r="E677" s="39">
        <v>44531</v>
      </c>
      <c r="F677" s="29">
        <v>10</v>
      </c>
      <c r="G677" s="31" t="s">
        <v>13</v>
      </c>
      <c r="H677" s="29" t="s">
        <v>10</v>
      </c>
      <c r="I677" s="29">
        <v>2</v>
      </c>
      <c r="J677" s="41">
        <v>5798.57</v>
      </c>
      <c r="K677" s="37">
        <v>4812.8131000000003</v>
      </c>
      <c r="L677" s="37">
        <f t="shared" si="10"/>
        <v>985.7568999999994</v>
      </c>
    </row>
    <row r="678" spans="1:12" x14ac:dyDescent="0.3">
      <c r="A678" s="29">
        <v>44936</v>
      </c>
      <c r="B678" s="31" t="s">
        <v>146</v>
      </c>
      <c r="C678" s="29" t="s">
        <v>147</v>
      </c>
      <c r="D678" s="38">
        <v>83370010000330</v>
      </c>
      <c r="E678" s="39">
        <v>44534</v>
      </c>
      <c r="F678" s="29">
        <v>0</v>
      </c>
      <c r="G678" s="31" t="s">
        <v>13</v>
      </c>
      <c r="H678" s="29" t="s">
        <v>9</v>
      </c>
      <c r="I678" s="29">
        <v>28</v>
      </c>
      <c r="J678" s="40">
        <v>249.63</v>
      </c>
      <c r="K678" s="37">
        <v>194.7114</v>
      </c>
      <c r="L678" s="37">
        <f t="shared" si="10"/>
        <v>54.918599999999998</v>
      </c>
    </row>
    <row r="679" spans="1:12" x14ac:dyDescent="0.3">
      <c r="A679" s="29">
        <v>45064</v>
      </c>
      <c r="B679" s="31" t="s">
        <v>148</v>
      </c>
      <c r="C679" s="29" t="s">
        <v>149</v>
      </c>
      <c r="D679" s="38">
        <v>36100020100315</v>
      </c>
      <c r="E679" s="39">
        <v>44574</v>
      </c>
      <c r="F679" s="29">
        <v>0</v>
      </c>
      <c r="G679" s="31" t="s">
        <v>2</v>
      </c>
      <c r="H679" s="29" t="s">
        <v>9</v>
      </c>
      <c r="I679" s="29">
        <v>90</v>
      </c>
      <c r="J679" s="40">
        <v>31.09</v>
      </c>
      <c r="K679" s="37">
        <v>23.317499999999999</v>
      </c>
      <c r="L679" s="37">
        <f t="shared" si="10"/>
        <v>7.7725000000000009</v>
      </c>
    </row>
    <row r="680" spans="1:12" x14ac:dyDescent="0.3">
      <c r="A680" s="29">
        <v>45082</v>
      </c>
      <c r="B680" s="31" t="s">
        <v>65</v>
      </c>
      <c r="C680" s="29" t="s">
        <v>66</v>
      </c>
      <c r="D680" s="38">
        <v>2100020000110</v>
      </c>
      <c r="E680" s="39">
        <v>44543</v>
      </c>
      <c r="F680" s="29">
        <v>0</v>
      </c>
      <c r="G680" s="31" t="s">
        <v>2</v>
      </c>
      <c r="H680" s="29" t="s">
        <v>9</v>
      </c>
      <c r="I680" s="29">
        <v>28</v>
      </c>
      <c r="J680" s="40">
        <v>6.59</v>
      </c>
      <c r="K680" s="37">
        <v>5.0743</v>
      </c>
      <c r="L680" s="37">
        <f t="shared" si="10"/>
        <v>1.5156999999999998</v>
      </c>
    </row>
    <row r="681" spans="1:12" x14ac:dyDescent="0.3">
      <c r="A681" s="29">
        <v>45217</v>
      </c>
      <c r="B681" s="31" t="s">
        <v>49</v>
      </c>
      <c r="C681" s="29" t="s">
        <v>51</v>
      </c>
      <c r="D681" s="38" t="s">
        <v>50</v>
      </c>
      <c r="E681" s="39">
        <v>44537</v>
      </c>
      <c r="F681" s="29">
        <v>1</v>
      </c>
      <c r="G681" s="31" t="s">
        <v>13</v>
      </c>
      <c r="H681" s="29" t="s">
        <v>10</v>
      </c>
      <c r="I681" s="29">
        <v>1</v>
      </c>
      <c r="J681" s="41">
        <v>25549.19</v>
      </c>
      <c r="K681" s="37">
        <v>19417.384399999999</v>
      </c>
      <c r="L681" s="37">
        <f t="shared" si="10"/>
        <v>6131.8055999999997</v>
      </c>
    </row>
    <row r="682" spans="1:12" x14ac:dyDescent="0.3">
      <c r="A682" s="29">
        <v>45399</v>
      </c>
      <c r="B682" s="31" t="s">
        <v>38</v>
      </c>
      <c r="C682" s="29" t="s">
        <v>39</v>
      </c>
      <c r="D682" s="38">
        <v>52505020106440</v>
      </c>
      <c r="E682" s="39">
        <v>44541</v>
      </c>
      <c r="F682" s="29">
        <v>8</v>
      </c>
      <c r="G682" s="31" t="s">
        <v>13</v>
      </c>
      <c r="H682" s="29" t="s">
        <v>10</v>
      </c>
      <c r="I682" s="29">
        <v>1</v>
      </c>
      <c r="J682" s="41">
        <v>3070.46</v>
      </c>
      <c r="K682" s="37">
        <v>2579.1864</v>
      </c>
      <c r="L682" s="37">
        <f t="shared" si="10"/>
        <v>491.27359999999999</v>
      </c>
    </row>
    <row r="683" spans="1:12" x14ac:dyDescent="0.3">
      <c r="A683" s="29">
        <v>45413</v>
      </c>
      <c r="B683" s="31" t="s">
        <v>142</v>
      </c>
      <c r="C683" s="29" t="s">
        <v>143</v>
      </c>
      <c r="D683" s="38">
        <v>85158020100320</v>
      </c>
      <c r="E683" s="39">
        <v>44536</v>
      </c>
      <c r="F683" s="29">
        <v>0</v>
      </c>
      <c r="G683" s="31" t="s">
        <v>2</v>
      </c>
      <c r="H683" s="29" t="s">
        <v>9</v>
      </c>
      <c r="I683" s="29">
        <v>30</v>
      </c>
      <c r="J683" s="40">
        <v>21</v>
      </c>
      <c r="K683" s="37">
        <v>16.8</v>
      </c>
      <c r="L683" s="37">
        <f t="shared" si="10"/>
        <v>4.1999999999999993</v>
      </c>
    </row>
    <row r="684" spans="1:12" x14ac:dyDescent="0.3">
      <c r="A684" s="29">
        <v>45566</v>
      </c>
      <c r="B684" s="31" t="s">
        <v>170</v>
      </c>
      <c r="C684" s="29" t="s">
        <v>171</v>
      </c>
      <c r="D684" s="38">
        <v>36150080000330</v>
      </c>
      <c r="E684" s="39">
        <v>44571</v>
      </c>
      <c r="F684" s="29">
        <v>0</v>
      </c>
      <c r="G684" s="31" t="s">
        <v>2</v>
      </c>
      <c r="H684" s="29" t="s">
        <v>9</v>
      </c>
      <c r="I684" s="29">
        <v>30</v>
      </c>
      <c r="J684" s="40">
        <v>23.66</v>
      </c>
      <c r="K684" s="37">
        <v>20.111000000000001</v>
      </c>
      <c r="L684" s="37">
        <f t="shared" si="10"/>
        <v>3.5489999999999995</v>
      </c>
    </row>
    <row r="685" spans="1:12" x14ac:dyDescent="0.3">
      <c r="A685" s="29">
        <v>45822</v>
      </c>
      <c r="B685" s="31" t="s">
        <v>27</v>
      </c>
      <c r="C685" s="29" t="s">
        <v>28</v>
      </c>
      <c r="D685" s="38">
        <v>21405570000320</v>
      </c>
      <c r="E685" s="39">
        <v>44592</v>
      </c>
      <c r="F685" s="29">
        <v>0</v>
      </c>
      <c r="G685" s="31" t="s">
        <v>13</v>
      </c>
      <c r="H685" s="29" t="s">
        <v>9</v>
      </c>
      <c r="I685" s="29">
        <v>30</v>
      </c>
      <c r="J685" s="40">
        <v>2624.44</v>
      </c>
      <c r="K685" s="37">
        <v>2099.5520000000001</v>
      </c>
      <c r="L685" s="37">
        <f t="shared" si="10"/>
        <v>524.88799999999992</v>
      </c>
    </row>
    <row r="686" spans="1:12" x14ac:dyDescent="0.3">
      <c r="A686" s="29">
        <v>45860</v>
      </c>
      <c r="B686" s="31" t="s">
        <v>67</v>
      </c>
      <c r="C686" s="29" t="s">
        <v>134</v>
      </c>
      <c r="D686" s="38">
        <v>41550020100320</v>
      </c>
      <c r="E686" s="39">
        <v>44533</v>
      </c>
      <c r="F686" s="29">
        <v>2</v>
      </c>
      <c r="G686" s="31" t="s">
        <v>2</v>
      </c>
      <c r="H686" s="29" t="s">
        <v>10</v>
      </c>
      <c r="I686" s="29">
        <v>15</v>
      </c>
      <c r="J686" s="40">
        <v>5.54</v>
      </c>
      <c r="K686" s="37">
        <v>4.5428000000000006</v>
      </c>
      <c r="L686" s="37">
        <f t="shared" si="10"/>
        <v>0.99719999999999942</v>
      </c>
    </row>
    <row r="687" spans="1:12" x14ac:dyDescent="0.3">
      <c r="A687" s="29">
        <v>45896</v>
      </c>
      <c r="B687" s="31" t="s">
        <v>115</v>
      </c>
      <c r="C687" s="29" t="s">
        <v>116</v>
      </c>
      <c r="D687" s="38">
        <v>21531820000380</v>
      </c>
      <c r="E687" s="39">
        <v>44551</v>
      </c>
      <c r="F687" s="29">
        <v>0</v>
      </c>
      <c r="G687" s="31" t="s">
        <v>13</v>
      </c>
      <c r="H687" s="29" t="s">
        <v>9</v>
      </c>
      <c r="I687" s="29">
        <v>30</v>
      </c>
      <c r="J687" s="41">
        <v>14645.49</v>
      </c>
      <c r="K687" s="37">
        <v>12448.666499999999</v>
      </c>
      <c r="L687" s="37">
        <f t="shared" si="10"/>
        <v>2196.8235000000004</v>
      </c>
    </row>
    <row r="688" spans="1:12" x14ac:dyDescent="0.3">
      <c r="A688" s="29">
        <v>45896</v>
      </c>
      <c r="B688" s="31" t="s">
        <v>115</v>
      </c>
      <c r="C688" s="29" t="s">
        <v>116</v>
      </c>
      <c r="D688" s="38">
        <v>21531820000380</v>
      </c>
      <c r="E688" s="39">
        <v>44580</v>
      </c>
      <c r="F688" s="29">
        <v>0</v>
      </c>
      <c r="G688" s="31" t="s">
        <v>13</v>
      </c>
      <c r="H688" s="29" t="s">
        <v>9</v>
      </c>
      <c r="I688" s="29">
        <v>30</v>
      </c>
      <c r="J688" s="41">
        <v>14645.49</v>
      </c>
      <c r="K688" s="37">
        <v>12448.666499999999</v>
      </c>
      <c r="L688" s="37">
        <f t="shared" si="10"/>
        <v>2196.8235000000004</v>
      </c>
    </row>
    <row r="689" spans="1:12" x14ac:dyDescent="0.3">
      <c r="A689" s="29">
        <v>46037</v>
      </c>
      <c r="B689" s="31" t="s">
        <v>177</v>
      </c>
      <c r="C689" s="29" t="s">
        <v>178</v>
      </c>
      <c r="D689" s="38">
        <v>44100080100120</v>
      </c>
      <c r="E689" s="39">
        <v>44550</v>
      </c>
      <c r="F689" s="29">
        <v>0</v>
      </c>
      <c r="G689" s="31" t="s">
        <v>13</v>
      </c>
      <c r="H689" s="29" t="s">
        <v>9</v>
      </c>
      <c r="I689" s="29">
        <v>30</v>
      </c>
      <c r="J689" s="40">
        <v>515.9</v>
      </c>
      <c r="K689" s="37">
        <v>386.92499999999995</v>
      </c>
      <c r="L689" s="37">
        <f t="shared" si="10"/>
        <v>128.97500000000002</v>
      </c>
    </row>
    <row r="690" spans="1:12" x14ac:dyDescent="0.3">
      <c r="A690" s="29">
        <v>46072</v>
      </c>
      <c r="B690" s="31" t="s">
        <v>59</v>
      </c>
      <c r="C690" s="29" t="s">
        <v>60</v>
      </c>
      <c r="D690" s="38">
        <v>33300007000320</v>
      </c>
      <c r="E690" s="39">
        <v>44550</v>
      </c>
      <c r="F690" s="29">
        <v>0</v>
      </c>
      <c r="G690" s="31" t="s">
        <v>2</v>
      </c>
      <c r="H690" s="29" t="s">
        <v>9</v>
      </c>
      <c r="I690" s="29">
        <v>60</v>
      </c>
      <c r="J690" s="40">
        <v>1.89</v>
      </c>
      <c r="K690" s="37">
        <v>1.5875999999999999</v>
      </c>
      <c r="L690" s="37">
        <f t="shared" si="10"/>
        <v>0.3024</v>
      </c>
    </row>
    <row r="691" spans="1:12" x14ac:dyDescent="0.3">
      <c r="A691" s="29">
        <v>46072</v>
      </c>
      <c r="B691" s="31" t="s">
        <v>59</v>
      </c>
      <c r="C691" s="29" t="s">
        <v>60</v>
      </c>
      <c r="D691" s="38">
        <v>33300007000320</v>
      </c>
      <c r="E691" s="39">
        <v>44575</v>
      </c>
      <c r="F691" s="29">
        <v>0</v>
      </c>
      <c r="G691" s="31" t="s">
        <v>2</v>
      </c>
      <c r="H691" s="29" t="s">
        <v>9</v>
      </c>
      <c r="I691" s="29">
        <v>180</v>
      </c>
      <c r="J691" s="40">
        <v>18</v>
      </c>
      <c r="K691" s="37">
        <v>15.12</v>
      </c>
      <c r="L691" s="37">
        <f t="shared" si="10"/>
        <v>2.8800000000000008</v>
      </c>
    </row>
    <row r="692" spans="1:12" x14ac:dyDescent="0.3">
      <c r="A692" s="29">
        <v>46072</v>
      </c>
      <c r="B692" s="31" t="s">
        <v>59</v>
      </c>
      <c r="C692" s="29" t="s">
        <v>60</v>
      </c>
      <c r="D692" s="38">
        <v>33300007000320</v>
      </c>
      <c r="E692" s="39">
        <v>44580</v>
      </c>
      <c r="F692" s="29">
        <v>0</v>
      </c>
      <c r="G692" s="31" t="s">
        <v>2</v>
      </c>
      <c r="H692" s="29" t="s">
        <v>9</v>
      </c>
      <c r="I692" s="29">
        <v>60</v>
      </c>
      <c r="J692" s="40">
        <v>1.89</v>
      </c>
      <c r="K692" s="37">
        <v>1.5875999999999999</v>
      </c>
      <c r="L692" s="37">
        <f t="shared" si="10"/>
        <v>0.3024</v>
      </c>
    </row>
    <row r="693" spans="1:12" x14ac:dyDescent="0.3">
      <c r="A693" s="29">
        <v>46296</v>
      </c>
      <c r="B693" s="31" t="s">
        <v>85</v>
      </c>
      <c r="C693" s="29" t="s">
        <v>167</v>
      </c>
      <c r="D693" s="38">
        <v>39400060100310</v>
      </c>
      <c r="E693" s="39">
        <v>44560</v>
      </c>
      <c r="F693" s="29">
        <v>1</v>
      </c>
      <c r="G693" s="31" t="s">
        <v>2</v>
      </c>
      <c r="H693" s="29" t="s">
        <v>10</v>
      </c>
      <c r="I693" s="29">
        <v>30</v>
      </c>
      <c r="J693" s="40">
        <v>1.74</v>
      </c>
      <c r="K693" s="37">
        <v>1.3746</v>
      </c>
      <c r="L693" s="37">
        <f t="shared" si="10"/>
        <v>0.36539999999999995</v>
      </c>
    </row>
    <row r="694" spans="1:12" x14ac:dyDescent="0.3">
      <c r="A694" s="29">
        <v>46296</v>
      </c>
      <c r="B694" s="31" t="s">
        <v>85</v>
      </c>
      <c r="C694" s="29" t="s">
        <v>167</v>
      </c>
      <c r="D694" s="38">
        <v>39400060100310</v>
      </c>
      <c r="E694" s="39">
        <v>44589</v>
      </c>
      <c r="F694" s="29">
        <v>1</v>
      </c>
      <c r="G694" s="31" t="s">
        <v>2</v>
      </c>
      <c r="H694" s="29" t="s">
        <v>10</v>
      </c>
      <c r="I694" s="29">
        <v>30</v>
      </c>
      <c r="J694" s="40">
        <v>1.74</v>
      </c>
      <c r="K694" s="37">
        <v>1.3746</v>
      </c>
      <c r="L694" s="37">
        <f t="shared" si="10"/>
        <v>0.36539999999999995</v>
      </c>
    </row>
    <row r="695" spans="1:12" x14ac:dyDescent="0.3">
      <c r="A695" s="29">
        <v>46398</v>
      </c>
      <c r="B695" s="31" t="s">
        <v>150</v>
      </c>
      <c r="C695" s="29" t="s">
        <v>151</v>
      </c>
      <c r="D695" s="38">
        <v>72600030000110</v>
      </c>
      <c r="E695" s="39">
        <v>44545</v>
      </c>
      <c r="F695" s="29">
        <v>0</v>
      </c>
      <c r="G695" s="31" t="s">
        <v>2</v>
      </c>
      <c r="H695" s="29" t="s">
        <v>9</v>
      </c>
      <c r="I695" s="29">
        <v>63</v>
      </c>
      <c r="J695" s="40">
        <v>10.050000000000001</v>
      </c>
      <c r="K695" s="37">
        <v>8.2410000000000014</v>
      </c>
      <c r="L695" s="37">
        <f t="shared" si="10"/>
        <v>1.8089999999999993</v>
      </c>
    </row>
    <row r="696" spans="1:12" x14ac:dyDescent="0.3">
      <c r="A696" s="29">
        <v>46398</v>
      </c>
      <c r="B696" s="31" t="s">
        <v>150</v>
      </c>
      <c r="C696" s="29" t="s">
        <v>151</v>
      </c>
      <c r="D696" s="38">
        <v>72600030000110</v>
      </c>
      <c r="E696" s="39">
        <v>44576</v>
      </c>
      <c r="F696" s="29">
        <v>0</v>
      </c>
      <c r="G696" s="31" t="s">
        <v>2</v>
      </c>
      <c r="H696" s="29" t="s">
        <v>9</v>
      </c>
      <c r="I696" s="29">
        <v>63</v>
      </c>
      <c r="J696" s="40">
        <v>10.050000000000001</v>
      </c>
      <c r="K696" s="37">
        <v>8.2410000000000014</v>
      </c>
      <c r="L696" s="37">
        <f t="shared" si="10"/>
        <v>1.8089999999999993</v>
      </c>
    </row>
    <row r="697" spans="1:12" x14ac:dyDescent="0.3">
      <c r="A697" s="29">
        <v>46398</v>
      </c>
      <c r="B697" s="31" t="s">
        <v>71</v>
      </c>
      <c r="C697" s="29" t="s">
        <v>72</v>
      </c>
      <c r="D697" s="38">
        <v>72600030000130</v>
      </c>
      <c r="E697" s="39">
        <v>44582</v>
      </c>
      <c r="F697" s="29">
        <v>0</v>
      </c>
      <c r="G697" s="31" t="s">
        <v>2</v>
      </c>
      <c r="H697" s="29" t="s">
        <v>9</v>
      </c>
      <c r="I697" s="29">
        <v>56</v>
      </c>
      <c r="J697" s="40">
        <v>13.32</v>
      </c>
      <c r="K697" s="37">
        <v>9.99</v>
      </c>
      <c r="L697" s="37">
        <f t="shared" si="10"/>
        <v>3.33</v>
      </c>
    </row>
    <row r="698" spans="1:12" x14ac:dyDescent="0.3">
      <c r="A698" s="29">
        <v>46572</v>
      </c>
      <c r="B698" s="31" t="s">
        <v>177</v>
      </c>
      <c r="C698" s="29" t="s">
        <v>178</v>
      </c>
      <c r="D698" s="38">
        <v>44100080100120</v>
      </c>
      <c r="E698" s="39">
        <v>44550</v>
      </c>
      <c r="F698" s="29">
        <v>0</v>
      </c>
      <c r="G698" s="31" t="s">
        <v>13</v>
      </c>
      <c r="H698" s="29" t="s">
        <v>9</v>
      </c>
      <c r="I698" s="29">
        <v>30</v>
      </c>
      <c r="J698" s="40">
        <v>515.9</v>
      </c>
      <c r="K698" s="37">
        <v>386.92499999999995</v>
      </c>
      <c r="L698" s="37">
        <f t="shared" si="10"/>
        <v>128.97500000000002</v>
      </c>
    </row>
    <row r="699" spans="1:12" x14ac:dyDescent="0.3">
      <c r="A699" s="29">
        <v>46572</v>
      </c>
      <c r="B699" s="31" t="s">
        <v>177</v>
      </c>
      <c r="C699" s="29" t="s">
        <v>178</v>
      </c>
      <c r="D699" s="38">
        <v>44100080100120</v>
      </c>
      <c r="E699" s="39">
        <v>44551</v>
      </c>
      <c r="F699" s="29">
        <v>3</v>
      </c>
      <c r="G699" s="31" t="s">
        <v>13</v>
      </c>
      <c r="H699" s="29" t="s">
        <v>10</v>
      </c>
      <c r="I699" s="29">
        <v>30</v>
      </c>
      <c r="J699" s="40">
        <v>465.4</v>
      </c>
      <c r="K699" s="37">
        <v>349.04999999999995</v>
      </c>
      <c r="L699" s="37">
        <f t="shared" si="10"/>
        <v>116.35000000000002</v>
      </c>
    </row>
    <row r="700" spans="1:12" x14ac:dyDescent="0.3">
      <c r="A700" s="29">
        <v>46572</v>
      </c>
      <c r="B700" s="31" t="s">
        <v>177</v>
      </c>
      <c r="C700" s="29" t="s">
        <v>178</v>
      </c>
      <c r="D700" s="38">
        <v>44100080100120</v>
      </c>
      <c r="E700" s="39">
        <v>44582</v>
      </c>
      <c r="F700" s="29">
        <v>3</v>
      </c>
      <c r="G700" s="31" t="s">
        <v>13</v>
      </c>
      <c r="H700" s="29" t="s">
        <v>10</v>
      </c>
      <c r="I700" s="29">
        <v>30</v>
      </c>
      <c r="J700" s="40">
        <v>465.4</v>
      </c>
      <c r="K700" s="37">
        <v>349.04999999999995</v>
      </c>
      <c r="L700" s="37">
        <f t="shared" si="10"/>
        <v>116.35000000000002</v>
      </c>
    </row>
    <row r="701" spans="1:12" x14ac:dyDescent="0.3">
      <c r="A701" s="29">
        <v>46581</v>
      </c>
      <c r="B701" s="31" t="s">
        <v>33</v>
      </c>
      <c r="C701" s="29" t="s">
        <v>34</v>
      </c>
      <c r="D701" s="38">
        <v>21531010000315</v>
      </c>
      <c r="E701" s="39">
        <v>44587</v>
      </c>
      <c r="F701" s="29">
        <v>0</v>
      </c>
      <c r="G701" s="31" t="s">
        <v>13</v>
      </c>
      <c r="H701" s="29" t="s">
        <v>9</v>
      </c>
      <c r="I701" s="29">
        <v>56</v>
      </c>
      <c r="J701" s="40">
        <v>14881.08</v>
      </c>
      <c r="K701" s="37">
        <v>11309.620800000001</v>
      </c>
      <c r="L701" s="37">
        <f t="shared" si="10"/>
        <v>3571.4591999999993</v>
      </c>
    </row>
    <row r="702" spans="1:12" x14ac:dyDescent="0.3">
      <c r="A702" s="29">
        <v>46690</v>
      </c>
      <c r="B702" s="31" t="s">
        <v>144</v>
      </c>
      <c r="C702" s="29" t="s">
        <v>145</v>
      </c>
      <c r="D702" s="38">
        <v>75100050100303</v>
      </c>
      <c r="E702" s="39">
        <v>44547</v>
      </c>
      <c r="F702" s="29">
        <v>0</v>
      </c>
      <c r="G702" s="31" t="s">
        <v>2</v>
      </c>
      <c r="H702" s="29" t="s">
        <v>9</v>
      </c>
      <c r="I702" s="29">
        <v>30</v>
      </c>
      <c r="J702" s="40">
        <v>1.67</v>
      </c>
      <c r="K702" s="37">
        <v>1.2691999999999999</v>
      </c>
      <c r="L702" s="37">
        <f t="shared" si="10"/>
        <v>0.40080000000000005</v>
      </c>
    </row>
    <row r="703" spans="1:12" x14ac:dyDescent="0.3">
      <c r="A703" s="29">
        <v>46690</v>
      </c>
      <c r="B703" s="31" t="s">
        <v>144</v>
      </c>
      <c r="C703" s="29" t="s">
        <v>145</v>
      </c>
      <c r="D703" s="38">
        <v>75100050100303</v>
      </c>
      <c r="E703" s="39">
        <v>44578</v>
      </c>
      <c r="F703" s="29">
        <v>0</v>
      </c>
      <c r="G703" s="31" t="s">
        <v>2</v>
      </c>
      <c r="H703" s="29" t="s">
        <v>9</v>
      </c>
      <c r="I703" s="29">
        <v>30</v>
      </c>
      <c r="J703" s="40">
        <v>1.67</v>
      </c>
      <c r="K703" s="37">
        <v>1.2691999999999999</v>
      </c>
      <c r="L703" s="37">
        <f t="shared" si="10"/>
        <v>0.40080000000000005</v>
      </c>
    </row>
    <row r="704" spans="1:12" x14ac:dyDescent="0.3">
      <c r="A704" s="29">
        <v>46831</v>
      </c>
      <c r="B704" s="31" t="s">
        <v>89</v>
      </c>
      <c r="C704" s="29" t="s">
        <v>90</v>
      </c>
      <c r="D704" s="38">
        <v>44201010103410</v>
      </c>
      <c r="E704" s="39">
        <v>44571</v>
      </c>
      <c r="F704" s="29">
        <v>0</v>
      </c>
      <c r="G704" s="31" t="s">
        <v>13</v>
      </c>
      <c r="H704" s="29" t="s">
        <v>9</v>
      </c>
      <c r="I704" s="29">
        <v>18</v>
      </c>
      <c r="J704" s="40">
        <v>63.9</v>
      </c>
      <c r="K704" s="37">
        <v>49.841999999999999</v>
      </c>
      <c r="L704" s="37">
        <f t="shared" si="10"/>
        <v>14.058</v>
      </c>
    </row>
    <row r="705" spans="1:12" x14ac:dyDescent="0.3">
      <c r="A705" s="29">
        <v>46922</v>
      </c>
      <c r="B705" s="31" t="s">
        <v>61</v>
      </c>
      <c r="C705" s="29" t="s">
        <v>63</v>
      </c>
      <c r="D705" s="38">
        <v>66100525000120</v>
      </c>
      <c r="E705" s="39">
        <v>44575</v>
      </c>
      <c r="F705" s="29">
        <v>0</v>
      </c>
      <c r="G705" s="31" t="s">
        <v>2</v>
      </c>
      <c r="H705" s="29" t="s">
        <v>9</v>
      </c>
      <c r="I705" s="29">
        <v>10</v>
      </c>
      <c r="J705" s="40">
        <v>25.88</v>
      </c>
      <c r="K705" s="37">
        <v>19.41</v>
      </c>
      <c r="L705" s="37">
        <f t="shared" si="10"/>
        <v>6.4699999999999989</v>
      </c>
    </row>
    <row r="706" spans="1:12" x14ac:dyDescent="0.3">
      <c r="A706" s="29">
        <v>46931</v>
      </c>
      <c r="B706" s="31" t="s">
        <v>135</v>
      </c>
      <c r="C706" s="29" t="s">
        <v>136</v>
      </c>
      <c r="D706" s="38">
        <v>37600025000305</v>
      </c>
      <c r="E706" s="39">
        <v>44546</v>
      </c>
      <c r="F706" s="29">
        <v>1</v>
      </c>
      <c r="G706" s="31" t="s">
        <v>2</v>
      </c>
      <c r="H706" s="29" t="s">
        <v>10</v>
      </c>
      <c r="I706" s="29">
        <v>30</v>
      </c>
      <c r="J706" s="40">
        <v>21.55</v>
      </c>
      <c r="K706" s="37">
        <v>16.593500000000002</v>
      </c>
      <c r="L706" s="37">
        <f t="shared" si="10"/>
        <v>4.9564999999999984</v>
      </c>
    </row>
    <row r="707" spans="1:12" x14ac:dyDescent="0.3">
      <c r="A707" s="29">
        <v>46931</v>
      </c>
      <c r="B707" s="31" t="s">
        <v>135</v>
      </c>
      <c r="C707" s="29" t="s">
        <v>136</v>
      </c>
      <c r="D707" s="38">
        <v>37600025000305</v>
      </c>
      <c r="E707" s="39">
        <v>44577</v>
      </c>
      <c r="F707" s="29">
        <v>1</v>
      </c>
      <c r="G707" s="31" t="s">
        <v>2</v>
      </c>
      <c r="H707" s="29" t="s">
        <v>10</v>
      </c>
      <c r="I707" s="29">
        <v>30</v>
      </c>
      <c r="J707" s="40">
        <v>21.55</v>
      </c>
      <c r="K707" s="37">
        <v>16.593500000000002</v>
      </c>
      <c r="L707" s="37">
        <f t="shared" ref="L707:L738" si="11">J707-K707</f>
        <v>4.9564999999999984</v>
      </c>
    </row>
    <row r="708" spans="1:12" x14ac:dyDescent="0.3">
      <c r="A708" s="29">
        <v>47008</v>
      </c>
      <c r="B708" s="31" t="s">
        <v>61</v>
      </c>
      <c r="C708" s="29" t="s">
        <v>62</v>
      </c>
      <c r="D708" s="38">
        <v>66100525000120</v>
      </c>
      <c r="E708" s="39">
        <v>44589</v>
      </c>
      <c r="F708" s="29">
        <v>0</v>
      </c>
      <c r="G708" s="31" t="s">
        <v>2</v>
      </c>
      <c r="H708" s="29" t="s">
        <v>9</v>
      </c>
      <c r="I708" s="29">
        <v>10</v>
      </c>
      <c r="J708" s="40">
        <v>3.35</v>
      </c>
      <c r="K708" s="37">
        <v>2.5125000000000002</v>
      </c>
      <c r="L708" s="37">
        <f t="shared" si="11"/>
        <v>0.83749999999999991</v>
      </c>
    </row>
    <row r="709" spans="1:12" x14ac:dyDescent="0.3">
      <c r="A709" s="29">
        <v>47452</v>
      </c>
      <c r="B709" s="31" t="s">
        <v>67</v>
      </c>
      <c r="C709" s="29" t="s">
        <v>68</v>
      </c>
      <c r="D709" s="38">
        <v>41550020100320</v>
      </c>
      <c r="E709" s="39">
        <v>44550</v>
      </c>
      <c r="F709" s="29">
        <v>8</v>
      </c>
      <c r="G709" s="31" t="s">
        <v>2</v>
      </c>
      <c r="H709" s="29" t="s">
        <v>10</v>
      </c>
      <c r="I709" s="29">
        <v>28</v>
      </c>
      <c r="J709" s="40">
        <v>2.12</v>
      </c>
      <c r="K709" s="37">
        <v>1.7384000000000002</v>
      </c>
      <c r="L709" s="37">
        <f t="shared" si="11"/>
        <v>0.38159999999999994</v>
      </c>
    </row>
    <row r="710" spans="1:12" x14ac:dyDescent="0.3">
      <c r="A710" s="29">
        <v>47452</v>
      </c>
      <c r="B710" s="31" t="s">
        <v>67</v>
      </c>
      <c r="C710" s="29" t="s">
        <v>68</v>
      </c>
      <c r="D710" s="38">
        <v>41550020100320</v>
      </c>
      <c r="E710" s="39">
        <v>44581</v>
      </c>
      <c r="F710" s="29">
        <v>8</v>
      </c>
      <c r="G710" s="31" t="s">
        <v>2</v>
      </c>
      <c r="H710" s="29" t="s">
        <v>10</v>
      </c>
      <c r="I710" s="29">
        <v>28</v>
      </c>
      <c r="J710" s="40">
        <v>2.12</v>
      </c>
      <c r="K710" s="37">
        <v>1.7384000000000002</v>
      </c>
      <c r="L710" s="37">
        <f t="shared" si="11"/>
        <v>0.38159999999999994</v>
      </c>
    </row>
    <row r="711" spans="1:12" x14ac:dyDescent="0.3">
      <c r="A711" s="29">
        <v>47485</v>
      </c>
      <c r="B711" s="31" t="s">
        <v>158</v>
      </c>
      <c r="C711" s="29" t="s">
        <v>159</v>
      </c>
      <c r="D711" s="38">
        <v>33200030057530</v>
      </c>
      <c r="E711" s="39">
        <v>44544</v>
      </c>
      <c r="F711" s="29">
        <v>9</v>
      </c>
      <c r="G711" s="31" t="s">
        <v>2</v>
      </c>
      <c r="H711" s="29" t="s">
        <v>10</v>
      </c>
      <c r="I711" s="29">
        <v>30</v>
      </c>
      <c r="J711" s="40">
        <v>7.48</v>
      </c>
      <c r="K711" s="37">
        <v>5.9840000000000009</v>
      </c>
      <c r="L711" s="37">
        <f t="shared" si="11"/>
        <v>1.4959999999999996</v>
      </c>
    </row>
    <row r="712" spans="1:12" x14ac:dyDescent="0.3">
      <c r="A712" s="29">
        <v>47485</v>
      </c>
      <c r="B712" s="31" t="s">
        <v>158</v>
      </c>
      <c r="C712" s="29" t="s">
        <v>159</v>
      </c>
      <c r="D712" s="38">
        <v>33200030057530</v>
      </c>
      <c r="E712" s="39">
        <v>44544</v>
      </c>
      <c r="F712" s="29">
        <v>9</v>
      </c>
      <c r="G712" s="31" t="s">
        <v>2</v>
      </c>
      <c r="H712" s="29" t="s">
        <v>10</v>
      </c>
      <c r="I712" s="29">
        <v>30</v>
      </c>
      <c r="J712" s="40">
        <v>7.48</v>
      </c>
      <c r="K712" s="37">
        <v>5.9840000000000009</v>
      </c>
      <c r="L712" s="37">
        <f t="shared" si="11"/>
        <v>1.4959999999999996</v>
      </c>
    </row>
    <row r="713" spans="1:12" x14ac:dyDescent="0.3">
      <c r="A713" s="29">
        <v>47643</v>
      </c>
      <c r="B713" s="31" t="s">
        <v>148</v>
      </c>
      <c r="C713" s="29" t="s">
        <v>149</v>
      </c>
      <c r="D713" s="38">
        <v>36100020100315</v>
      </c>
      <c r="E713" s="39">
        <v>44531</v>
      </c>
      <c r="F713" s="29">
        <v>0</v>
      </c>
      <c r="G713" s="31" t="s">
        <v>2</v>
      </c>
      <c r="H713" s="29" t="s">
        <v>9</v>
      </c>
      <c r="I713" s="29">
        <v>30</v>
      </c>
      <c r="J713" s="40">
        <v>3.97</v>
      </c>
      <c r="K713" s="37">
        <v>2.9775</v>
      </c>
      <c r="L713" s="37">
        <f t="shared" si="11"/>
        <v>0.99250000000000016</v>
      </c>
    </row>
    <row r="714" spans="1:12" x14ac:dyDescent="0.3">
      <c r="A714" s="29">
        <v>47645</v>
      </c>
      <c r="B714" s="31" t="s">
        <v>155</v>
      </c>
      <c r="C714" s="29" t="s">
        <v>156</v>
      </c>
      <c r="D714" s="38">
        <v>27250050000350</v>
      </c>
      <c r="E714" s="39">
        <v>44569</v>
      </c>
      <c r="F714" s="29">
        <v>5</v>
      </c>
      <c r="G714" s="31" t="s">
        <v>2</v>
      </c>
      <c r="H714" s="29" t="s">
        <v>10</v>
      </c>
      <c r="I714" s="29">
        <v>60</v>
      </c>
      <c r="J714" s="40">
        <v>1.62</v>
      </c>
      <c r="K714" s="37">
        <v>1.3446000000000002</v>
      </c>
      <c r="L714" s="37">
        <f t="shared" si="11"/>
        <v>0.27539999999999987</v>
      </c>
    </row>
    <row r="715" spans="1:12" x14ac:dyDescent="0.3">
      <c r="A715" s="29">
        <v>47891</v>
      </c>
      <c r="B715" s="31" t="s">
        <v>158</v>
      </c>
      <c r="C715" s="29" t="s">
        <v>159</v>
      </c>
      <c r="D715" s="38">
        <v>33200030057530</v>
      </c>
      <c r="E715" s="39">
        <v>44554</v>
      </c>
      <c r="F715" s="29">
        <v>3</v>
      </c>
      <c r="G715" s="31" t="s">
        <v>2</v>
      </c>
      <c r="H715" s="29" t="s">
        <v>10</v>
      </c>
      <c r="I715" s="29">
        <v>90</v>
      </c>
      <c r="J715" s="40">
        <v>54.34</v>
      </c>
      <c r="K715" s="37">
        <v>43.472000000000008</v>
      </c>
      <c r="L715" s="37">
        <f t="shared" si="11"/>
        <v>10.867999999999995</v>
      </c>
    </row>
    <row r="716" spans="1:12" x14ac:dyDescent="0.3">
      <c r="A716" s="29">
        <v>47912</v>
      </c>
      <c r="B716" s="31" t="s">
        <v>163</v>
      </c>
      <c r="C716" s="29" t="s">
        <v>164</v>
      </c>
      <c r="D716" s="38">
        <v>50250065007240</v>
      </c>
      <c r="E716" s="39">
        <v>44557</v>
      </c>
      <c r="F716" s="29">
        <v>0</v>
      </c>
      <c r="G716" s="31" t="s">
        <v>2</v>
      </c>
      <c r="H716" s="29" t="s">
        <v>9</v>
      </c>
      <c r="I716" s="29">
        <v>30</v>
      </c>
      <c r="J716" s="40">
        <v>41.35</v>
      </c>
      <c r="K716" s="37">
        <v>32.666499999999999</v>
      </c>
      <c r="L716" s="37">
        <f t="shared" si="11"/>
        <v>8.6835000000000022</v>
      </c>
    </row>
    <row r="717" spans="1:12" x14ac:dyDescent="0.3">
      <c r="A717" s="29">
        <v>47912</v>
      </c>
      <c r="B717" s="31" t="s">
        <v>163</v>
      </c>
      <c r="C717" s="29" t="s">
        <v>164</v>
      </c>
      <c r="D717" s="38">
        <v>50250065007240</v>
      </c>
      <c r="E717" s="39">
        <v>44588</v>
      </c>
      <c r="F717" s="29">
        <v>0</v>
      </c>
      <c r="G717" s="31" t="s">
        <v>2</v>
      </c>
      <c r="H717" s="29" t="s">
        <v>9</v>
      </c>
      <c r="I717" s="29">
        <v>30</v>
      </c>
      <c r="J717" s="40">
        <v>41.35</v>
      </c>
      <c r="K717" s="37">
        <v>32.666499999999999</v>
      </c>
      <c r="L717" s="37">
        <f t="shared" si="11"/>
        <v>8.6835000000000022</v>
      </c>
    </row>
    <row r="718" spans="1:12" x14ac:dyDescent="0.3">
      <c r="A718" s="29">
        <v>47995</v>
      </c>
      <c r="B718" s="31" t="s">
        <v>125</v>
      </c>
      <c r="C718" s="29" t="s">
        <v>127</v>
      </c>
      <c r="D718" s="38" t="s">
        <v>126</v>
      </c>
      <c r="E718" s="39">
        <v>44547</v>
      </c>
      <c r="F718" s="29">
        <v>0</v>
      </c>
      <c r="G718" s="31" t="s">
        <v>13</v>
      </c>
      <c r="H718" s="29" t="s">
        <v>9</v>
      </c>
      <c r="I718" s="29">
        <v>4</v>
      </c>
      <c r="J718" s="41">
        <v>5783.3</v>
      </c>
      <c r="K718" s="37">
        <v>4395.308</v>
      </c>
      <c r="L718" s="37">
        <f t="shared" si="11"/>
        <v>1387.9920000000002</v>
      </c>
    </row>
    <row r="719" spans="1:12" x14ac:dyDescent="0.3">
      <c r="A719" s="29">
        <v>47995</v>
      </c>
      <c r="B719" s="31" t="s">
        <v>125</v>
      </c>
      <c r="C719" s="29" t="s">
        <v>127</v>
      </c>
      <c r="D719" s="38" t="s">
        <v>126</v>
      </c>
      <c r="E719" s="39">
        <v>44578</v>
      </c>
      <c r="F719" s="29">
        <v>0</v>
      </c>
      <c r="G719" s="31" t="s">
        <v>13</v>
      </c>
      <c r="H719" s="29" t="s">
        <v>9</v>
      </c>
      <c r="I719" s="29">
        <v>4</v>
      </c>
      <c r="J719" s="41">
        <v>5783.3</v>
      </c>
      <c r="K719" s="37">
        <v>4395.308</v>
      </c>
      <c r="L719" s="37">
        <f t="shared" si="11"/>
        <v>1387.9920000000002</v>
      </c>
    </row>
    <row r="720" spans="1:12" x14ac:dyDescent="0.3">
      <c r="A720" s="29">
        <v>48169</v>
      </c>
      <c r="B720" s="31" t="s">
        <v>135</v>
      </c>
      <c r="C720" s="29" t="s">
        <v>136</v>
      </c>
      <c r="D720" s="38">
        <v>37600025000305</v>
      </c>
      <c r="E720" s="39">
        <v>44539</v>
      </c>
      <c r="F720" s="29">
        <v>4</v>
      </c>
      <c r="G720" s="31" t="s">
        <v>2</v>
      </c>
      <c r="H720" s="29" t="s">
        <v>10</v>
      </c>
      <c r="I720" s="29">
        <v>30</v>
      </c>
      <c r="J720" s="40">
        <v>4.68</v>
      </c>
      <c r="K720" s="37">
        <v>3.6035999999999997</v>
      </c>
      <c r="L720" s="37">
        <f t="shared" si="11"/>
        <v>1.0764</v>
      </c>
    </row>
    <row r="721" spans="1:12" x14ac:dyDescent="0.3">
      <c r="A721" s="29">
        <v>48347</v>
      </c>
      <c r="B721" s="31" t="s">
        <v>137</v>
      </c>
      <c r="C721" s="29" t="s">
        <v>138</v>
      </c>
      <c r="D721" s="38">
        <v>58160020100320</v>
      </c>
      <c r="E721" s="39">
        <v>44543</v>
      </c>
      <c r="F721" s="29">
        <v>1</v>
      </c>
      <c r="G721" s="31" t="s">
        <v>2</v>
      </c>
      <c r="H721" s="29" t="s">
        <v>10</v>
      </c>
      <c r="I721" s="29">
        <v>30</v>
      </c>
      <c r="J721" s="40">
        <v>11</v>
      </c>
      <c r="K721" s="37">
        <v>8.58</v>
      </c>
      <c r="L721" s="37">
        <f t="shared" si="11"/>
        <v>2.42</v>
      </c>
    </row>
    <row r="722" spans="1:12" x14ac:dyDescent="0.3">
      <c r="A722" s="29">
        <v>48429</v>
      </c>
      <c r="B722" s="31" t="s">
        <v>152</v>
      </c>
      <c r="C722" s="29" t="s">
        <v>153</v>
      </c>
      <c r="D722" s="38">
        <v>36100030000310</v>
      </c>
      <c r="E722" s="39">
        <v>44537</v>
      </c>
      <c r="F722" s="29">
        <v>0</v>
      </c>
      <c r="G722" s="31" t="s">
        <v>2</v>
      </c>
      <c r="H722" s="29" t="s">
        <v>9</v>
      </c>
      <c r="I722" s="29">
        <v>180</v>
      </c>
      <c r="J722" s="40">
        <v>29.5</v>
      </c>
      <c r="K722" s="37">
        <v>23.01</v>
      </c>
      <c r="L722" s="37">
        <f t="shared" si="11"/>
        <v>6.4899999999999984</v>
      </c>
    </row>
    <row r="723" spans="1:12" x14ac:dyDescent="0.3">
      <c r="A723" s="29">
        <v>48654</v>
      </c>
      <c r="B723" s="31" t="s">
        <v>139</v>
      </c>
      <c r="C723" s="29" t="s">
        <v>140</v>
      </c>
      <c r="D723" s="38">
        <v>36201010100305</v>
      </c>
      <c r="E723" s="39">
        <v>44547</v>
      </c>
      <c r="F723" s="29">
        <v>0</v>
      </c>
      <c r="G723" s="31" t="s">
        <v>2</v>
      </c>
      <c r="H723" s="29" t="s">
        <v>9</v>
      </c>
      <c r="I723" s="29">
        <v>60</v>
      </c>
      <c r="J723" s="40">
        <v>2.35</v>
      </c>
      <c r="K723" s="37">
        <v>1.8800000000000001</v>
      </c>
      <c r="L723" s="37">
        <f t="shared" si="11"/>
        <v>0.47</v>
      </c>
    </row>
    <row r="724" spans="1:12" x14ac:dyDescent="0.3">
      <c r="A724" s="29">
        <v>48654</v>
      </c>
      <c r="B724" s="31" t="s">
        <v>139</v>
      </c>
      <c r="C724" s="29" t="s">
        <v>140</v>
      </c>
      <c r="D724" s="38">
        <v>36201010100305</v>
      </c>
      <c r="E724" s="39">
        <v>44547</v>
      </c>
      <c r="F724" s="29">
        <v>0</v>
      </c>
      <c r="G724" s="31" t="s">
        <v>2</v>
      </c>
      <c r="H724" s="29" t="s">
        <v>9</v>
      </c>
      <c r="I724" s="29">
        <v>60</v>
      </c>
      <c r="J724" s="40">
        <v>11</v>
      </c>
      <c r="K724" s="37">
        <v>8.8000000000000007</v>
      </c>
      <c r="L724" s="37">
        <f t="shared" si="11"/>
        <v>2.1999999999999993</v>
      </c>
    </row>
    <row r="725" spans="1:12" x14ac:dyDescent="0.3">
      <c r="A725" s="29">
        <v>48654</v>
      </c>
      <c r="B725" s="31" t="s">
        <v>139</v>
      </c>
      <c r="C725" s="29" t="s">
        <v>140</v>
      </c>
      <c r="D725" s="38">
        <v>36201010100305</v>
      </c>
      <c r="E725" s="39">
        <v>44578</v>
      </c>
      <c r="F725" s="29">
        <v>0</v>
      </c>
      <c r="G725" s="31" t="s">
        <v>2</v>
      </c>
      <c r="H725" s="29" t="s">
        <v>9</v>
      </c>
      <c r="I725" s="29">
        <v>60</v>
      </c>
      <c r="J725" s="40">
        <v>11</v>
      </c>
      <c r="K725" s="37">
        <v>8.8000000000000007</v>
      </c>
      <c r="L725" s="37">
        <f t="shared" si="11"/>
        <v>2.1999999999999993</v>
      </c>
    </row>
    <row r="726" spans="1:12" x14ac:dyDescent="0.3">
      <c r="A726" s="29">
        <v>48689</v>
      </c>
      <c r="B726" s="31" t="s">
        <v>61</v>
      </c>
      <c r="C726" s="29" t="s">
        <v>64</v>
      </c>
      <c r="D726" s="38">
        <v>66100525000120</v>
      </c>
      <c r="E726" s="39">
        <v>44566</v>
      </c>
      <c r="F726" s="29">
        <v>2</v>
      </c>
      <c r="G726" s="31" t="s">
        <v>2</v>
      </c>
      <c r="H726" s="29" t="s">
        <v>10</v>
      </c>
      <c r="I726" s="29">
        <v>30</v>
      </c>
      <c r="J726" s="40">
        <v>31.7</v>
      </c>
      <c r="K726" s="37">
        <v>23.774999999999999</v>
      </c>
      <c r="L726" s="37">
        <f t="shared" si="11"/>
        <v>7.9250000000000007</v>
      </c>
    </row>
    <row r="727" spans="1:12" x14ac:dyDescent="0.3">
      <c r="A727" s="29">
        <v>48774</v>
      </c>
      <c r="B727" s="31" t="s">
        <v>148</v>
      </c>
      <c r="C727" s="29" t="s">
        <v>149</v>
      </c>
      <c r="D727" s="38">
        <v>36100020100315</v>
      </c>
      <c r="E727" s="39">
        <v>44552</v>
      </c>
      <c r="F727" s="29">
        <v>3</v>
      </c>
      <c r="G727" s="31" t="s">
        <v>2</v>
      </c>
      <c r="H727" s="29" t="s">
        <v>10</v>
      </c>
      <c r="I727" s="29">
        <v>30</v>
      </c>
      <c r="J727" s="40">
        <v>3.34</v>
      </c>
      <c r="K727" s="37">
        <v>2.5049999999999999</v>
      </c>
      <c r="L727" s="37">
        <f t="shared" si="11"/>
        <v>0.83499999999999996</v>
      </c>
    </row>
    <row r="728" spans="1:12" x14ac:dyDescent="0.3">
      <c r="A728" s="29">
        <v>48969</v>
      </c>
      <c r="B728" s="31" t="s">
        <v>69</v>
      </c>
      <c r="C728" s="29" t="s">
        <v>70</v>
      </c>
      <c r="D728" s="38">
        <v>37200030000305</v>
      </c>
      <c r="E728" s="39">
        <v>44585</v>
      </c>
      <c r="F728" s="29">
        <v>0</v>
      </c>
      <c r="G728" s="31" t="s">
        <v>2</v>
      </c>
      <c r="H728" s="29" t="s">
        <v>9</v>
      </c>
      <c r="I728" s="29">
        <v>21</v>
      </c>
      <c r="J728" s="40">
        <v>0.87</v>
      </c>
      <c r="K728" s="37">
        <v>0.73949999999999994</v>
      </c>
      <c r="L728" s="37">
        <f t="shared" si="11"/>
        <v>0.13050000000000006</v>
      </c>
    </row>
    <row r="729" spans="1:12" x14ac:dyDescent="0.3">
      <c r="A729" s="29">
        <v>49114</v>
      </c>
      <c r="B729" s="31" t="s">
        <v>142</v>
      </c>
      <c r="C729" s="29" t="s">
        <v>143</v>
      </c>
      <c r="D729" s="38">
        <v>85158020100320</v>
      </c>
      <c r="E729" s="39">
        <v>44536</v>
      </c>
      <c r="F729" s="29">
        <v>4</v>
      </c>
      <c r="G729" s="31" t="s">
        <v>2</v>
      </c>
      <c r="H729" s="29" t="s">
        <v>10</v>
      </c>
      <c r="I729" s="29">
        <v>30</v>
      </c>
      <c r="J729" s="40">
        <v>1.58</v>
      </c>
      <c r="K729" s="37">
        <v>1.2640000000000002</v>
      </c>
      <c r="L729" s="37">
        <f t="shared" si="11"/>
        <v>0.31599999999999984</v>
      </c>
    </row>
    <row r="730" spans="1:12" x14ac:dyDescent="0.3">
      <c r="A730" s="29">
        <v>49149</v>
      </c>
      <c r="B730" s="31" t="s">
        <v>31</v>
      </c>
      <c r="C730" s="29" t="s">
        <v>32</v>
      </c>
      <c r="D730" s="38">
        <v>21402430000120</v>
      </c>
      <c r="E730" s="39">
        <v>44543</v>
      </c>
      <c r="F730" s="29">
        <v>3</v>
      </c>
      <c r="G730" s="31" t="s">
        <v>13</v>
      </c>
      <c r="H730" s="29" t="s">
        <v>10</v>
      </c>
      <c r="I730" s="29">
        <v>120</v>
      </c>
      <c r="J730" s="41">
        <v>11858.43</v>
      </c>
      <c r="K730" s="37">
        <v>9130.9911000000011</v>
      </c>
      <c r="L730" s="37">
        <f t="shared" si="11"/>
        <v>2727.4388999999992</v>
      </c>
    </row>
    <row r="731" spans="1:12" x14ac:dyDescent="0.3">
      <c r="A731" s="29">
        <v>49149</v>
      </c>
      <c r="B731" s="31" t="s">
        <v>31</v>
      </c>
      <c r="C731" s="29" t="s">
        <v>32</v>
      </c>
      <c r="D731" s="38">
        <v>21402430000120</v>
      </c>
      <c r="E731" s="39">
        <v>44586</v>
      </c>
      <c r="F731" s="29">
        <v>4</v>
      </c>
      <c r="G731" s="31" t="s">
        <v>13</v>
      </c>
      <c r="H731" s="29" t="s">
        <v>10</v>
      </c>
      <c r="I731" s="29">
        <v>120</v>
      </c>
      <c r="J731" s="40">
        <v>12644.27</v>
      </c>
      <c r="K731" s="37">
        <v>9736.0879000000004</v>
      </c>
      <c r="L731" s="37">
        <f t="shared" si="11"/>
        <v>2908.1821</v>
      </c>
    </row>
    <row r="732" spans="1:12" x14ac:dyDescent="0.3">
      <c r="A732" s="29">
        <v>49619</v>
      </c>
      <c r="B732" s="31" t="s">
        <v>59</v>
      </c>
      <c r="C732" s="29" t="s">
        <v>60</v>
      </c>
      <c r="D732" s="38">
        <v>33300007000320</v>
      </c>
      <c r="E732" s="39">
        <v>44566</v>
      </c>
      <c r="F732" s="29">
        <v>0</v>
      </c>
      <c r="G732" s="31" t="s">
        <v>2</v>
      </c>
      <c r="H732" s="29" t="s">
        <v>9</v>
      </c>
      <c r="I732" s="29">
        <v>60</v>
      </c>
      <c r="J732" s="40">
        <v>4.46</v>
      </c>
      <c r="K732" s="37">
        <v>3.7464</v>
      </c>
      <c r="L732" s="37">
        <f t="shared" si="11"/>
        <v>0.71360000000000001</v>
      </c>
    </row>
    <row r="733" spans="1:12" x14ac:dyDescent="0.3">
      <c r="A733" s="29">
        <v>49739</v>
      </c>
      <c r="B733" s="31" t="s">
        <v>65</v>
      </c>
      <c r="C733" s="29" t="s">
        <v>66</v>
      </c>
      <c r="D733" s="38">
        <v>2100020000110</v>
      </c>
      <c r="E733" s="39">
        <v>44559</v>
      </c>
      <c r="F733" s="29">
        <v>0</v>
      </c>
      <c r="G733" s="31" t="s">
        <v>2</v>
      </c>
      <c r="H733" s="29" t="s">
        <v>9</v>
      </c>
      <c r="I733" s="29">
        <v>20</v>
      </c>
      <c r="J733" s="40">
        <v>7.33</v>
      </c>
      <c r="K733" s="37">
        <v>5.6440999999999999</v>
      </c>
      <c r="L733" s="37">
        <f t="shared" si="11"/>
        <v>1.6859000000000002</v>
      </c>
    </row>
    <row r="734" spans="1:12" x14ac:dyDescent="0.3">
      <c r="A734" s="29">
        <v>49739</v>
      </c>
      <c r="B734" s="31" t="s">
        <v>65</v>
      </c>
      <c r="C734" s="29" t="s">
        <v>66</v>
      </c>
      <c r="D734" s="38">
        <v>2100020000110</v>
      </c>
      <c r="E734" s="39">
        <v>44589</v>
      </c>
      <c r="F734" s="29">
        <v>0</v>
      </c>
      <c r="G734" s="31" t="s">
        <v>2</v>
      </c>
      <c r="H734" s="29" t="s">
        <v>9</v>
      </c>
      <c r="I734" s="29">
        <v>20</v>
      </c>
      <c r="J734" s="40">
        <v>7.33</v>
      </c>
      <c r="K734" s="37">
        <v>5.6440999999999999</v>
      </c>
      <c r="L734" s="37">
        <f t="shared" si="11"/>
        <v>1.6859000000000002</v>
      </c>
    </row>
    <row r="735" spans="1:12" x14ac:dyDescent="0.3">
      <c r="A735" s="29">
        <v>49842</v>
      </c>
      <c r="B735" s="31" t="s">
        <v>46</v>
      </c>
      <c r="C735" s="29" t="s">
        <v>48</v>
      </c>
      <c r="D735" s="38" t="s">
        <v>47</v>
      </c>
      <c r="E735" s="39">
        <v>44587</v>
      </c>
      <c r="F735" s="29">
        <v>9</v>
      </c>
      <c r="G735" s="31" t="s">
        <v>13</v>
      </c>
      <c r="H735" s="29" t="s">
        <v>10</v>
      </c>
      <c r="I735" s="29">
        <v>2</v>
      </c>
      <c r="J735" s="40">
        <v>6096.25</v>
      </c>
      <c r="K735" s="37">
        <v>4816.0375000000004</v>
      </c>
      <c r="L735" s="37">
        <f t="shared" si="11"/>
        <v>1280.2124999999996</v>
      </c>
    </row>
    <row r="736" spans="1:12" x14ac:dyDescent="0.3">
      <c r="A736" s="29">
        <v>49867</v>
      </c>
      <c r="B736" s="31" t="s">
        <v>67</v>
      </c>
      <c r="C736" s="29" t="s">
        <v>68</v>
      </c>
      <c r="D736" s="38">
        <v>41550020100320</v>
      </c>
      <c r="E736" s="39">
        <v>44575</v>
      </c>
      <c r="F736" s="29">
        <v>2</v>
      </c>
      <c r="G736" s="31" t="s">
        <v>2</v>
      </c>
      <c r="H736" s="29" t="s">
        <v>10</v>
      </c>
      <c r="I736" s="29">
        <v>90</v>
      </c>
      <c r="J736" s="40">
        <v>6.97</v>
      </c>
      <c r="K736" s="37">
        <v>5.7153999999999998</v>
      </c>
      <c r="L736" s="37">
        <f t="shared" si="11"/>
        <v>1.2545999999999999</v>
      </c>
    </row>
    <row r="737" spans="1:12" x14ac:dyDescent="0.3">
      <c r="A737" s="29">
        <v>49961</v>
      </c>
      <c r="B737" s="31" t="s">
        <v>93</v>
      </c>
      <c r="C737" s="29" t="s">
        <v>94</v>
      </c>
      <c r="D737" s="38">
        <v>83370060000340</v>
      </c>
      <c r="E737" s="39">
        <v>44588</v>
      </c>
      <c r="F737" s="29">
        <v>0</v>
      </c>
      <c r="G737" s="31" t="s">
        <v>13</v>
      </c>
      <c r="H737" s="29" t="s">
        <v>9</v>
      </c>
      <c r="I737" s="29">
        <v>30</v>
      </c>
      <c r="J737" s="40">
        <v>480.46</v>
      </c>
      <c r="K737" s="37">
        <v>403.58639999999997</v>
      </c>
      <c r="L737" s="37">
        <f t="shared" si="11"/>
        <v>76.87360000000001</v>
      </c>
    </row>
    <row r="738" spans="1:12" x14ac:dyDescent="0.3">
      <c r="A738" s="29">
        <v>99383</v>
      </c>
      <c r="B738" s="31" t="s">
        <v>25</v>
      </c>
      <c r="C738" s="29" t="s">
        <v>26</v>
      </c>
      <c r="D738" s="38">
        <v>21532133000330</v>
      </c>
      <c r="E738" s="39">
        <v>44589</v>
      </c>
      <c r="F738" s="29">
        <v>7</v>
      </c>
      <c r="G738" s="31" t="s">
        <v>13</v>
      </c>
      <c r="H738" s="29" t="s">
        <v>10</v>
      </c>
      <c r="I738" s="29">
        <v>28</v>
      </c>
      <c r="J738" s="40">
        <v>15797.31</v>
      </c>
      <c r="K738" s="37">
        <v>12953.7942</v>
      </c>
      <c r="L738" s="37">
        <f t="shared" si="11"/>
        <v>2843.5157999999992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38"/>
  <sheetViews>
    <sheetView workbookViewId="0"/>
  </sheetViews>
  <sheetFormatPr defaultColWidth="8.88671875" defaultRowHeight="14.4" x14ac:dyDescent="0.3"/>
  <cols>
    <col min="1" max="1" width="7.88671875" style="31" bestFit="1" customWidth="1"/>
    <col min="2" max="2" width="40" style="31" bestFit="1" customWidth="1"/>
    <col min="3" max="3" width="13.44140625" style="31" bestFit="1" customWidth="1"/>
    <col min="4" max="4" width="15.33203125" style="31" bestFit="1" customWidth="1"/>
    <col min="5" max="5" width="8.5546875" style="31" bestFit="1" customWidth="1"/>
    <col min="6" max="6" width="7.88671875" style="31" bestFit="1" customWidth="1"/>
    <col min="7" max="7" width="8.33203125" style="31" bestFit="1" customWidth="1"/>
    <col min="8" max="8" width="9.6640625" style="31" bestFit="1" customWidth="1"/>
    <col min="9" max="11" width="10" style="31" bestFit="1" customWidth="1"/>
    <col min="12" max="12" width="10.33203125" style="31" bestFit="1" customWidth="1"/>
    <col min="13" max="16384" width="8.88671875" style="31"/>
  </cols>
  <sheetData>
    <row r="1" spans="1:12" ht="43.2" x14ac:dyDescent="0.3">
      <c r="A1" s="27" t="s">
        <v>183</v>
      </c>
      <c r="B1" s="27" t="s">
        <v>0</v>
      </c>
      <c r="C1" s="27" t="s">
        <v>4</v>
      </c>
      <c r="D1" s="32" t="s">
        <v>3</v>
      </c>
      <c r="E1" s="33" t="s">
        <v>184</v>
      </c>
      <c r="F1" s="27" t="s">
        <v>1</v>
      </c>
      <c r="G1" s="27" t="s">
        <v>185</v>
      </c>
      <c r="H1" s="27" t="s">
        <v>5</v>
      </c>
      <c r="I1" s="27" t="s">
        <v>186</v>
      </c>
      <c r="J1" s="34" t="s">
        <v>6</v>
      </c>
      <c r="K1" s="34" t="s">
        <v>261</v>
      </c>
      <c r="L1" s="27" t="s">
        <v>262</v>
      </c>
    </row>
    <row r="2" spans="1:12" x14ac:dyDescent="0.3">
      <c r="A2" s="28">
        <v>1034</v>
      </c>
      <c r="B2" s="30" t="s">
        <v>210</v>
      </c>
      <c r="C2" s="28" t="s">
        <v>211</v>
      </c>
      <c r="D2" s="35">
        <v>62405530006540</v>
      </c>
      <c r="E2" s="36">
        <v>44543</v>
      </c>
      <c r="F2" s="28">
        <v>1</v>
      </c>
      <c r="G2" s="30" t="s">
        <v>13</v>
      </c>
      <c r="H2" s="28" t="s">
        <v>10</v>
      </c>
      <c r="I2" s="28">
        <v>120</v>
      </c>
      <c r="J2" s="37">
        <v>7271.57</v>
      </c>
      <c r="K2" s="37">
        <v>5889.9717000000001</v>
      </c>
      <c r="L2" s="37">
        <f>J2-K2</f>
        <v>1381.5982999999997</v>
      </c>
    </row>
    <row r="3" spans="1:12" x14ac:dyDescent="0.3">
      <c r="A3" s="28">
        <v>1034</v>
      </c>
      <c r="B3" s="30" t="s">
        <v>210</v>
      </c>
      <c r="C3" s="28" t="s">
        <v>211</v>
      </c>
      <c r="D3" s="35">
        <v>62405530006540</v>
      </c>
      <c r="E3" s="36">
        <v>44574</v>
      </c>
      <c r="F3" s="28">
        <v>2</v>
      </c>
      <c r="G3" s="30" t="s">
        <v>13</v>
      </c>
      <c r="H3" s="28" t="s">
        <v>10</v>
      </c>
      <c r="I3" s="28">
        <v>120</v>
      </c>
      <c r="J3" s="37">
        <v>7490.91</v>
      </c>
      <c r="K3" s="37">
        <v>6067.6370999999999</v>
      </c>
      <c r="L3" s="37">
        <f t="shared" ref="L3:L66" si="0">J3-K3</f>
        <v>1423.2728999999999</v>
      </c>
    </row>
    <row r="4" spans="1:12" x14ac:dyDescent="0.3">
      <c r="A4" s="28">
        <v>1061</v>
      </c>
      <c r="B4" s="30" t="s">
        <v>198</v>
      </c>
      <c r="C4" s="28" t="s">
        <v>199</v>
      </c>
      <c r="D4" s="35">
        <v>12109904290315</v>
      </c>
      <c r="E4" s="36">
        <v>44533</v>
      </c>
      <c r="F4" s="28">
        <v>1</v>
      </c>
      <c r="G4" s="30" t="s">
        <v>13</v>
      </c>
      <c r="H4" s="28" t="s">
        <v>10</v>
      </c>
      <c r="I4" s="28">
        <v>30</v>
      </c>
      <c r="J4" s="37">
        <v>3288.69</v>
      </c>
      <c r="K4" s="37">
        <v>2630.9520000000002</v>
      </c>
      <c r="L4" s="37">
        <f t="shared" si="0"/>
        <v>657.73799999999983</v>
      </c>
    </row>
    <row r="5" spans="1:12" x14ac:dyDescent="0.3">
      <c r="A5" s="28">
        <v>1109</v>
      </c>
      <c r="B5" s="30" t="s">
        <v>208</v>
      </c>
      <c r="C5" s="28" t="s">
        <v>209</v>
      </c>
      <c r="D5" s="35">
        <v>12109903150320</v>
      </c>
      <c r="E5" s="36">
        <v>44540</v>
      </c>
      <c r="F5" s="28">
        <v>2</v>
      </c>
      <c r="G5" s="30" t="s">
        <v>13</v>
      </c>
      <c r="H5" s="28" t="s">
        <v>10</v>
      </c>
      <c r="I5" s="28">
        <v>30</v>
      </c>
      <c r="J5" s="37">
        <v>3073.8</v>
      </c>
      <c r="K5" s="37">
        <v>2581.9920000000002</v>
      </c>
      <c r="L5" s="37">
        <f t="shared" si="0"/>
        <v>491.80799999999999</v>
      </c>
    </row>
    <row r="6" spans="1:12" x14ac:dyDescent="0.3">
      <c r="A6" s="28">
        <v>1199</v>
      </c>
      <c r="B6" s="30" t="s">
        <v>208</v>
      </c>
      <c r="C6" s="28" t="s">
        <v>209</v>
      </c>
      <c r="D6" s="35">
        <v>12109903150320</v>
      </c>
      <c r="E6" s="36">
        <v>44575</v>
      </c>
      <c r="F6" s="28">
        <v>0</v>
      </c>
      <c r="G6" s="30" t="s">
        <v>13</v>
      </c>
      <c r="H6" s="28" t="s">
        <v>9</v>
      </c>
      <c r="I6" s="28">
        <v>30</v>
      </c>
      <c r="J6" s="37">
        <v>3080.36</v>
      </c>
      <c r="K6" s="37">
        <v>2587.5023999999999</v>
      </c>
      <c r="L6" s="37">
        <f t="shared" si="0"/>
        <v>492.85760000000028</v>
      </c>
    </row>
    <row r="7" spans="1:12" x14ac:dyDescent="0.3">
      <c r="A7" s="28">
        <v>1221</v>
      </c>
      <c r="B7" s="30" t="s">
        <v>204</v>
      </c>
      <c r="C7" s="28" t="s">
        <v>205</v>
      </c>
      <c r="D7" s="35">
        <v>62405525006540</v>
      </c>
      <c r="E7" s="36">
        <v>44568</v>
      </c>
      <c r="F7" s="28">
        <v>4</v>
      </c>
      <c r="G7" s="30" t="s">
        <v>13</v>
      </c>
      <c r="H7" s="28" t="s">
        <v>10</v>
      </c>
      <c r="I7" s="28">
        <v>60</v>
      </c>
      <c r="J7" s="37">
        <v>8049.63</v>
      </c>
      <c r="K7" s="37">
        <v>6600.6966000000002</v>
      </c>
      <c r="L7" s="37">
        <f t="shared" si="0"/>
        <v>1448.9333999999999</v>
      </c>
    </row>
    <row r="8" spans="1:12" x14ac:dyDescent="0.3">
      <c r="A8" s="28">
        <v>1243</v>
      </c>
      <c r="B8" s="30" t="s">
        <v>202</v>
      </c>
      <c r="C8" s="28" t="s">
        <v>203</v>
      </c>
      <c r="D8" s="35">
        <v>12109903390320</v>
      </c>
      <c r="E8" s="36">
        <v>44558</v>
      </c>
      <c r="F8" s="28">
        <v>6</v>
      </c>
      <c r="G8" s="30" t="s">
        <v>13</v>
      </c>
      <c r="H8" s="28" t="s">
        <v>10</v>
      </c>
      <c r="I8" s="28">
        <v>30</v>
      </c>
      <c r="J8" s="37">
        <v>2992.97</v>
      </c>
      <c r="K8" s="37">
        <v>2484.1651000000002</v>
      </c>
      <c r="L8" s="37">
        <f t="shared" si="0"/>
        <v>508.80489999999963</v>
      </c>
    </row>
    <row r="9" spans="1:12" x14ac:dyDescent="0.3">
      <c r="A9" s="28">
        <v>1281</v>
      </c>
      <c r="B9" s="30" t="s">
        <v>194</v>
      </c>
      <c r="C9" s="28" t="s">
        <v>195</v>
      </c>
      <c r="D9" s="35">
        <v>62405525006540</v>
      </c>
      <c r="E9" s="36">
        <v>44585</v>
      </c>
      <c r="F9" s="28">
        <v>3</v>
      </c>
      <c r="G9" s="30" t="s">
        <v>2</v>
      </c>
      <c r="H9" s="28" t="s">
        <v>10</v>
      </c>
      <c r="I9" s="28">
        <v>60</v>
      </c>
      <c r="J9" s="37">
        <v>182.08</v>
      </c>
      <c r="K9" s="37">
        <v>138.38080000000002</v>
      </c>
      <c r="L9" s="37">
        <f t="shared" si="0"/>
        <v>43.69919999999999</v>
      </c>
    </row>
    <row r="10" spans="1:12" x14ac:dyDescent="0.3">
      <c r="A10" s="28">
        <v>1303</v>
      </c>
      <c r="B10" s="30" t="s">
        <v>196</v>
      </c>
      <c r="C10" s="28" t="s">
        <v>197</v>
      </c>
      <c r="D10" s="35">
        <v>12109902300320</v>
      </c>
      <c r="E10" s="36">
        <v>44545</v>
      </c>
      <c r="F10" s="28">
        <v>0</v>
      </c>
      <c r="G10" s="30" t="s">
        <v>2</v>
      </c>
      <c r="H10" s="28" t="s">
        <v>9</v>
      </c>
      <c r="I10" s="28">
        <v>30</v>
      </c>
      <c r="J10" s="37">
        <v>420.04</v>
      </c>
      <c r="K10" s="37">
        <v>340.23240000000004</v>
      </c>
      <c r="L10" s="37">
        <f t="shared" si="0"/>
        <v>79.807599999999979</v>
      </c>
    </row>
    <row r="11" spans="1:12" x14ac:dyDescent="0.3">
      <c r="A11" s="28">
        <v>1303</v>
      </c>
      <c r="B11" s="30" t="s">
        <v>196</v>
      </c>
      <c r="C11" s="28" t="s">
        <v>197</v>
      </c>
      <c r="D11" s="35">
        <v>12109902300320</v>
      </c>
      <c r="E11" s="36">
        <v>44585</v>
      </c>
      <c r="F11" s="28">
        <v>0</v>
      </c>
      <c r="G11" s="30" t="s">
        <v>2</v>
      </c>
      <c r="H11" s="28" t="s">
        <v>9</v>
      </c>
      <c r="I11" s="28">
        <v>30</v>
      </c>
      <c r="J11" s="37">
        <v>420.04</v>
      </c>
      <c r="K11" s="37">
        <v>340.23240000000004</v>
      </c>
      <c r="L11" s="37">
        <f t="shared" si="0"/>
        <v>79.807599999999979</v>
      </c>
    </row>
    <row r="12" spans="1:12" x14ac:dyDescent="0.3">
      <c r="A12" s="28">
        <v>1440</v>
      </c>
      <c r="B12" s="30" t="s">
        <v>200</v>
      </c>
      <c r="C12" s="28" t="s">
        <v>201</v>
      </c>
      <c r="D12" s="35">
        <v>12103060100330</v>
      </c>
      <c r="E12" s="36">
        <v>44560</v>
      </c>
      <c r="F12" s="28">
        <v>1</v>
      </c>
      <c r="G12" s="30" t="s">
        <v>13</v>
      </c>
      <c r="H12" s="28" t="s">
        <v>10</v>
      </c>
      <c r="I12" s="28">
        <v>60</v>
      </c>
      <c r="J12" s="37">
        <v>1681.56</v>
      </c>
      <c r="K12" s="37">
        <v>1311.6168</v>
      </c>
      <c r="L12" s="37">
        <f t="shared" si="0"/>
        <v>369.94319999999993</v>
      </c>
    </row>
    <row r="13" spans="1:12" x14ac:dyDescent="0.3">
      <c r="A13" s="28">
        <v>1590</v>
      </c>
      <c r="B13" s="30" t="s">
        <v>192</v>
      </c>
      <c r="C13" s="28" t="s">
        <v>193</v>
      </c>
      <c r="D13" s="35">
        <v>12109903240330</v>
      </c>
      <c r="E13" s="36">
        <v>44575</v>
      </c>
      <c r="F13" s="28">
        <v>0</v>
      </c>
      <c r="G13" s="30" t="s">
        <v>13</v>
      </c>
      <c r="H13" s="28" t="s">
        <v>9</v>
      </c>
      <c r="I13" s="28">
        <v>7</v>
      </c>
      <c r="J13" s="37">
        <v>810.44</v>
      </c>
      <c r="K13" s="37">
        <v>656.45640000000003</v>
      </c>
      <c r="L13" s="37">
        <f t="shared" si="0"/>
        <v>153.98360000000002</v>
      </c>
    </row>
    <row r="14" spans="1:12" x14ac:dyDescent="0.3">
      <c r="A14" s="28">
        <v>1592</v>
      </c>
      <c r="B14" s="30" t="s">
        <v>204</v>
      </c>
      <c r="C14" s="28" t="s">
        <v>205</v>
      </c>
      <c r="D14" s="35">
        <v>62405525006540</v>
      </c>
      <c r="E14" s="36">
        <v>44565</v>
      </c>
      <c r="F14" s="28">
        <v>7</v>
      </c>
      <c r="G14" s="30" t="s">
        <v>13</v>
      </c>
      <c r="H14" s="28" t="s">
        <v>10</v>
      </c>
      <c r="I14" s="28">
        <v>60</v>
      </c>
      <c r="J14" s="37">
        <v>7989.49</v>
      </c>
      <c r="K14" s="37">
        <v>6551.3818000000001</v>
      </c>
      <c r="L14" s="37">
        <f t="shared" si="0"/>
        <v>1438.1081999999997</v>
      </c>
    </row>
    <row r="15" spans="1:12" x14ac:dyDescent="0.3">
      <c r="A15" s="28">
        <v>1688</v>
      </c>
      <c r="B15" s="30" t="s">
        <v>204</v>
      </c>
      <c r="C15" s="28" t="s">
        <v>205</v>
      </c>
      <c r="D15" s="35">
        <v>62405525006540</v>
      </c>
      <c r="E15" s="36">
        <v>44537</v>
      </c>
      <c r="F15" s="28">
        <v>9</v>
      </c>
      <c r="G15" s="30" t="s">
        <v>13</v>
      </c>
      <c r="H15" s="28" t="s">
        <v>10</v>
      </c>
      <c r="I15" s="28">
        <v>60</v>
      </c>
      <c r="J15" s="37">
        <v>7746.23</v>
      </c>
      <c r="K15" s="37">
        <v>6351.9085999999998</v>
      </c>
      <c r="L15" s="37">
        <f t="shared" si="0"/>
        <v>1394.3213999999998</v>
      </c>
    </row>
    <row r="16" spans="1:12" x14ac:dyDescent="0.3">
      <c r="A16" s="28">
        <v>1688</v>
      </c>
      <c r="B16" s="30" t="s">
        <v>204</v>
      </c>
      <c r="C16" s="28" t="s">
        <v>205</v>
      </c>
      <c r="D16" s="35">
        <v>62405525006540</v>
      </c>
      <c r="E16" s="36">
        <v>44560</v>
      </c>
      <c r="F16" s="28">
        <v>10</v>
      </c>
      <c r="G16" s="30" t="s">
        <v>13</v>
      </c>
      <c r="H16" s="28" t="s">
        <v>10</v>
      </c>
      <c r="I16" s="28">
        <v>60</v>
      </c>
      <c r="J16" s="37">
        <v>7746.23</v>
      </c>
      <c r="K16" s="37">
        <v>6351.9085999999998</v>
      </c>
      <c r="L16" s="37">
        <f t="shared" si="0"/>
        <v>1394.3213999999998</v>
      </c>
    </row>
    <row r="17" spans="1:12" x14ac:dyDescent="0.3">
      <c r="A17" s="28">
        <v>1785</v>
      </c>
      <c r="B17" s="30" t="s">
        <v>194</v>
      </c>
      <c r="C17" s="28" t="s">
        <v>195</v>
      </c>
      <c r="D17" s="35">
        <v>62405525006540</v>
      </c>
      <c r="E17" s="36">
        <v>44588</v>
      </c>
      <c r="F17" s="28">
        <v>9</v>
      </c>
      <c r="G17" s="30" t="s">
        <v>2</v>
      </c>
      <c r="H17" s="28" t="s">
        <v>10</v>
      </c>
      <c r="I17" s="28">
        <v>60</v>
      </c>
      <c r="J17" s="37">
        <v>182.08</v>
      </c>
      <c r="K17" s="37">
        <v>138.38080000000002</v>
      </c>
      <c r="L17" s="37">
        <f t="shared" si="0"/>
        <v>43.69919999999999</v>
      </c>
    </row>
    <row r="18" spans="1:12" x14ac:dyDescent="0.3">
      <c r="A18" s="28">
        <v>1811</v>
      </c>
      <c r="B18" s="30" t="s">
        <v>192</v>
      </c>
      <c r="C18" s="28" t="s">
        <v>193</v>
      </c>
      <c r="D18" s="35">
        <v>12109903240330</v>
      </c>
      <c r="E18" s="36">
        <v>44581</v>
      </c>
      <c r="F18" s="28">
        <v>6</v>
      </c>
      <c r="G18" s="30" t="s">
        <v>13</v>
      </c>
      <c r="H18" s="28" t="s">
        <v>10</v>
      </c>
      <c r="I18" s="28">
        <v>30</v>
      </c>
      <c r="J18" s="37">
        <v>3146.55</v>
      </c>
      <c r="K18" s="37">
        <v>2548.7055000000005</v>
      </c>
      <c r="L18" s="37">
        <f t="shared" si="0"/>
        <v>597.8444999999997</v>
      </c>
    </row>
    <row r="19" spans="1:12" x14ac:dyDescent="0.3">
      <c r="A19" s="28">
        <v>1819</v>
      </c>
      <c r="B19" s="30" t="s">
        <v>200</v>
      </c>
      <c r="C19" s="28" t="s">
        <v>201</v>
      </c>
      <c r="D19" s="35">
        <v>12103060100330</v>
      </c>
      <c r="E19" s="36">
        <v>44535</v>
      </c>
      <c r="F19" s="28">
        <v>0</v>
      </c>
      <c r="G19" s="30" t="s">
        <v>13</v>
      </c>
      <c r="H19" s="28" t="s">
        <v>9</v>
      </c>
      <c r="I19" s="28">
        <v>60</v>
      </c>
      <c r="J19" s="37">
        <v>1681.56</v>
      </c>
      <c r="K19" s="37">
        <v>1311.6168</v>
      </c>
      <c r="L19" s="37">
        <f t="shared" si="0"/>
        <v>369.94319999999993</v>
      </c>
    </row>
    <row r="20" spans="1:12" x14ac:dyDescent="0.3">
      <c r="A20" s="28">
        <v>1819</v>
      </c>
      <c r="B20" s="30" t="s">
        <v>200</v>
      </c>
      <c r="C20" s="28" t="s">
        <v>201</v>
      </c>
      <c r="D20" s="35">
        <v>12103060100330</v>
      </c>
      <c r="E20" s="36">
        <v>44557</v>
      </c>
      <c r="F20" s="28">
        <v>2</v>
      </c>
      <c r="G20" s="30" t="s">
        <v>13</v>
      </c>
      <c r="H20" s="28" t="s">
        <v>10</v>
      </c>
      <c r="I20" s="28">
        <v>60</v>
      </c>
      <c r="J20" s="37">
        <v>1681.56</v>
      </c>
      <c r="K20" s="37">
        <v>1311.6168</v>
      </c>
      <c r="L20" s="37">
        <f t="shared" si="0"/>
        <v>369.94319999999993</v>
      </c>
    </row>
    <row r="21" spans="1:12" x14ac:dyDescent="0.3">
      <c r="A21" s="28">
        <v>1889</v>
      </c>
      <c r="B21" s="30" t="s">
        <v>198</v>
      </c>
      <c r="C21" s="28" t="s">
        <v>199</v>
      </c>
      <c r="D21" s="35">
        <v>12109904290315</v>
      </c>
      <c r="E21" s="36">
        <v>44547</v>
      </c>
      <c r="F21" s="28">
        <v>1</v>
      </c>
      <c r="G21" s="30" t="s">
        <v>13</v>
      </c>
      <c r="H21" s="28" t="s">
        <v>10</v>
      </c>
      <c r="I21" s="28">
        <v>30</v>
      </c>
      <c r="J21" s="37">
        <v>3288.69</v>
      </c>
      <c r="K21" s="37">
        <v>2630.9520000000002</v>
      </c>
      <c r="L21" s="37">
        <f t="shared" si="0"/>
        <v>657.73799999999983</v>
      </c>
    </row>
    <row r="22" spans="1:12" x14ac:dyDescent="0.3">
      <c r="A22" s="28">
        <v>1904</v>
      </c>
      <c r="B22" s="30" t="s">
        <v>208</v>
      </c>
      <c r="C22" s="28" t="s">
        <v>209</v>
      </c>
      <c r="D22" s="35">
        <v>12109903150320</v>
      </c>
      <c r="E22" s="36">
        <v>44579</v>
      </c>
      <c r="F22" s="28">
        <v>3</v>
      </c>
      <c r="G22" s="30" t="s">
        <v>13</v>
      </c>
      <c r="H22" s="28" t="s">
        <v>10</v>
      </c>
      <c r="I22" s="28">
        <v>30</v>
      </c>
      <c r="J22" s="37">
        <v>3082.9</v>
      </c>
      <c r="K22" s="37">
        <v>2589.636</v>
      </c>
      <c r="L22" s="37">
        <f t="shared" si="0"/>
        <v>493.26400000000012</v>
      </c>
    </row>
    <row r="23" spans="1:12" x14ac:dyDescent="0.3">
      <c r="A23" s="28">
        <v>1962</v>
      </c>
      <c r="B23" s="30" t="s">
        <v>202</v>
      </c>
      <c r="C23" s="28" t="s">
        <v>203</v>
      </c>
      <c r="D23" s="35">
        <v>12109903390320</v>
      </c>
      <c r="E23" s="36">
        <v>44570</v>
      </c>
      <c r="F23" s="28">
        <v>1</v>
      </c>
      <c r="G23" s="30" t="s">
        <v>13</v>
      </c>
      <c r="H23" s="28" t="s">
        <v>10</v>
      </c>
      <c r="I23" s="28">
        <v>30</v>
      </c>
      <c r="J23" s="37">
        <v>2992.97</v>
      </c>
      <c r="K23" s="37">
        <v>2484.1651000000002</v>
      </c>
      <c r="L23" s="37">
        <f t="shared" si="0"/>
        <v>508.80489999999963</v>
      </c>
    </row>
    <row r="24" spans="1:12" x14ac:dyDescent="0.3">
      <c r="A24" s="28">
        <v>2292</v>
      </c>
      <c r="B24" s="30" t="s">
        <v>196</v>
      </c>
      <c r="C24" s="28" t="s">
        <v>197</v>
      </c>
      <c r="D24" s="35">
        <v>12109902300320</v>
      </c>
      <c r="E24" s="36">
        <v>44554</v>
      </c>
      <c r="F24" s="28">
        <v>2</v>
      </c>
      <c r="G24" s="30" t="s">
        <v>2</v>
      </c>
      <c r="H24" s="28" t="s">
        <v>10</v>
      </c>
      <c r="I24" s="28">
        <v>30</v>
      </c>
      <c r="J24" s="37">
        <v>420.04</v>
      </c>
      <c r="K24" s="37">
        <v>340.23240000000004</v>
      </c>
      <c r="L24" s="37">
        <f t="shared" si="0"/>
        <v>79.807599999999979</v>
      </c>
    </row>
    <row r="25" spans="1:12" x14ac:dyDescent="0.3">
      <c r="A25" s="28">
        <v>2292</v>
      </c>
      <c r="B25" s="30" t="s">
        <v>196</v>
      </c>
      <c r="C25" s="28" t="s">
        <v>197</v>
      </c>
      <c r="D25" s="35">
        <v>12109902300320</v>
      </c>
      <c r="E25" s="36">
        <v>44587</v>
      </c>
      <c r="F25" s="28">
        <v>0</v>
      </c>
      <c r="G25" s="30" t="s">
        <v>2</v>
      </c>
      <c r="H25" s="28" t="s">
        <v>9</v>
      </c>
      <c r="I25" s="28">
        <v>30</v>
      </c>
      <c r="J25" s="37">
        <v>420.04</v>
      </c>
      <c r="K25" s="37">
        <v>340.23240000000004</v>
      </c>
      <c r="L25" s="37">
        <f t="shared" si="0"/>
        <v>79.807599999999979</v>
      </c>
    </row>
    <row r="26" spans="1:12" x14ac:dyDescent="0.3">
      <c r="A26" s="28">
        <v>2365</v>
      </c>
      <c r="B26" s="30" t="s">
        <v>192</v>
      </c>
      <c r="C26" s="28" t="s">
        <v>193</v>
      </c>
      <c r="D26" s="35">
        <v>12109903240330</v>
      </c>
      <c r="E26" s="36">
        <v>44546</v>
      </c>
      <c r="F26" s="28">
        <v>4</v>
      </c>
      <c r="G26" s="30" t="s">
        <v>13</v>
      </c>
      <c r="H26" s="28" t="s">
        <v>10</v>
      </c>
      <c r="I26" s="28">
        <v>30</v>
      </c>
      <c r="J26" s="37">
        <v>3156.55</v>
      </c>
      <c r="K26" s="37">
        <v>2556.8055000000004</v>
      </c>
      <c r="L26" s="37">
        <f t="shared" si="0"/>
        <v>599.74449999999979</v>
      </c>
    </row>
    <row r="27" spans="1:12" x14ac:dyDescent="0.3">
      <c r="A27" s="28">
        <v>2367</v>
      </c>
      <c r="B27" s="30" t="s">
        <v>198</v>
      </c>
      <c r="C27" s="28" t="s">
        <v>199</v>
      </c>
      <c r="D27" s="35">
        <v>12109904290315</v>
      </c>
      <c r="E27" s="36">
        <v>44551</v>
      </c>
      <c r="F27" s="28">
        <v>1</v>
      </c>
      <c r="G27" s="30" t="s">
        <v>13</v>
      </c>
      <c r="H27" s="28" t="s">
        <v>10</v>
      </c>
      <c r="I27" s="28">
        <v>30</v>
      </c>
      <c r="J27" s="37">
        <v>3288.69</v>
      </c>
      <c r="K27" s="37">
        <v>2630.9520000000002</v>
      </c>
      <c r="L27" s="37">
        <f t="shared" si="0"/>
        <v>657.73799999999983</v>
      </c>
    </row>
    <row r="28" spans="1:12" x14ac:dyDescent="0.3">
      <c r="A28" s="28">
        <v>2774</v>
      </c>
      <c r="B28" s="30" t="s">
        <v>194</v>
      </c>
      <c r="C28" s="28" t="s">
        <v>195</v>
      </c>
      <c r="D28" s="35">
        <v>62405525006540</v>
      </c>
      <c r="E28" s="36">
        <v>44565</v>
      </c>
      <c r="F28" s="28">
        <v>10</v>
      </c>
      <c r="G28" s="30" t="s">
        <v>2</v>
      </c>
      <c r="H28" s="28" t="s">
        <v>10</v>
      </c>
      <c r="I28" s="28">
        <v>60</v>
      </c>
      <c r="J28" s="37">
        <v>182.08</v>
      </c>
      <c r="K28" s="37">
        <v>138.38080000000002</v>
      </c>
      <c r="L28" s="37">
        <f t="shared" si="0"/>
        <v>43.69919999999999</v>
      </c>
    </row>
    <row r="29" spans="1:12" x14ac:dyDescent="0.3">
      <c r="A29" s="28">
        <v>2980</v>
      </c>
      <c r="B29" s="30" t="s">
        <v>192</v>
      </c>
      <c r="C29" s="28" t="s">
        <v>193</v>
      </c>
      <c r="D29" s="35">
        <v>12109903240330</v>
      </c>
      <c r="E29" s="36">
        <v>44552</v>
      </c>
      <c r="F29" s="28">
        <v>9</v>
      </c>
      <c r="G29" s="30" t="s">
        <v>13</v>
      </c>
      <c r="H29" s="28" t="s">
        <v>10</v>
      </c>
      <c r="I29" s="28">
        <v>7</v>
      </c>
      <c r="J29" s="37">
        <v>839.91</v>
      </c>
      <c r="K29" s="37">
        <v>680.32709999999997</v>
      </c>
      <c r="L29" s="37">
        <f t="shared" si="0"/>
        <v>159.5829</v>
      </c>
    </row>
    <row r="30" spans="1:12" x14ac:dyDescent="0.3">
      <c r="A30" s="28">
        <v>3218</v>
      </c>
      <c r="B30" s="30" t="s">
        <v>192</v>
      </c>
      <c r="C30" s="28" t="s">
        <v>193</v>
      </c>
      <c r="D30" s="35">
        <v>12109903240330</v>
      </c>
      <c r="E30" s="36">
        <v>44546</v>
      </c>
      <c r="F30" s="28">
        <v>0</v>
      </c>
      <c r="G30" s="30" t="s">
        <v>13</v>
      </c>
      <c r="H30" s="28" t="s">
        <v>9</v>
      </c>
      <c r="I30" s="28">
        <v>30</v>
      </c>
      <c r="J30" s="37">
        <v>3166.37</v>
      </c>
      <c r="K30" s="37">
        <v>2564.7597000000001</v>
      </c>
      <c r="L30" s="37">
        <f t="shared" si="0"/>
        <v>601.61029999999982</v>
      </c>
    </row>
    <row r="31" spans="1:12" x14ac:dyDescent="0.3">
      <c r="A31" s="28">
        <v>3665</v>
      </c>
      <c r="B31" s="30" t="s">
        <v>202</v>
      </c>
      <c r="C31" s="28" t="s">
        <v>203</v>
      </c>
      <c r="D31" s="35">
        <v>12109903390320</v>
      </c>
      <c r="E31" s="36">
        <v>44566</v>
      </c>
      <c r="F31" s="28">
        <v>3</v>
      </c>
      <c r="G31" s="30" t="s">
        <v>13</v>
      </c>
      <c r="H31" s="28" t="s">
        <v>10</v>
      </c>
      <c r="I31" s="28">
        <v>30</v>
      </c>
      <c r="J31" s="37">
        <v>2992.97</v>
      </c>
      <c r="K31" s="37">
        <v>2484.1651000000002</v>
      </c>
      <c r="L31" s="37">
        <f t="shared" si="0"/>
        <v>508.80489999999963</v>
      </c>
    </row>
    <row r="32" spans="1:12" x14ac:dyDescent="0.3">
      <c r="A32" s="28">
        <v>3792</v>
      </c>
      <c r="B32" s="30" t="s">
        <v>198</v>
      </c>
      <c r="C32" s="28" t="s">
        <v>199</v>
      </c>
      <c r="D32" s="35">
        <v>12109904290315</v>
      </c>
      <c r="E32" s="36">
        <v>44567</v>
      </c>
      <c r="F32" s="28">
        <v>2</v>
      </c>
      <c r="G32" s="30" t="s">
        <v>13</v>
      </c>
      <c r="H32" s="28" t="s">
        <v>10</v>
      </c>
      <c r="I32" s="28">
        <v>30</v>
      </c>
      <c r="J32" s="37">
        <v>3288.69</v>
      </c>
      <c r="K32" s="37">
        <v>2630.9520000000002</v>
      </c>
      <c r="L32" s="37">
        <f t="shared" si="0"/>
        <v>657.73799999999983</v>
      </c>
    </row>
    <row r="33" spans="1:12" x14ac:dyDescent="0.3">
      <c r="A33" s="28">
        <v>3937</v>
      </c>
      <c r="B33" s="30" t="s">
        <v>208</v>
      </c>
      <c r="C33" s="28" t="s">
        <v>209</v>
      </c>
      <c r="D33" s="35">
        <v>12109903150320</v>
      </c>
      <c r="E33" s="36">
        <v>44543</v>
      </c>
      <c r="F33" s="28">
        <v>0</v>
      </c>
      <c r="G33" s="30" t="s">
        <v>13</v>
      </c>
      <c r="H33" s="28" t="s">
        <v>9</v>
      </c>
      <c r="I33" s="28">
        <v>30</v>
      </c>
      <c r="J33" s="37">
        <v>3083.39</v>
      </c>
      <c r="K33" s="37">
        <v>2590.0475999999999</v>
      </c>
      <c r="L33" s="37">
        <f t="shared" si="0"/>
        <v>493.3424</v>
      </c>
    </row>
    <row r="34" spans="1:12" x14ac:dyDescent="0.3">
      <c r="A34" s="28">
        <v>3959</v>
      </c>
      <c r="B34" s="30" t="s">
        <v>208</v>
      </c>
      <c r="C34" s="28" t="s">
        <v>209</v>
      </c>
      <c r="D34" s="35">
        <v>12109903150320</v>
      </c>
      <c r="E34" s="36">
        <v>44564</v>
      </c>
      <c r="F34" s="28">
        <v>1</v>
      </c>
      <c r="G34" s="30" t="s">
        <v>13</v>
      </c>
      <c r="H34" s="28" t="s">
        <v>10</v>
      </c>
      <c r="I34" s="28">
        <v>30</v>
      </c>
      <c r="J34" s="37">
        <v>3074.95</v>
      </c>
      <c r="K34" s="37">
        <v>2582.9579999999996</v>
      </c>
      <c r="L34" s="37">
        <f t="shared" si="0"/>
        <v>491.99200000000019</v>
      </c>
    </row>
    <row r="35" spans="1:12" x14ac:dyDescent="0.3">
      <c r="A35" s="28">
        <v>3982</v>
      </c>
      <c r="B35" s="30" t="s">
        <v>194</v>
      </c>
      <c r="C35" s="28" t="s">
        <v>195</v>
      </c>
      <c r="D35" s="35">
        <v>62405525006540</v>
      </c>
      <c r="E35" s="36">
        <v>44580</v>
      </c>
      <c r="F35" s="28">
        <v>1</v>
      </c>
      <c r="G35" s="30" t="s">
        <v>2</v>
      </c>
      <c r="H35" s="28" t="s">
        <v>10</v>
      </c>
      <c r="I35" s="28">
        <v>60</v>
      </c>
      <c r="J35" s="37">
        <v>182.08</v>
      </c>
      <c r="K35" s="37">
        <v>138.38080000000002</v>
      </c>
      <c r="L35" s="37">
        <f t="shared" si="0"/>
        <v>43.69919999999999</v>
      </c>
    </row>
    <row r="36" spans="1:12" x14ac:dyDescent="0.3">
      <c r="A36" s="28">
        <v>4250</v>
      </c>
      <c r="B36" s="30" t="s">
        <v>187</v>
      </c>
      <c r="C36" s="28" t="s">
        <v>188</v>
      </c>
      <c r="D36" s="35">
        <v>62404070000330</v>
      </c>
      <c r="E36" s="36">
        <v>44537</v>
      </c>
      <c r="F36" s="28">
        <v>8</v>
      </c>
      <c r="G36" s="30" t="s">
        <v>13</v>
      </c>
      <c r="H36" s="28" t="s">
        <v>10</v>
      </c>
      <c r="I36" s="28">
        <v>30</v>
      </c>
      <c r="J36" s="37">
        <v>7364.51</v>
      </c>
      <c r="K36" s="37">
        <v>5817.9629000000004</v>
      </c>
      <c r="L36" s="37">
        <f t="shared" si="0"/>
        <v>1546.5470999999998</v>
      </c>
    </row>
    <row r="37" spans="1:12" x14ac:dyDescent="0.3">
      <c r="A37" s="28">
        <v>4250</v>
      </c>
      <c r="B37" s="30" t="s">
        <v>187</v>
      </c>
      <c r="C37" s="28" t="s">
        <v>188</v>
      </c>
      <c r="D37" s="35">
        <v>62404070000330</v>
      </c>
      <c r="E37" s="36">
        <v>44561</v>
      </c>
      <c r="F37" s="28">
        <v>9</v>
      </c>
      <c r="G37" s="30" t="s">
        <v>13</v>
      </c>
      <c r="H37" s="28" t="s">
        <v>10</v>
      </c>
      <c r="I37" s="28">
        <v>30</v>
      </c>
      <c r="J37" s="37">
        <v>7364.51</v>
      </c>
      <c r="K37" s="37">
        <v>5817.9629000000004</v>
      </c>
      <c r="L37" s="37">
        <f t="shared" si="0"/>
        <v>1546.5470999999998</v>
      </c>
    </row>
    <row r="38" spans="1:12" x14ac:dyDescent="0.3">
      <c r="A38" s="28">
        <v>4418</v>
      </c>
      <c r="B38" s="30" t="s">
        <v>192</v>
      </c>
      <c r="C38" s="28" t="s">
        <v>193</v>
      </c>
      <c r="D38" s="35">
        <v>12109903240330</v>
      </c>
      <c r="E38" s="36">
        <v>44572</v>
      </c>
      <c r="F38" s="28">
        <v>1</v>
      </c>
      <c r="G38" s="30" t="s">
        <v>13</v>
      </c>
      <c r="H38" s="28" t="s">
        <v>10</v>
      </c>
      <c r="I38" s="28">
        <v>30</v>
      </c>
      <c r="J38" s="37">
        <v>1457.62</v>
      </c>
      <c r="K38" s="37">
        <v>1180.6722</v>
      </c>
      <c r="L38" s="37">
        <f t="shared" si="0"/>
        <v>276.94779999999992</v>
      </c>
    </row>
    <row r="39" spans="1:12" x14ac:dyDescent="0.3">
      <c r="A39" s="28">
        <v>4552</v>
      </c>
      <c r="B39" s="30" t="s">
        <v>192</v>
      </c>
      <c r="C39" s="28" t="s">
        <v>193</v>
      </c>
      <c r="D39" s="35">
        <v>12109903240330</v>
      </c>
      <c r="E39" s="36">
        <v>44592</v>
      </c>
      <c r="F39" s="28">
        <v>0</v>
      </c>
      <c r="G39" s="30" t="s">
        <v>13</v>
      </c>
      <c r="H39" s="28" t="s">
        <v>9</v>
      </c>
      <c r="I39" s="28">
        <v>30</v>
      </c>
      <c r="J39" s="37">
        <v>510.97</v>
      </c>
      <c r="K39" s="37">
        <v>413.88570000000004</v>
      </c>
      <c r="L39" s="37">
        <f t="shared" si="0"/>
        <v>97.084299999999985</v>
      </c>
    </row>
    <row r="40" spans="1:12" x14ac:dyDescent="0.3">
      <c r="A40" s="28">
        <v>4560</v>
      </c>
      <c r="B40" s="30" t="s">
        <v>206</v>
      </c>
      <c r="C40" s="28" t="s">
        <v>207</v>
      </c>
      <c r="D40" s="35">
        <v>12103015100320</v>
      </c>
      <c r="E40" s="36">
        <v>44550</v>
      </c>
      <c r="F40" s="28">
        <v>1</v>
      </c>
      <c r="G40" s="30" t="s">
        <v>13</v>
      </c>
      <c r="H40" s="28" t="s">
        <v>10</v>
      </c>
      <c r="I40" s="28">
        <v>30</v>
      </c>
      <c r="J40" s="37">
        <v>1857.43</v>
      </c>
      <c r="K40" s="37">
        <v>1578.8154999999999</v>
      </c>
      <c r="L40" s="37">
        <f t="shared" si="0"/>
        <v>278.61450000000013</v>
      </c>
    </row>
    <row r="41" spans="1:12" x14ac:dyDescent="0.3">
      <c r="A41" s="28">
        <v>4641</v>
      </c>
      <c r="B41" s="30" t="s">
        <v>206</v>
      </c>
      <c r="C41" s="28" t="s">
        <v>207</v>
      </c>
      <c r="D41" s="35">
        <v>12103015100320</v>
      </c>
      <c r="E41" s="36">
        <v>44575</v>
      </c>
      <c r="F41" s="28">
        <v>0</v>
      </c>
      <c r="G41" s="30" t="s">
        <v>13</v>
      </c>
      <c r="H41" s="28" t="s">
        <v>9</v>
      </c>
      <c r="I41" s="28">
        <v>30</v>
      </c>
      <c r="J41" s="37">
        <v>1857.43</v>
      </c>
      <c r="K41" s="37">
        <v>1578.8154999999999</v>
      </c>
      <c r="L41" s="37">
        <f t="shared" si="0"/>
        <v>278.61450000000013</v>
      </c>
    </row>
    <row r="42" spans="1:12" x14ac:dyDescent="0.3">
      <c r="A42" s="28">
        <v>4791</v>
      </c>
      <c r="B42" s="30" t="s">
        <v>208</v>
      </c>
      <c r="C42" s="28" t="s">
        <v>209</v>
      </c>
      <c r="D42" s="35">
        <v>12109903150320</v>
      </c>
      <c r="E42" s="36">
        <v>44538</v>
      </c>
      <c r="F42" s="28">
        <v>0</v>
      </c>
      <c r="G42" s="30" t="s">
        <v>13</v>
      </c>
      <c r="H42" s="28" t="s">
        <v>9</v>
      </c>
      <c r="I42" s="28">
        <v>30</v>
      </c>
      <c r="J42" s="37">
        <v>3080.39</v>
      </c>
      <c r="K42" s="37">
        <v>2587.5275999999999</v>
      </c>
      <c r="L42" s="37">
        <f t="shared" si="0"/>
        <v>492.86239999999998</v>
      </c>
    </row>
    <row r="43" spans="1:12" x14ac:dyDescent="0.3">
      <c r="A43" s="28">
        <v>4791</v>
      </c>
      <c r="B43" s="30" t="s">
        <v>208</v>
      </c>
      <c r="C43" s="28" t="s">
        <v>209</v>
      </c>
      <c r="D43" s="35">
        <v>12109903150320</v>
      </c>
      <c r="E43" s="36">
        <v>44569</v>
      </c>
      <c r="F43" s="28">
        <v>0</v>
      </c>
      <c r="G43" s="30" t="s">
        <v>13</v>
      </c>
      <c r="H43" s="28" t="s">
        <v>9</v>
      </c>
      <c r="I43" s="28">
        <v>30</v>
      </c>
      <c r="J43" s="37">
        <v>3080.39</v>
      </c>
      <c r="K43" s="37">
        <v>2587.5275999999999</v>
      </c>
      <c r="L43" s="37">
        <f t="shared" si="0"/>
        <v>492.86239999999998</v>
      </c>
    </row>
    <row r="44" spans="1:12" x14ac:dyDescent="0.3">
      <c r="A44" s="28">
        <v>4799</v>
      </c>
      <c r="B44" s="30" t="s">
        <v>198</v>
      </c>
      <c r="C44" s="28" t="s">
        <v>199</v>
      </c>
      <c r="D44" s="35">
        <v>12109904290315</v>
      </c>
      <c r="E44" s="36">
        <v>44588</v>
      </c>
      <c r="F44" s="28">
        <v>0</v>
      </c>
      <c r="G44" s="30" t="s">
        <v>13</v>
      </c>
      <c r="H44" s="28" t="s">
        <v>9</v>
      </c>
      <c r="I44" s="28">
        <v>30</v>
      </c>
      <c r="J44" s="37">
        <v>3288.69</v>
      </c>
      <c r="K44" s="37">
        <v>2630.9520000000002</v>
      </c>
      <c r="L44" s="37">
        <f t="shared" si="0"/>
        <v>657.73799999999983</v>
      </c>
    </row>
    <row r="45" spans="1:12" x14ac:dyDescent="0.3">
      <c r="A45" s="28">
        <v>4852</v>
      </c>
      <c r="B45" s="30" t="s">
        <v>202</v>
      </c>
      <c r="C45" s="28" t="s">
        <v>203</v>
      </c>
      <c r="D45" s="35">
        <v>12109903390320</v>
      </c>
      <c r="E45" s="36">
        <v>44539</v>
      </c>
      <c r="F45" s="28">
        <v>1</v>
      </c>
      <c r="G45" s="30" t="s">
        <v>13</v>
      </c>
      <c r="H45" s="28" t="s">
        <v>10</v>
      </c>
      <c r="I45" s="28">
        <v>30</v>
      </c>
      <c r="J45" s="37">
        <v>2992.97</v>
      </c>
      <c r="K45" s="37">
        <v>2484.1651000000002</v>
      </c>
      <c r="L45" s="37">
        <f t="shared" si="0"/>
        <v>508.80489999999963</v>
      </c>
    </row>
    <row r="46" spans="1:12" x14ac:dyDescent="0.3">
      <c r="A46" s="28">
        <v>4852</v>
      </c>
      <c r="B46" s="30" t="s">
        <v>202</v>
      </c>
      <c r="C46" s="28" t="s">
        <v>203</v>
      </c>
      <c r="D46" s="35">
        <v>12109903390320</v>
      </c>
      <c r="E46" s="36">
        <v>44563</v>
      </c>
      <c r="F46" s="28">
        <v>0</v>
      </c>
      <c r="G46" s="30" t="s">
        <v>13</v>
      </c>
      <c r="H46" s="28" t="s">
        <v>9</v>
      </c>
      <c r="I46" s="28">
        <v>30</v>
      </c>
      <c r="J46" s="37">
        <v>2992.97</v>
      </c>
      <c r="K46" s="37">
        <v>2484.1651000000002</v>
      </c>
      <c r="L46" s="37">
        <f t="shared" si="0"/>
        <v>508.80489999999963</v>
      </c>
    </row>
    <row r="47" spans="1:12" x14ac:dyDescent="0.3">
      <c r="A47" s="28">
        <v>4899</v>
      </c>
      <c r="B47" s="30" t="s">
        <v>192</v>
      </c>
      <c r="C47" s="28" t="s">
        <v>193</v>
      </c>
      <c r="D47" s="35">
        <v>12109903240330</v>
      </c>
      <c r="E47" s="36">
        <v>44548</v>
      </c>
      <c r="F47" s="28">
        <v>6</v>
      </c>
      <c r="G47" s="30" t="s">
        <v>13</v>
      </c>
      <c r="H47" s="28" t="s">
        <v>10</v>
      </c>
      <c r="I47" s="28">
        <v>30</v>
      </c>
      <c r="J47" s="37">
        <v>3151.55</v>
      </c>
      <c r="K47" s="37">
        <v>2552.7555000000002</v>
      </c>
      <c r="L47" s="37">
        <f t="shared" si="0"/>
        <v>598.79449999999997</v>
      </c>
    </row>
    <row r="48" spans="1:12" x14ac:dyDescent="0.3">
      <c r="A48" s="28">
        <v>5085</v>
      </c>
      <c r="B48" s="30" t="s">
        <v>208</v>
      </c>
      <c r="C48" s="28" t="s">
        <v>209</v>
      </c>
      <c r="D48" s="35">
        <v>12109903150320</v>
      </c>
      <c r="E48" s="36">
        <v>44536</v>
      </c>
      <c r="F48" s="28">
        <v>9</v>
      </c>
      <c r="G48" s="30" t="s">
        <v>13</v>
      </c>
      <c r="H48" s="28" t="s">
        <v>10</v>
      </c>
      <c r="I48" s="28">
        <v>30</v>
      </c>
      <c r="J48" s="37">
        <v>3058.32</v>
      </c>
      <c r="K48" s="37">
        <v>2568.9888000000001</v>
      </c>
      <c r="L48" s="37">
        <f t="shared" si="0"/>
        <v>489.33120000000008</v>
      </c>
    </row>
    <row r="49" spans="1:12" x14ac:dyDescent="0.3">
      <c r="A49" s="28">
        <v>5085</v>
      </c>
      <c r="B49" s="30" t="s">
        <v>208</v>
      </c>
      <c r="C49" s="28" t="s">
        <v>209</v>
      </c>
      <c r="D49" s="35">
        <v>12109903150320</v>
      </c>
      <c r="E49" s="36">
        <v>44567</v>
      </c>
      <c r="F49" s="28">
        <v>9</v>
      </c>
      <c r="G49" s="30" t="s">
        <v>13</v>
      </c>
      <c r="H49" s="28" t="s">
        <v>10</v>
      </c>
      <c r="I49" s="28">
        <v>30</v>
      </c>
      <c r="J49" s="37">
        <v>3058.32</v>
      </c>
      <c r="K49" s="37">
        <v>2568.9888000000001</v>
      </c>
      <c r="L49" s="37">
        <f t="shared" si="0"/>
        <v>489.33120000000008</v>
      </c>
    </row>
    <row r="50" spans="1:12" x14ac:dyDescent="0.3">
      <c r="A50" s="28">
        <v>5102</v>
      </c>
      <c r="B50" s="30" t="s">
        <v>202</v>
      </c>
      <c r="C50" s="28" t="s">
        <v>203</v>
      </c>
      <c r="D50" s="35">
        <v>12109903390320</v>
      </c>
      <c r="E50" s="36">
        <v>44564</v>
      </c>
      <c r="F50" s="28">
        <v>3</v>
      </c>
      <c r="G50" s="30" t="s">
        <v>13</v>
      </c>
      <c r="H50" s="28" t="s">
        <v>10</v>
      </c>
      <c r="I50" s="28">
        <v>30</v>
      </c>
      <c r="J50" s="37">
        <v>2992.97</v>
      </c>
      <c r="K50" s="37">
        <v>2484.1651000000002</v>
      </c>
      <c r="L50" s="37">
        <f t="shared" si="0"/>
        <v>508.80489999999963</v>
      </c>
    </row>
    <row r="51" spans="1:12" x14ac:dyDescent="0.3">
      <c r="A51" s="28">
        <v>5127</v>
      </c>
      <c r="B51" s="30" t="s">
        <v>206</v>
      </c>
      <c r="C51" s="28" t="s">
        <v>207</v>
      </c>
      <c r="D51" s="35">
        <v>12103015100320</v>
      </c>
      <c r="E51" s="36">
        <v>44559</v>
      </c>
      <c r="F51" s="28">
        <v>1</v>
      </c>
      <c r="G51" s="30" t="s">
        <v>13</v>
      </c>
      <c r="H51" s="28" t="s">
        <v>10</v>
      </c>
      <c r="I51" s="28">
        <v>30</v>
      </c>
      <c r="J51" s="37">
        <v>1857.43</v>
      </c>
      <c r="K51" s="37">
        <v>1578.8154999999999</v>
      </c>
      <c r="L51" s="37">
        <f t="shared" si="0"/>
        <v>278.61450000000013</v>
      </c>
    </row>
    <row r="52" spans="1:12" x14ac:dyDescent="0.3">
      <c r="A52" s="28">
        <v>5267</v>
      </c>
      <c r="B52" s="30" t="s">
        <v>187</v>
      </c>
      <c r="C52" s="28" t="s">
        <v>188</v>
      </c>
      <c r="D52" s="35">
        <v>62404070000330</v>
      </c>
      <c r="E52" s="36">
        <v>44540</v>
      </c>
      <c r="F52" s="28">
        <v>3</v>
      </c>
      <c r="G52" s="30" t="s">
        <v>13</v>
      </c>
      <c r="H52" s="28" t="s">
        <v>10</v>
      </c>
      <c r="I52" s="28">
        <v>30</v>
      </c>
      <c r="J52" s="37">
        <v>7364.51</v>
      </c>
      <c r="K52" s="37">
        <v>5817.9629000000004</v>
      </c>
      <c r="L52" s="37">
        <f t="shared" si="0"/>
        <v>1546.5470999999998</v>
      </c>
    </row>
    <row r="53" spans="1:12" x14ac:dyDescent="0.3">
      <c r="A53" s="28">
        <v>5267</v>
      </c>
      <c r="B53" s="30" t="s">
        <v>187</v>
      </c>
      <c r="C53" s="28" t="s">
        <v>188</v>
      </c>
      <c r="D53" s="35">
        <v>62404070000330</v>
      </c>
      <c r="E53" s="36">
        <v>44570</v>
      </c>
      <c r="F53" s="28">
        <v>2</v>
      </c>
      <c r="G53" s="30" t="s">
        <v>13</v>
      </c>
      <c r="H53" s="28" t="s">
        <v>10</v>
      </c>
      <c r="I53" s="28">
        <v>30</v>
      </c>
      <c r="J53" s="37">
        <v>7408.03</v>
      </c>
      <c r="K53" s="37">
        <v>5852.3437000000004</v>
      </c>
      <c r="L53" s="37">
        <f t="shared" si="0"/>
        <v>1555.6862999999994</v>
      </c>
    </row>
    <row r="54" spans="1:12" x14ac:dyDescent="0.3">
      <c r="A54" s="28">
        <v>5451</v>
      </c>
      <c r="B54" s="30" t="s">
        <v>198</v>
      </c>
      <c r="C54" s="28" t="s">
        <v>199</v>
      </c>
      <c r="D54" s="35">
        <v>12109904290315</v>
      </c>
      <c r="E54" s="36">
        <v>44582</v>
      </c>
      <c r="F54" s="28">
        <v>2</v>
      </c>
      <c r="G54" s="30" t="s">
        <v>13</v>
      </c>
      <c r="H54" s="28" t="s">
        <v>10</v>
      </c>
      <c r="I54" s="28">
        <v>30</v>
      </c>
      <c r="J54" s="37">
        <v>3288.69</v>
      </c>
      <c r="K54" s="37">
        <v>2630.9520000000002</v>
      </c>
      <c r="L54" s="37">
        <f t="shared" si="0"/>
        <v>657.73799999999983</v>
      </c>
    </row>
    <row r="55" spans="1:12" x14ac:dyDescent="0.3">
      <c r="A55" s="28">
        <v>5510</v>
      </c>
      <c r="B55" s="30" t="s">
        <v>206</v>
      </c>
      <c r="C55" s="28" t="s">
        <v>207</v>
      </c>
      <c r="D55" s="35">
        <v>12103015100320</v>
      </c>
      <c r="E55" s="36">
        <v>44558</v>
      </c>
      <c r="F55" s="28">
        <v>0</v>
      </c>
      <c r="G55" s="30" t="s">
        <v>13</v>
      </c>
      <c r="H55" s="28" t="s">
        <v>9</v>
      </c>
      <c r="I55" s="28">
        <v>30</v>
      </c>
      <c r="J55" s="37">
        <v>1857.43</v>
      </c>
      <c r="K55" s="37">
        <v>1578.8154999999999</v>
      </c>
      <c r="L55" s="37">
        <f t="shared" si="0"/>
        <v>278.61450000000013</v>
      </c>
    </row>
    <row r="56" spans="1:12" x14ac:dyDescent="0.3">
      <c r="A56" s="28">
        <v>5510</v>
      </c>
      <c r="B56" s="30" t="s">
        <v>206</v>
      </c>
      <c r="C56" s="28" t="s">
        <v>207</v>
      </c>
      <c r="D56" s="35">
        <v>12103015100320</v>
      </c>
      <c r="E56" s="36">
        <v>44589</v>
      </c>
      <c r="F56" s="28">
        <v>0</v>
      </c>
      <c r="G56" s="30" t="s">
        <v>13</v>
      </c>
      <c r="H56" s="28" t="s">
        <v>9</v>
      </c>
      <c r="I56" s="28">
        <v>30</v>
      </c>
      <c r="J56" s="37">
        <v>1857.43</v>
      </c>
      <c r="K56" s="37">
        <v>1578.8154999999999</v>
      </c>
      <c r="L56" s="37">
        <f t="shared" si="0"/>
        <v>278.61450000000013</v>
      </c>
    </row>
    <row r="57" spans="1:12" x14ac:dyDescent="0.3">
      <c r="A57" s="28">
        <v>5627</v>
      </c>
      <c r="B57" s="30" t="s">
        <v>202</v>
      </c>
      <c r="C57" s="28" t="s">
        <v>203</v>
      </c>
      <c r="D57" s="35">
        <v>12109903390320</v>
      </c>
      <c r="E57" s="36">
        <v>44559</v>
      </c>
      <c r="F57" s="28">
        <v>1</v>
      </c>
      <c r="G57" s="30" t="s">
        <v>13</v>
      </c>
      <c r="H57" s="28" t="s">
        <v>10</v>
      </c>
      <c r="I57" s="28">
        <v>30</v>
      </c>
      <c r="J57" s="37">
        <v>2992.97</v>
      </c>
      <c r="K57" s="37">
        <v>2484.1651000000002</v>
      </c>
      <c r="L57" s="37">
        <f t="shared" si="0"/>
        <v>508.80489999999963</v>
      </c>
    </row>
    <row r="58" spans="1:12" x14ac:dyDescent="0.3">
      <c r="A58" s="28">
        <v>5720</v>
      </c>
      <c r="B58" s="30" t="s">
        <v>204</v>
      </c>
      <c r="C58" s="28" t="s">
        <v>205</v>
      </c>
      <c r="D58" s="35">
        <v>62405525006540</v>
      </c>
      <c r="E58" s="36">
        <v>44567</v>
      </c>
      <c r="F58" s="28">
        <v>9</v>
      </c>
      <c r="G58" s="30" t="s">
        <v>13</v>
      </c>
      <c r="H58" s="28" t="s">
        <v>10</v>
      </c>
      <c r="I58" s="28">
        <v>60</v>
      </c>
      <c r="J58" s="37">
        <v>8019.49</v>
      </c>
      <c r="K58" s="37">
        <v>6575.9818000000005</v>
      </c>
      <c r="L58" s="37">
        <f t="shared" si="0"/>
        <v>1443.5081999999993</v>
      </c>
    </row>
    <row r="59" spans="1:12" x14ac:dyDescent="0.3">
      <c r="A59" s="28">
        <v>5782</v>
      </c>
      <c r="B59" s="30" t="s">
        <v>206</v>
      </c>
      <c r="C59" s="28" t="s">
        <v>207</v>
      </c>
      <c r="D59" s="35">
        <v>12103015100320</v>
      </c>
      <c r="E59" s="36">
        <v>44545</v>
      </c>
      <c r="F59" s="28">
        <v>1</v>
      </c>
      <c r="G59" s="30" t="s">
        <v>13</v>
      </c>
      <c r="H59" s="28" t="s">
        <v>10</v>
      </c>
      <c r="I59" s="28">
        <v>30</v>
      </c>
      <c r="J59" s="37">
        <v>1857.43</v>
      </c>
      <c r="K59" s="37">
        <v>1578.8154999999999</v>
      </c>
      <c r="L59" s="37">
        <f t="shared" si="0"/>
        <v>278.61450000000013</v>
      </c>
    </row>
    <row r="60" spans="1:12" x14ac:dyDescent="0.3">
      <c r="A60" s="28">
        <v>5782</v>
      </c>
      <c r="B60" s="30" t="s">
        <v>206</v>
      </c>
      <c r="C60" s="28" t="s">
        <v>207</v>
      </c>
      <c r="D60" s="35">
        <v>12103015100320</v>
      </c>
      <c r="E60" s="36">
        <v>44559</v>
      </c>
      <c r="F60" s="28">
        <v>1</v>
      </c>
      <c r="G60" s="30" t="s">
        <v>13</v>
      </c>
      <c r="H60" s="28" t="s">
        <v>10</v>
      </c>
      <c r="I60" s="28">
        <v>30</v>
      </c>
      <c r="J60" s="37">
        <v>1857.43</v>
      </c>
      <c r="K60" s="37">
        <v>1578.8154999999999</v>
      </c>
      <c r="L60" s="37">
        <f t="shared" si="0"/>
        <v>278.61450000000013</v>
      </c>
    </row>
    <row r="61" spans="1:12" x14ac:dyDescent="0.3">
      <c r="A61" s="28">
        <v>5912</v>
      </c>
      <c r="B61" s="30" t="s">
        <v>202</v>
      </c>
      <c r="C61" s="28" t="s">
        <v>203</v>
      </c>
      <c r="D61" s="35">
        <v>12109903390320</v>
      </c>
      <c r="E61" s="36">
        <v>44540</v>
      </c>
      <c r="F61" s="28">
        <v>2</v>
      </c>
      <c r="G61" s="30" t="s">
        <v>13</v>
      </c>
      <c r="H61" s="28" t="s">
        <v>10</v>
      </c>
      <c r="I61" s="28">
        <v>30</v>
      </c>
      <c r="J61" s="37">
        <v>2992.97</v>
      </c>
      <c r="K61" s="37">
        <v>2484.1651000000002</v>
      </c>
      <c r="L61" s="37">
        <f t="shared" si="0"/>
        <v>508.80489999999963</v>
      </c>
    </row>
    <row r="62" spans="1:12" x14ac:dyDescent="0.3">
      <c r="A62" s="28">
        <v>5912</v>
      </c>
      <c r="B62" s="30" t="s">
        <v>202</v>
      </c>
      <c r="C62" s="28" t="s">
        <v>203</v>
      </c>
      <c r="D62" s="35">
        <v>12109903390320</v>
      </c>
      <c r="E62" s="36">
        <v>44569</v>
      </c>
      <c r="F62" s="28">
        <v>3</v>
      </c>
      <c r="G62" s="30" t="s">
        <v>13</v>
      </c>
      <c r="H62" s="28" t="s">
        <v>10</v>
      </c>
      <c r="I62" s="28">
        <v>30</v>
      </c>
      <c r="J62" s="37">
        <v>2992.97</v>
      </c>
      <c r="K62" s="37">
        <v>2484.1651000000002</v>
      </c>
      <c r="L62" s="37">
        <f t="shared" si="0"/>
        <v>508.80489999999963</v>
      </c>
    </row>
    <row r="63" spans="1:12" x14ac:dyDescent="0.3">
      <c r="A63" s="28">
        <v>5964</v>
      </c>
      <c r="B63" s="30" t="s">
        <v>192</v>
      </c>
      <c r="C63" s="28" t="s">
        <v>193</v>
      </c>
      <c r="D63" s="35">
        <v>12109903240330</v>
      </c>
      <c r="E63" s="36">
        <v>44575</v>
      </c>
      <c r="F63" s="28">
        <v>0</v>
      </c>
      <c r="G63" s="30" t="s">
        <v>13</v>
      </c>
      <c r="H63" s="28" t="s">
        <v>9</v>
      </c>
      <c r="I63" s="28">
        <v>7</v>
      </c>
      <c r="J63" s="37">
        <v>810.44</v>
      </c>
      <c r="K63" s="37">
        <v>656.45640000000003</v>
      </c>
      <c r="L63" s="37">
        <f t="shared" si="0"/>
        <v>153.98360000000002</v>
      </c>
    </row>
    <row r="64" spans="1:12" x14ac:dyDescent="0.3">
      <c r="A64" s="28">
        <v>6091</v>
      </c>
      <c r="B64" s="30" t="s">
        <v>204</v>
      </c>
      <c r="C64" s="28" t="s">
        <v>205</v>
      </c>
      <c r="D64" s="35">
        <v>62405525006540</v>
      </c>
      <c r="E64" s="36">
        <v>44543</v>
      </c>
      <c r="F64" s="28">
        <v>8</v>
      </c>
      <c r="G64" s="30" t="s">
        <v>13</v>
      </c>
      <c r="H64" s="28" t="s">
        <v>10</v>
      </c>
      <c r="I64" s="28">
        <v>60</v>
      </c>
      <c r="J64" s="37">
        <v>8019.49</v>
      </c>
      <c r="K64" s="37">
        <v>6575.9818000000005</v>
      </c>
      <c r="L64" s="37">
        <f t="shared" si="0"/>
        <v>1443.5081999999993</v>
      </c>
    </row>
    <row r="65" spans="1:12" x14ac:dyDescent="0.3">
      <c r="A65" s="28">
        <v>6268</v>
      </c>
      <c r="B65" s="30" t="s">
        <v>189</v>
      </c>
      <c r="C65" s="28" t="s">
        <v>190</v>
      </c>
      <c r="D65" s="35">
        <v>62404070000320</v>
      </c>
      <c r="E65" s="36">
        <v>44550</v>
      </c>
      <c r="F65" s="28">
        <v>0</v>
      </c>
      <c r="G65" s="30" t="s">
        <v>13</v>
      </c>
      <c r="H65" s="28" t="s">
        <v>9</v>
      </c>
      <c r="I65" s="28">
        <v>30</v>
      </c>
      <c r="J65" s="37">
        <v>7543.43</v>
      </c>
      <c r="K65" s="37">
        <v>6034.7440000000006</v>
      </c>
      <c r="L65" s="37">
        <f t="shared" si="0"/>
        <v>1508.6859999999997</v>
      </c>
    </row>
    <row r="66" spans="1:12" x14ac:dyDescent="0.3">
      <c r="A66" s="28">
        <v>6308</v>
      </c>
      <c r="B66" s="30" t="s">
        <v>192</v>
      </c>
      <c r="C66" s="28" t="s">
        <v>193</v>
      </c>
      <c r="D66" s="35">
        <v>12109903240330</v>
      </c>
      <c r="E66" s="36">
        <v>44560</v>
      </c>
      <c r="F66" s="28">
        <v>2</v>
      </c>
      <c r="G66" s="30" t="s">
        <v>13</v>
      </c>
      <c r="H66" s="28" t="s">
        <v>10</v>
      </c>
      <c r="I66" s="28">
        <v>30</v>
      </c>
      <c r="J66" s="37">
        <v>3146.55</v>
      </c>
      <c r="K66" s="37">
        <v>2548.7055000000005</v>
      </c>
      <c r="L66" s="37">
        <f t="shared" si="0"/>
        <v>597.8444999999997</v>
      </c>
    </row>
    <row r="67" spans="1:12" x14ac:dyDescent="0.3">
      <c r="A67" s="28">
        <v>6308</v>
      </c>
      <c r="B67" s="30" t="s">
        <v>192</v>
      </c>
      <c r="C67" s="28" t="s">
        <v>193</v>
      </c>
      <c r="D67" s="35">
        <v>12109903240330</v>
      </c>
      <c r="E67" s="36">
        <v>44590</v>
      </c>
      <c r="F67" s="28">
        <v>1</v>
      </c>
      <c r="G67" s="30" t="s">
        <v>13</v>
      </c>
      <c r="H67" s="28" t="s">
        <v>10</v>
      </c>
      <c r="I67" s="28">
        <v>30</v>
      </c>
      <c r="J67" s="37">
        <v>3146.55</v>
      </c>
      <c r="K67" s="37">
        <v>2548.7055000000005</v>
      </c>
      <c r="L67" s="37">
        <f t="shared" ref="L67:L130" si="1">J67-K67</f>
        <v>597.8444999999997</v>
      </c>
    </row>
    <row r="68" spans="1:12" x14ac:dyDescent="0.3">
      <c r="A68" s="28">
        <v>6396</v>
      </c>
      <c r="B68" s="30" t="s">
        <v>208</v>
      </c>
      <c r="C68" s="28" t="s">
        <v>209</v>
      </c>
      <c r="D68" s="35">
        <v>12109903150320</v>
      </c>
      <c r="E68" s="36">
        <v>44563</v>
      </c>
      <c r="F68" s="28">
        <v>1</v>
      </c>
      <c r="G68" s="30" t="s">
        <v>13</v>
      </c>
      <c r="H68" s="28" t="s">
        <v>10</v>
      </c>
      <c r="I68" s="28">
        <v>30</v>
      </c>
      <c r="J68" s="37">
        <v>3073.8</v>
      </c>
      <c r="K68" s="37">
        <v>2581.9920000000002</v>
      </c>
      <c r="L68" s="37">
        <f t="shared" si="1"/>
        <v>491.80799999999999</v>
      </c>
    </row>
    <row r="69" spans="1:12" x14ac:dyDescent="0.3">
      <c r="A69" s="28">
        <v>6435</v>
      </c>
      <c r="B69" s="30" t="s">
        <v>212</v>
      </c>
      <c r="C69" s="28" t="s">
        <v>213</v>
      </c>
      <c r="D69" s="35">
        <v>12109902300320</v>
      </c>
      <c r="E69" s="36">
        <v>44537</v>
      </c>
      <c r="F69" s="28">
        <v>0</v>
      </c>
      <c r="G69" s="30" t="s">
        <v>13</v>
      </c>
      <c r="H69" s="28" t="s">
        <v>9</v>
      </c>
      <c r="I69" s="28">
        <v>10</v>
      </c>
      <c r="J69" s="37">
        <v>116.42</v>
      </c>
      <c r="K69" s="37">
        <v>90.807600000000008</v>
      </c>
      <c r="L69" s="37">
        <f t="shared" si="1"/>
        <v>25.612399999999994</v>
      </c>
    </row>
    <row r="70" spans="1:12" x14ac:dyDescent="0.3">
      <c r="A70" s="28">
        <v>6825</v>
      </c>
      <c r="B70" s="30" t="s">
        <v>192</v>
      </c>
      <c r="C70" s="28" t="s">
        <v>193</v>
      </c>
      <c r="D70" s="35">
        <v>12109903240330</v>
      </c>
      <c r="E70" s="36">
        <v>44567</v>
      </c>
      <c r="F70" s="28">
        <v>8</v>
      </c>
      <c r="G70" s="30" t="s">
        <v>13</v>
      </c>
      <c r="H70" s="28" t="s">
        <v>10</v>
      </c>
      <c r="I70" s="28">
        <v>30</v>
      </c>
      <c r="J70" s="37">
        <v>3170.07</v>
      </c>
      <c r="K70" s="37">
        <v>2567.7567000000004</v>
      </c>
      <c r="L70" s="37">
        <f t="shared" si="1"/>
        <v>602.3132999999998</v>
      </c>
    </row>
    <row r="71" spans="1:12" x14ac:dyDescent="0.3">
      <c r="A71" s="28">
        <v>6978</v>
      </c>
      <c r="B71" s="30" t="s">
        <v>202</v>
      </c>
      <c r="C71" s="28" t="s">
        <v>203</v>
      </c>
      <c r="D71" s="35">
        <v>12109903390320</v>
      </c>
      <c r="E71" s="36">
        <v>44573</v>
      </c>
      <c r="F71" s="28">
        <v>0</v>
      </c>
      <c r="G71" s="30" t="s">
        <v>13</v>
      </c>
      <c r="H71" s="28" t="s">
        <v>9</v>
      </c>
      <c r="I71" s="28">
        <v>30</v>
      </c>
      <c r="J71" s="37">
        <v>2992.97</v>
      </c>
      <c r="K71" s="37">
        <v>2484.1651000000002</v>
      </c>
      <c r="L71" s="37">
        <f t="shared" si="1"/>
        <v>508.80489999999963</v>
      </c>
    </row>
    <row r="72" spans="1:12" x14ac:dyDescent="0.3">
      <c r="A72" s="28">
        <v>7082</v>
      </c>
      <c r="B72" s="30" t="s">
        <v>200</v>
      </c>
      <c r="C72" s="28" t="s">
        <v>201</v>
      </c>
      <c r="D72" s="35">
        <v>12103060100330</v>
      </c>
      <c r="E72" s="36">
        <v>44544</v>
      </c>
      <c r="F72" s="28">
        <v>0</v>
      </c>
      <c r="G72" s="30" t="s">
        <v>13</v>
      </c>
      <c r="H72" s="28" t="s">
        <v>9</v>
      </c>
      <c r="I72" s="28">
        <v>60</v>
      </c>
      <c r="J72" s="37">
        <v>1681.56</v>
      </c>
      <c r="K72" s="37">
        <v>1311.6168</v>
      </c>
      <c r="L72" s="37">
        <f t="shared" si="1"/>
        <v>369.94319999999993</v>
      </c>
    </row>
    <row r="73" spans="1:12" x14ac:dyDescent="0.3">
      <c r="A73" s="28">
        <v>7082</v>
      </c>
      <c r="B73" s="30" t="s">
        <v>200</v>
      </c>
      <c r="C73" s="28" t="s">
        <v>201</v>
      </c>
      <c r="D73" s="35">
        <v>12103060100330</v>
      </c>
      <c r="E73" s="36">
        <v>44584</v>
      </c>
      <c r="F73" s="28">
        <v>1</v>
      </c>
      <c r="G73" s="30" t="s">
        <v>13</v>
      </c>
      <c r="H73" s="28" t="s">
        <v>10</v>
      </c>
      <c r="I73" s="28">
        <v>60</v>
      </c>
      <c r="J73" s="37">
        <v>1681.56</v>
      </c>
      <c r="K73" s="37">
        <v>1311.6168</v>
      </c>
      <c r="L73" s="37">
        <f t="shared" si="1"/>
        <v>369.94319999999993</v>
      </c>
    </row>
    <row r="74" spans="1:12" x14ac:dyDescent="0.3">
      <c r="A74" s="28">
        <v>7120</v>
      </c>
      <c r="B74" s="30" t="s">
        <v>192</v>
      </c>
      <c r="C74" s="28" t="s">
        <v>193</v>
      </c>
      <c r="D74" s="35">
        <v>12109903240330</v>
      </c>
      <c r="E74" s="36">
        <v>44578</v>
      </c>
      <c r="F74" s="28">
        <v>0</v>
      </c>
      <c r="G74" s="30" t="s">
        <v>13</v>
      </c>
      <c r="H74" s="28" t="s">
        <v>9</v>
      </c>
      <c r="I74" s="28">
        <v>30</v>
      </c>
      <c r="J74" s="37">
        <v>1248.31</v>
      </c>
      <c r="K74" s="37">
        <v>1011.1311000000001</v>
      </c>
      <c r="L74" s="37">
        <f t="shared" si="1"/>
        <v>237.17889999999989</v>
      </c>
    </row>
    <row r="75" spans="1:12" x14ac:dyDescent="0.3">
      <c r="A75" s="28">
        <v>7139</v>
      </c>
      <c r="B75" s="30" t="s">
        <v>206</v>
      </c>
      <c r="C75" s="28" t="s">
        <v>207</v>
      </c>
      <c r="D75" s="35">
        <v>12103015100320</v>
      </c>
      <c r="E75" s="36">
        <v>44558</v>
      </c>
      <c r="F75" s="28">
        <v>3</v>
      </c>
      <c r="G75" s="30" t="s">
        <v>13</v>
      </c>
      <c r="H75" s="28" t="s">
        <v>10</v>
      </c>
      <c r="I75" s="28">
        <v>30</v>
      </c>
      <c r="J75" s="37">
        <v>1857.43</v>
      </c>
      <c r="K75" s="37">
        <v>1578.8154999999999</v>
      </c>
      <c r="L75" s="37">
        <f t="shared" si="1"/>
        <v>278.61450000000013</v>
      </c>
    </row>
    <row r="76" spans="1:12" x14ac:dyDescent="0.3">
      <c r="A76" s="28">
        <v>7250</v>
      </c>
      <c r="B76" s="30" t="s">
        <v>208</v>
      </c>
      <c r="C76" s="28" t="s">
        <v>209</v>
      </c>
      <c r="D76" s="35">
        <v>12109903150320</v>
      </c>
      <c r="E76" s="36">
        <v>44551</v>
      </c>
      <c r="F76" s="28">
        <v>1</v>
      </c>
      <c r="G76" s="30" t="s">
        <v>13</v>
      </c>
      <c r="H76" s="28" t="s">
        <v>10</v>
      </c>
      <c r="I76" s="28">
        <v>30</v>
      </c>
      <c r="J76" s="37">
        <v>3083.39</v>
      </c>
      <c r="K76" s="37">
        <v>2590.0475999999999</v>
      </c>
      <c r="L76" s="37">
        <f t="shared" si="1"/>
        <v>493.3424</v>
      </c>
    </row>
    <row r="77" spans="1:12" x14ac:dyDescent="0.3">
      <c r="A77" s="28">
        <v>7252</v>
      </c>
      <c r="B77" s="30" t="s">
        <v>194</v>
      </c>
      <c r="C77" s="28" t="s">
        <v>195</v>
      </c>
      <c r="D77" s="35">
        <v>62405525006540</v>
      </c>
      <c r="E77" s="36">
        <v>44547</v>
      </c>
      <c r="F77" s="28">
        <v>0</v>
      </c>
      <c r="G77" s="30" t="s">
        <v>2</v>
      </c>
      <c r="H77" s="28" t="s">
        <v>9</v>
      </c>
      <c r="I77" s="28">
        <v>60</v>
      </c>
      <c r="J77" s="37">
        <v>182.08</v>
      </c>
      <c r="K77" s="37">
        <v>138.38080000000002</v>
      </c>
      <c r="L77" s="37">
        <f t="shared" si="1"/>
        <v>43.69919999999999</v>
      </c>
    </row>
    <row r="78" spans="1:12" x14ac:dyDescent="0.3">
      <c r="A78" s="28">
        <v>7260</v>
      </c>
      <c r="B78" s="30" t="s">
        <v>198</v>
      </c>
      <c r="C78" s="28" t="s">
        <v>199</v>
      </c>
      <c r="D78" s="35">
        <v>12109904290315</v>
      </c>
      <c r="E78" s="36">
        <v>44590</v>
      </c>
      <c r="F78" s="28">
        <v>1</v>
      </c>
      <c r="G78" s="30" t="s">
        <v>13</v>
      </c>
      <c r="H78" s="28" t="s">
        <v>10</v>
      </c>
      <c r="I78" s="28">
        <v>30</v>
      </c>
      <c r="J78" s="37">
        <v>3288.69</v>
      </c>
      <c r="K78" s="37">
        <v>2630.9520000000002</v>
      </c>
      <c r="L78" s="37">
        <f t="shared" si="1"/>
        <v>657.73799999999983</v>
      </c>
    </row>
    <row r="79" spans="1:12" x14ac:dyDescent="0.3">
      <c r="A79" s="28">
        <v>7504</v>
      </c>
      <c r="B79" s="30" t="s">
        <v>192</v>
      </c>
      <c r="C79" s="28" t="s">
        <v>193</v>
      </c>
      <c r="D79" s="35">
        <v>12109903240330</v>
      </c>
      <c r="E79" s="36">
        <v>44579</v>
      </c>
      <c r="F79" s="28">
        <v>0</v>
      </c>
      <c r="G79" s="30" t="s">
        <v>13</v>
      </c>
      <c r="H79" s="28" t="s">
        <v>9</v>
      </c>
      <c r="I79" s="28">
        <v>30</v>
      </c>
      <c r="J79" s="37">
        <v>1518.77</v>
      </c>
      <c r="K79" s="37">
        <v>1230.2037</v>
      </c>
      <c r="L79" s="37">
        <f t="shared" si="1"/>
        <v>288.56629999999996</v>
      </c>
    </row>
    <row r="80" spans="1:12" x14ac:dyDescent="0.3">
      <c r="A80" s="28">
        <v>7596</v>
      </c>
      <c r="B80" s="30" t="s">
        <v>196</v>
      </c>
      <c r="C80" s="28" t="s">
        <v>197</v>
      </c>
      <c r="D80" s="35">
        <v>12109902300320</v>
      </c>
      <c r="E80" s="36">
        <v>44539</v>
      </c>
      <c r="F80" s="28">
        <v>1</v>
      </c>
      <c r="G80" s="30" t="s">
        <v>2</v>
      </c>
      <c r="H80" s="28" t="s">
        <v>10</v>
      </c>
      <c r="I80" s="28">
        <v>30</v>
      </c>
      <c r="J80" s="37">
        <v>420.04</v>
      </c>
      <c r="K80" s="37">
        <v>340.23240000000004</v>
      </c>
      <c r="L80" s="37">
        <f t="shared" si="1"/>
        <v>79.807599999999979</v>
      </c>
    </row>
    <row r="81" spans="1:12" x14ac:dyDescent="0.3">
      <c r="A81" s="28">
        <v>7596</v>
      </c>
      <c r="B81" s="30" t="s">
        <v>196</v>
      </c>
      <c r="C81" s="28" t="s">
        <v>197</v>
      </c>
      <c r="D81" s="35">
        <v>12109902300320</v>
      </c>
      <c r="E81" s="36">
        <v>44574</v>
      </c>
      <c r="F81" s="28">
        <v>2</v>
      </c>
      <c r="G81" s="30" t="s">
        <v>2</v>
      </c>
      <c r="H81" s="28" t="s">
        <v>10</v>
      </c>
      <c r="I81" s="28">
        <v>30</v>
      </c>
      <c r="J81" s="37">
        <v>420.04</v>
      </c>
      <c r="K81" s="37">
        <v>340.23240000000004</v>
      </c>
      <c r="L81" s="37">
        <f t="shared" si="1"/>
        <v>79.807599999999979</v>
      </c>
    </row>
    <row r="82" spans="1:12" x14ac:dyDescent="0.3">
      <c r="A82" s="28">
        <v>7623</v>
      </c>
      <c r="B82" s="30" t="s">
        <v>210</v>
      </c>
      <c r="C82" s="28" t="s">
        <v>211</v>
      </c>
      <c r="D82" s="35">
        <v>62405530006540</v>
      </c>
      <c r="E82" s="36">
        <v>44564</v>
      </c>
      <c r="F82" s="28">
        <v>0</v>
      </c>
      <c r="G82" s="30" t="s">
        <v>13</v>
      </c>
      <c r="H82" s="28" t="s">
        <v>9</v>
      </c>
      <c r="I82" s="28">
        <v>120</v>
      </c>
      <c r="J82" s="37">
        <v>7624.23</v>
      </c>
      <c r="K82" s="37">
        <v>6175.6262999999999</v>
      </c>
      <c r="L82" s="37">
        <f t="shared" si="1"/>
        <v>1448.6036999999997</v>
      </c>
    </row>
    <row r="83" spans="1:12" x14ac:dyDescent="0.3">
      <c r="A83" s="28">
        <v>7631</v>
      </c>
      <c r="B83" s="30" t="s">
        <v>192</v>
      </c>
      <c r="C83" s="28" t="s">
        <v>193</v>
      </c>
      <c r="D83" s="35">
        <v>12109903240330</v>
      </c>
      <c r="E83" s="36">
        <v>44551</v>
      </c>
      <c r="F83" s="28">
        <v>4</v>
      </c>
      <c r="G83" s="30" t="s">
        <v>13</v>
      </c>
      <c r="H83" s="28" t="s">
        <v>10</v>
      </c>
      <c r="I83" s="28">
        <v>30</v>
      </c>
      <c r="J83" s="37">
        <v>315.16000000000003</v>
      </c>
      <c r="K83" s="37">
        <v>255.27960000000004</v>
      </c>
      <c r="L83" s="37">
        <f t="shared" si="1"/>
        <v>59.88039999999998</v>
      </c>
    </row>
    <row r="84" spans="1:12" x14ac:dyDescent="0.3">
      <c r="A84" s="28">
        <v>7631</v>
      </c>
      <c r="B84" s="30" t="s">
        <v>192</v>
      </c>
      <c r="C84" s="28" t="s">
        <v>193</v>
      </c>
      <c r="D84" s="35">
        <v>12109903240330</v>
      </c>
      <c r="E84" s="36">
        <v>44582</v>
      </c>
      <c r="F84" s="28">
        <v>4</v>
      </c>
      <c r="G84" s="30" t="s">
        <v>13</v>
      </c>
      <c r="H84" s="28" t="s">
        <v>10</v>
      </c>
      <c r="I84" s="28">
        <v>30</v>
      </c>
      <c r="J84" s="37">
        <v>315.76</v>
      </c>
      <c r="K84" s="37">
        <v>255.76560000000001</v>
      </c>
      <c r="L84" s="37">
        <f t="shared" si="1"/>
        <v>59.994399999999985</v>
      </c>
    </row>
    <row r="85" spans="1:12" x14ac:dyDescent="0.3">
      <c r="A85" s="28">
        <v>7677</v>
      </c>
      <c r="B85" s="30" t="s">
        <v>192</v>
      </c>
      <c r="C85" s="28" t="s">
        <v>193</v>
      </c>
      <c r="D85" s="35">
        <v>12109903240330</v>
      </c>
      <c r="E85" s="36">
        <v>44574</v>
      </c>
      <c r="F85" s="28">
        <v>0</v>
      </c>
      <c r="G85" s="30" t="s">
        <v>13</v>
      </c>
      <c r="H85" s="28" t="s">
        <v>9</v>
      </c>
      <c r="I85" s="28">
        <v>7</v>
      </c>
      <c r="J85" s="37">
        <v>839.91</v>
      </c>
      <c r="K85" s="37">
        <v>680.32709999999997</v>
      </c>
      <c r="L85" s="37">
        <f t="shared" si="1"/>
        <v>159.5829</v>
      </c>
    </row>
    <row r="86" spans="1:12" x14ac:dyDescent="0.3">
      <c r="A86" s="28">
        <v>7757</v>
      </c>
      <c r="B86" s="30" t="s">
        <v>204</v>
      </c>
      <c r="C86" s="28" t="s">
        <v>205</v>
      </c>
      <c r="D86" s="35">
        <v>62405525006540</v>
      </c>
      <c r="E86" s="36">
        <v>44553</v>
      </c>
      <c r="F86" s="28">
        <v>7</v>
      </c>
      <c r="G86" s="30" t="s">
        <v>13</v>
      </c>
      <c r="H86" s="28" t="s">
        <v>10</v>
      </c>
      <c r="I86" s="28">
        <v>60</v>
      </c>
      <c r="J86" s="37">
        <v>7562.51</v>
      </c>
      <c r="K86" s="37">
        <v>6201.2582000000002</v>
      </c>
      <c r="L86" s="37">
        <f t="shared" si="1"/>
        <v>1361.2518</v>
      </c>
    </row>
    <row r="87" spans="1:12" x14ac:dyDescent="0.3">
      <c r="A87" s="28">
        <v>7765</v>
      </c>
      <c r="B87" s="30" t="s">
        <v>208</v>
      </c>
      <c r="C87" s="28" t="s">
        <v>209</v>
      </c>
      <c r="D87" s="35">
        <v>12109903150320</v>
      </c>
      <c r="E87" s="36">
        <v>44534</v>
      </c>
      <c r="F87" s="28">
        <v>8</v>
      </c>
      <c r="G87" s="30" t="s">
        <v>13</v>
      </c>
      <c r="H87" s="28" t="s">
        <v>10</v>
      </c>
      <c r="I87" s="28">
        <v>30</v>
      </c>
      <c r="J87" s="37">
        <v>3058.32</v>
      </c>
      <c r="K87" s="37">
        <v>2568.9888000000001</v>
      </c>
      <c r="L87" s="37">
        <f t="shared" si="1"/>
        <v>489.33120000000008</v>
      </c>
    </row>
    <row r="88" spans="1:12" x14ac:dyDescent="0.3">
      <c r="A88" s="28">
        <v>7765</v>
      </c>
      <c r="B88" s="30" t="s">
        <v>208</v>
      </c>
      <c r="C88" s="28" t="s">
        <v>209</v>
      </c>
      <c r="D88" s="35">
        <v>12109903150320</v>
      </c>
      <c r="E88" s="36">
        <v>44565</v>
      </c>
      <c r="F88" s="28">
        <v>8</v>
      </c>
      <c r="G88" s="30" t="s">
        <v>13</v>
      </c>
      <c r="H88" s="28" t="s">
        <v>10</v>
      </c>
      <c r="I88" s="28">
        <v>30</v>
      </c>
      <c r="J88" s="37">
        <v>3058.32</v>
      </c>
      <c r="K88" s="37">
        <v>2568.9888000000001</v>
      </c>
      <c r="L88" s="37">
        <f t="shared" si="1"/>
        <v>489.33120000000008</v>
      </c>
    </row>
    <row r="89" spans="1:12" x14ac:dyDescent="0.3">
      <c r="A89" s="28">
        <v>7990</v>
      </c>
      <c r="B89" s="30" t="s">
        <v>208</v>
      </c>
      <c r="C89" s="28" t="s">
        <v>209</v>
      </c>
      <c r="D89" s="35">
        <v>12109903150320</v>
      </c>
      <c r="E89" s="36">
        <v>44568</v>
      </c>
      <c r="F89" s="28">
        <v>2</v>
      </c>
      <c r="G89" s="30" t="s">
        <v>13</v>
      </c>
      <c r="H89" s="28" t="s">
        <v>10</v>
      </c>
      <c r="I89" s="28">
        <v>30</v>
      </c>
      <c r="J89" s="37">
        <v>3058.32</v>
      </c>
      <c r="K89" s="37">
        <v>2568.9888000000001</v>
      </c>
      <c r="L89" s="37">
        <f t="shared" si="1"/>
        <v>489.33120000000008</v>
      </c>
    </row>
    <row r="90" spans="1:12" x14ac:dyDescent="0.3">
      <c r="A90" s="28">
        <v>7990</v>
      </c>
      <c r="B90" s="30" t="s">
        <v>208</v>
      </c>
      <c r="C90" s="28" t="s">
        <v>209</v>
      </c>
      <c r="D90" s="35">
        <v>12109903150320</v>
      </c>
      <c r="E90" s="36">
        <v>44592</v>
      </c>
      <c r="F90" s="28">
        <v>3</v>
      </c>
      <c r="G90" s="30" t="s">
        <v>13</v>
      </c>
      <c r="H90" s="28" t="s">
        <v>10</v>
      </c>
      <c r="I90" s="28">
        <v>30</v>
      </c>
      <c r="J90" s="37">
        <v>3058.32</v>
      </c>
      <c r="K90" s="37">
        <v>2568.9888000000001</v>
      </c>
      <c r="L90" s="37">
        <f t="shared" si="1"/>
        <v>489.33120000000008</v>
      </c>
    </row>
    <row r="91" spans="1:12" x14ac:dyDescent="0.3">
      <c r="A91" s="28">
        <v>7996</v>
      </c>
      <c r="B91" s="30" t="s">
        <v>210</v>
      </c>
      <c r="C91" s="28" t="s">
        <v>211</v>
      </c>
      <c r="D91" s="35">
        <v>62405530006540</v>
      </c>
      <c r="E91" s="36">
        <v>44536</v>
      </c>
      <c r="F91" s="28">
        <v>6</v>
      </c>
      <c r="G91" s="30" t="s">
        <v>13</v>
      </c>
      <c r="H91" s="28" t="s">
        <v>10</v>
      </c>
      <c r="I91" s="28">
        <v>120</v>
      </c>
      <c r="J91" s="37">
        <v>7402.19</v>
      </c>
      <c r="K91" s="37">
        <v>5995.7739000000001</v>
      </c>
      <c r="L91" s="37">
        <f t="shared" si="1"/>
        <v>1406.4160999999995</v>
      </c>
    </row>
    <row r="92" spans="1:12" x14ac:dyDescent="0.3">
      <c r="A92" s="28">
        <v>7996</v>
      </c>
      <c r="B92" s="30" t="s">
        <v>210</v>
      </c>
      <c r="C92" s="28" t="s">
        <v>211</v>
      </c>
      <c r="D92" s="35">
        <v>62405530006540</v>
      </c>
      <c r="E92" s="36">
        <v>44560</v>
      </c>
      <c r="F92" s="28">
        <v>7</v>
      </c>
      <c r="G92" s="30" t="s">
        <v>13</v>
      </c>
      <c r="H92" s="28" t="s">
        <v>10</v>
      </c>
      <c r="I92" s="28">
        <v>120</v>
      </c>
      <c r="J92" s="37">
        <v>7402.19</v>
      </c>
      <c r="K92" s="37">
        <v>5995.7739000000001</v>
      </c>
      <c r="L92" s="37">
        <f t="shared" si="1"/>
        <v>1406.4160999999995</v>
      </c>
    </row>
    <row r="93" spans="1:12" x14ac:dyDescent="0.3">
      <c r="A93" s="28">
        <v>8012</v>
      </c>
      <c r="B93" s="30" t="s">
        <v>200</v>
      </c>
      <c r="C93" s="28" t="s">
        <v>201</v>
      </c>
      <c r="D93" s="35">
        <v>12103060100330</v>
      </c>
      <c r="E93" s="36">
        <v>44536</v>
      </c>
      <c r="F93" s="28">
        <v>0</v>
      </c>
      <c r="G93" s="30" t="s">
        <v>13</v>
      </c>
      <c r="H93" s="28" t="s">
        <v>9</v>
      </c>
      <c r="I93" s="28">
        <v>60</v>
      </c>
      <c r="J93" s="37">
        <v>1681.56</v>
      </c>
      <c r="K93" s="37">
        <v>1311.6168</v>
      </c>
      <c r="L93" s="37">
        <f t="shared" si="1"/>
        <v>369.94319999999993</v>
      </c>
    </row>
    <row r="94" spans="1:12" x14ac:dyDescent="0.3">
      <c r="A94" s="28">
        <v>8012</v>
      </c>
      <c r="B94" s="30" t="s">
        <v>200</v>
      </c>
      <c r="C94" s="28" t="s">
        <v>201</v>
      </c>
      <c r="D94" s="35">
        <v>12103060100330</v>
      </c>
      <c r="E94" s="36">
        <v>44569</v>
      </c>
      <c r="F94" s="28">
        <v>2</v>
      </c>
      <c r="G94" s="30" t="s">
        <v>13</v>
      </c>
      <c r="H94" s="28" t="s">
        <v>10</v>
      </c>
      <c r="I94" s="28">
        <v>60</v>
      </c>
      <c r="J94" s="37">
        <v>1681.56</v>
      </c>
      <c r="K94" s="37">
        <v>1311.6168</v>
      </c>
      <c r="L94" s="37">
        <f t="shared" si="1"/>
        <v>369.94319999999993</v>
      </c>
    </row>
    <row r="95" spans="1:12" x14ac:dyDescent="0.3">
      <c r="A95" s="28">
        <v>8161</v>
      </c>
      <c r="B95" s="30" t="s">
        <v>198</v>
      </c>
      <c r="C95" s="28" t="s">
        <v>199</v>
      </c>
      <c r="D95" s="35">
        <v>12109904290315</v>
      </c>
      <c r="E95" s="36">
        <v>44588</v>
      </c>
      <c r="F95" s="28">
        <v>1</v>
      </c>
      <c r="G95" s="30" t="s">
        <v>13</v>
      </c>
      <c r="H95" s="28" t="s">
        <v>10</v>
      </c>
      <c r="I95" s="28">
        <v>30</v>
      </c>
      <c r="J95" s="37">
        <v>3288.69</v>
      </c>
      <c r="K95" s="37">
        <v>2630.9520000000002</v>
      </c>
      <c r="L95" s="37">
        <f t="shared" si="1"/>
        <v>657.73799999999983</v>
      </c>
    </row>
    <row r="96" spans="1:12" x14ac:dyDescent="0.3">
      <c r="A96" s="28">
        <v>8329</v>
      </c>
      <c r="B96" s="30" t="s">
        <v>208</v>
      </c>
      <c r="C96" s="28" t="s">
        <v>209</v>
      </c>
      <c r="D96" s="35">
        <v>12109903150320</v>
      </c>
      <c r="E96" s="36">
        <v>44567</v>
      </c>
      <c r="F96" s="28">
        <v>9</v>
      </c>
      <c r="G96" s="30" t="s">
        <v>13</v>
      </c>
      <c r="H96" s="28" t="s">
        <v>10</v>
      </c>
      <c r="I96" s="28">
        <v>30</v>
      </c>
      <c r="J96" s="37">
        <v>3058.32</v>
      </c>
      <c r="K96" s="37">
        <v>2568.9888000000001</v>
      </c>
      <c r="L96" s="37">
        <f t="shared" si="1"/>
        <v>489.33120000000008</v>
      </c>
    </row>
    <row r="97" spans="1:12" x14ac:dyDescent="0.3">
      <c r="A97" s="28">
        <v>8455</v>
      </c>
      <c r="B97" s="30" t="s">
        <v>206</v>
      </c>
      <c r="C97" s="28" t="s">
        <v>207</v>
      </c>
      <c r="D97" s="35">
        <v>12103015100320</v>
      </c>
      <c r="E97" s="36">
        <v>44553</v>
      </c>
      <c r="F97" s="28">
        <v>2</v>
      </c>
      <c r="G97" s="30" t="s">
        <v>13</v>
      </c>
      <c r="H97" s="28" t="s">
        <v>10</v>
      </c>
      <c r="I97" s="28">
        <v>30</v>
      </c>
      <c r="J97" s="37">
        <v>1857.43</v>
      </c>
      <c r="K97" s="37">
        <v>1578.8154999999999</v>
      </c>
      <c r="L97" s="37">
        <f t="shared" si="1"/>
        <v>278.61450000000013</v>
      </c>
    </row>
    <row r="98" spans="1:12" x14ac:dyDescent="0.3">
      <c r="A98" s="28">
        <v>8465</v>
      </c>
      <c r="B98" s="30" t="s">
        <v>202</v>
      </c>
      <c r="C98" s="28" t="s">
        <v>203</v>
      </c>
      <c r="D98" s="35">
        <v>12109903390320</v>
      </c>
      <c r="E98" s="36">
        <v>44586</v>
      </c>
      <c r="F98" s="28">
        <v>4</v>
      </c>
      <c r="G98" s="30" t="s">
        <v>13</v>
      </c>
      <c r="H98" s="28" t="s">
        <v>10</v>
      </c>
      <c r="I98" s="28">
        <v>30</v>
      </c>
      <c r="J98" s="37">
        <v>2986.27</v>
      </c>
      <c r="K98" s="37">
        <v>2478.6041</v>
      </c>
      <c r="L98" s="37">
        <f t="shared" si="1"/>
        <v>507.66589999999997</v>
      </c>
    </row>
    <row r="99" spans="1:12" x14ac:dyDescent="0.3">
      <c r="A99" s="28">
        <v>8469</v>
      </c>
      <c r="B99" s="30" t="s">
        <v>192</v>
      </c>
      <c r="C99" s="28" t="s">
        <v>193</v>
      </c>
      <c r="D99" s="35">
        <v>12109903240330</v>
      </c>
      <c r="E99" s="36">
        <v>44576</v>
      </c>
      <c r="F99" s="28">
        <v>0</v>
      </c>
      <c r="G99" s="30" t="s">
        <v>13</v>
      </c>
      <c r="H99" s="28" t="s">
        <v>9</v>
      </c>
      <c r="I99" s="28">
        <v>30</v>
      </c>
      <c r="J99" s="37">
        <v>3151.55</v>
      </c>
      <c r="K99" s="37">
        <v>2552.7555000000002</v>
      </c>
      <c r="L99" s="37">
        <f t="shared" si="1"/>
        <v>598.79449999999997</v>
      </c>
    </row>
    <row r="100" spans="1:12" x14ac:dyDescent="0.3">
      <c r="A100" s="28">
        <v>8487</v>
      </c>
      <c r="B100" s="30" t="s">
        <v>194</v>
      </c>
      <c r="C100" s="28" t="s">
        <v>195</v>
      </c>
      <c r="D100" s="35">
        <v>62405525006540</v>
      </c>
      <c r="E100" s="36">
        <v>44585</v>
      </c>
      <c r="F100" s="28">
        <v>0</v>
      </c>
      <c r="G100" s="30" t="s">
        <v>2</v>
      </c>
      <c r="H100" s="28" t="s">
        <v>9</v>
      </c>
      <c r="I100" s="28">
        <v>60</v>
      </c>
      <c r="J100" s="37">
        <v>182.08</v>
      </c>
      <c r="K100" s="37">
        <v>138.38080000000002</v>
      </c>
      <c r="L100" s="37">
        <f t="shared" si="1"/>
        <v>43.69919999999999</v>
      </c>
    </row>
    <row r="101" spans="1:12" x14ac:dyDescent="0.3">
      <c r="A101" s="28">
        <v>8549</v>
      </c>
      <c r="B101" s="30" t="s">
        <v>192</v>
      </c>
      <c r="C101" s="28" t="s">
        <v>193</v>
      </c>
      <c r="D101" s="35">
        <v>12109903240330</v>
      </c>
      <c r="E101" s="36">
        <v>44557</v>
      </c>
      <c r="F101" s="28">
        <v>4</v>
      </c>
      <c r="G101" s="30" t="s">
        <v>13</v>
      </c>
      <c r="H101" s="28" t="s">
        <v>10</v>
      </c>
      <c r="I101" s="28">
        <v>30</v>
      </c>
      <c r="J101" s="37">
        <v>3176.55</v>
      </c>
      <c r="K101" s="37">
        <v>2573.0055000000002</v>
      </c>
      <c r="L101" s="37">
        <f t="shared" si="1"/>
        <v>603.54449999999997</v>
      </c>
    </row>
    <row r="102" spans="1:12" x14ac:dyDescent="0.3">
      <c r="A102" s="28">
        <v>8552</v>
      </c>
      <c r="B102" s="30" t="s">
        <v>208</v>
      </c>
      <c r="C102" s="28" t="s">
        <v>209</v>
      </c>
      <c r="D102" s="35">
        <v>12109903150320</v>
      </c>
      <c r="E102" s="36">
        <v>44559</v>
      </c>
      <c r="F102" s="28">
        <v>6</v>
      </c>
      <c r="G102" s="30" t="s">
        <v>13</v>
      </c>
      <c r="H102" s="28" t="s">
        <v>10</v>
      </c>
      <c r="I102" s="28">
        <v>30</v>
      </c>
      <c r="J102" s="37">
        <v>3083.39</v>
      </c>
      <c r="K102" s="37">
        <v>2590.0475999999999</v>
      </c>
      <c r="L102" s="37">
        <f t="shared" si="1"/>
        <v>493.3424</v>
      </c>
    </row>
    <row r="103" spans="1:12" x14ac:dyDescent="0.3">
      <c r="A103" s="28">
        <v>8601</v>
      </c>
      <c r="B103" s="30" t="s">
        <v>198</v>
      </c>
      <c r="C103" s="28" t="s">
        <v>199</v>
      </c>
      <c r="D103" s="35">
        <v>12109904290315</v>
      </c>
      <c r="E103" s="36">
        <v>44545</v>
      </c>
      <c r="F103" s="28">
        <v>1</v>
      </c>
      <c r="G103" s="30" t="s">
        <v>13</v>
      </c>
      <c r="H103" s="28" t="s">
        <v>10</v>
      </c>
      <c r="I103" s="28">
        <v>30</v>
      </c>
      <c r="J103" s="37">
        <v>3288.69</v>
      </c>
      <c r="K103" s="37">
        <v>2630.9520000000002</v>
      </c>
      <c r="L103" s="37">
        <f t="shared" si="1"/>
        <v>657.73799999999983</v>
      </c>
    </row>
    <row r="104" spans="1:12" x14ac:dyDescent="0.3">
      <c r="A104" s="28">
        <v>8759</v>
      </c>
      <c r="B104" s="30" t="s">
        <v>200</v>
      </c>
      <c r="C104" s="28" t="s">
        <v>201</v>
      </c>
      <c r="D104" s="35">
        <v>12103060100330</v>
      </c>
      <c r="E104" s="36">
        <v>44590</v>
      </c>
      <c r="F104" s="28">
        <v>1</v>
      </c>
      <c r="G104" s="30" t="s">
        <v>13</v>
      </c>
      <c r="H104" s="28" t="s">
        <v>10</v>
      </c>
      <c r="I104" s="28">
        <v>60</v>
      </c>
      <c r="J104" s="37">
        <v>1681.56</v>
      </c>
      <c r="K104" s="37">
        <v>1311.6168</v>
      </c>
      <c r="L104" s="37">
        <f t="shared" si="1"/>
        <v>369.94319999999993</v>
      </c>
    </row>
    <row r="105" spans="1:12" x14ac:dyDescent="0.3">
      <c r="A105" s="28">
        <v>8773</v>
      </c>
      <c r="B105" s="30" t="s">
        <v>192</v>
      </c>
      <c r="C105" s="28" t="s">
        <v>193</v>
      </c>
      <c r="D105" s="35">
        <v>12109903240330</v>
      </c>
      <c r="E105" s="36">
        <v>44592</v>
      </c>
      <c r="F105" s="28">
        <v>0</v>
      </c>
      <c r="G105" s="30" t="s">
        <v>13</v>
      </c>
      <c r="H105" s="28" t="s">
        <v>9</v>
      </c>
      <c r="I105" s="28">
        <v>30</v>
      </c>
      <c r="J105" s="37">
        <v>510.97</v>
      </c>
      <c r="K105" s="37">
        <v>413.88570000000004</v>
      </c>
      <c r="L105" s="37">
        <f t="shared" si="1"/>
        <v>97.084299999999985</v>
      </c>
    </row>
    <row r="106" spans="1:12" x14ac:dyDescent="0.3">
      <c r="A106" s="28">
        <v>8787</v>
      </c>
      <c r="B106" s="30" t="s">
        <v>208</v>
      </c>
      <c r="C106" s="28" t="s">
        <v>209</v>
      </c>
      <c r="D106" s="35">
        <v>12109903150320</v>
      </c>
      <c r="E106" s="36">
        <v>44546</v>
      </c>
      <c r="F106" s="28">
        <v>0</v>
      </c>
      <c r="G106" s="30" t="s">
        <v>13</v>
      </c>
      <c r="H106" s="28" t="s">
        <v>9</v>
      </c>
      <c r="I106" s="28">
        <v>30</v>
      </c>
      <c r="J106" s="37">
        <v>3083.39</v>
      </c>
      <c r="K106" s="37">
        <v>2590.0475999999999</v>
      </c>
      <c r="L106" s="37">
        <f t="shared" si="1"/>
        <v>493.3424</v>
      </c>
    </row>
    <row r="107" spans="1:12" x14ac:dyDescent="0.3">
      <c r="A107" s="28">
        <v>8787</v>
      </c>
      <c r="B107" s="30" t="s">
        <v>208</v>
      </c>
      <c r="C107" s="28" t="s">
        <v>209</v>
      </c>
      <c r="D107" s="35">
        <v>12109903150320</v>
      </c>
      <c r="E107" s="36">
        <v>44578</v>
      </c>
      <c r="F107" s="28">
        <v>0</v>
      </c>
      <c r="G107" s="30" t="s">
        <v>13</v>
      </c>
      <c r="H107" s="28" t="s">
        <v>9</v>
      </c>
      <c r="I107" s="28">
        <v>30</v>
      </c>
      <c r="J107" s="37">
        <v>3083.39</v>
      </c>
      <c r="K107" s="37">
        <v>2590.0475999999999</v>
      </c>
      <c r="L107" s="37">
        <f t="shared" si="1"/>
        <v>493.3424</v>
      </c>
    </row>
    <row r="108" spans="1:12" x14ac:dyDescent="0.3">
      <c r="A108" s="28">
        <v>8894</v>
      </c>
      <c r="B108" s="30" t="s">
        <v>208</v>
      </c>
      <c r="C108" s="28" t="s">
        <v>209</v>
      </c>
      <c r="D108" s="35">
        <v>12109903150320</v>
      </c>
      <c r="E108" s="36">
        <v>44537</v>
      </c>
      <c r="F108" s="28">
        <v>2</v>
      </c>
      <c r="G108" s="30" t="s">
        <v>13</v>
      </c>
      <c r="H108" s="28" t="s">
        <v>10</v>
      </c>
      <c r="I108" s="28">
        <v>30</v>
      </c>
      <c r="J108" s="37">
        <v>3083.39</v>
      </c>
      <c r="K108" s="37">
        <v>2590.0475999999999</v>
      </c>
      <c r="L108" s="37">
        <f t="shared" si="1"/>
        <v>493.3424</v>
      </c>
    </row>
    <row r="109" spans="1:12" x14ac:dyDescent="0.3">
      <c r="A109" s="28">
        <v>8930</v>
      </c>
      <c r="B109" s="30" t="s">
        <v>189</v>
      </c>
      <c r="C109" s="28" t="s">
        <v>190</v>
      </c>
      <c r="D109" s="35">
        <v>62404070000320</v>
      </c>
      <c r="E109" s="36">
        <v>44562</v>
      </c>
      <c r="F109" s="28">
        <v>0</v>
      </c>
      <c r="G109" s="30" t="s">
        <v>13</v>
      </c>
      <c r="H109" s="28" t="s">
        <v>9</v>
      </c>
      <c r="I109" s="28">
        <v>30</v>
      </c>
      <c r="J109" s="37">
        <v>7998.97</v>
      </c>
      <c r="K109" s="37">
        <v>6399.1760000000004</v>
      </c>
      <c r="L109" s="37">
        <f t="shared" si="1"/>
        <v>1599.7939999999999</v>
      </c>
    </row>
    <row r="110" spans="1:12" x14ac:dyDescent="0.3">
      <c r="A110" s="28">
        <v>9015</v>
      </c>
      <c r="B110" s="30" t="s">
        <v>192</v>
      </c>
      <c r="C110" s="28" t="s">
        <v>193</v>
      </c>
      <c r="D110" s="35">
        <v>12109903240330</v>
      </c>
      <c r="E110" s="36">
        <v>44581</v>
      </c>
      <c r="F110" s="28">
        <v>2</v>
      </c>
      <c r="G110" s="30" t="s">
        <v>13</v>
      </c>
      <c r="H110" s="28" t="s">
        <v>10</v>
      </c>
      <c r="I110" s="28">
        <v>30</v>
      </c>
      <c r="J110" s="37">
        <v>606.26</v>
      </c>
      <c r="K110" s="37">
        <v>491.07060000000001</v>
      </c>
      <c r="L110" s="37">
        <f t="shared" si="1"/>
        <v>115.18939999999998</v>
      </c>
    </row>
    <row r="111" spans="1:12" x14ac:dyDescent="0.3">
      <c r="A111" s="28">
        <v>9042</v>
      </c>
      <c r="B111" s="30" t="s">
        <v>192</v>
      </c>
      <c r="C111" s="28" t="s">
        <v>193</v>
      </c>
      <c r="D111" s="35">
        <v>12109903240330</v>
      </c>
      <c r="E111" s="36">
        <v>44546</v>
      </c>
      <c r="F111" s="28">
        <v>1</v>
      </c>
      <c r="G111" s="30" t="s">
        <v>13</v>
      </c>
      <c r="H111" s="28" t="s">
        <v>10</v>
      </c>
      <c r="I111" s="28">
        <v>14</v>
      </c>
      <c r="J111" s="37">
        <v>1002.86</v>
      </c>
      <c r="K111" s="37">
        <v>812.31660000000011</v>
      </c>
      <c r="L111" s="37">
        <f t="shared" si="1"/>
        <v>190.54339999999991</v>
      </c>
    </row>
    <row r="112" spans="1:12" x14ac:dyDescent="0.3">
      <c r="A112" s="28">
        <v>9097</v>
      </c>
      <c r="B112" s="30" t="s">
        <v>202</v>
      </c>
      <c r="C112" s="28" t="s">
        <v>203</v>
      </c>
      <c r="D112" s="35">
        <v>12109903390320</v>
      </c>
      <c r="E112" s="36">
        <v>44538</v>
      </c>
      <c r="F112" s="28">
        <v>0</v>
      </c>
      <c r="G112" s="30" t="s">
        <v>13</v>
      </c>
      <c r="H112" s="28" t="s">
        <v>9</v>
      </c>
      <c r="I112" s="28">
        <v>30</v>
      </c>
      <c r="J112" s="37">
        <v>2992.97</v>
      </c>
      <c r="K112" s="37">
        <v>2484.1651000000002</v>
      </c>
      <c r="L112" s="37">
        <f t="shared" si="1"/>
        <v>508.80489999999963</v>
      </c>
    </row>
    <row r="113" spans="1:12" x14ac:dyDescent="0.3">
      <c r="A113" s="28">
        <v>9106</v>
      </c>
      <c r="B113" s="30" t="s">
        <v>202</v>
      </c>
      <c r="C113" s="28" t="s">
        <v>203</v>
      </c>
      <c r="D113" s="35">
        <v>12109903390320</v>
      </c>
      <c r="E113" s="36">
        <v>44569</v>
      </c>
      <c r="F113" s="28">
        <v>3</v>
      </c>
      <c r="G113" s="30" t="s">
        <v>13</v>
      </c>
      <c r="H113" s="28" t="s">
        <v>10</v>
      </c>
      <c r="I113" s="28">
        <v>30</v>
      </c>
      <c r="J113" s="37">
        <v>2992.97</v>
      </c>
      <c r="K113" s="37">
        <v>2484.1651000000002</v>
      </c>
      <c r="L113" s="37">
        <f t="shared" si="1"/>
        <v>508.80489999999963</v>
      </c>
    </row>
    <row r="114" spans="1:12" x14ac:dyDescent="0.3">
      <c r="A114" s="28">
        <v>9111</v>
      </c>
      <c r="B114" s="30" t="s">
        <v>192</v>
      </c>
      <c r="C114" s="28" t="s">
        <v>193</v>
      </c>
      <c r="D114" s="35">
        <v>12109903240330</v>
      </c>
      <c r="E114" s="36">
        <v>44537</v>
      </c>
      <c r="F114" s="28">
        <v>0</v>
      </c>
      <c r="G114" s="30" t="s">
        <v>13</v>
      </c>
      <c r="H114" s="28" t="s">
        <v>9</v>
      </c>
      <c r="I114" s="28">
        <v>3</v>
      </c>
      <c r="J114" s="37">
        <v>338.15</v>
      </c>
      <c r="K114" s="37">
        <v>273.9015</v>
      </c>
      <c r="L114" s="37">
        <f t="shared" si="1"/>
        <v>64.248499999999979</v>
      </c>
    </row>
    <row r="115" spans="1:12" x14ac:dyDescent="0.3">
      <c r="A115" s="28">
        <v>9166</v>
      </c>
      <c r="B115" s="30" t="s">
        <v>202</v>
      </c>
      <c r="C115" s="28" t="s">
        <v>203</v>
      </c>
      <c r="D115" s="35">
        <v>12109903390320</v>
      </c>
      <c r="E115" s="36">
        <v>44588</v>
      </c>
      <c r="F115" s="28">
        <v>1</v>
      </c>
      <c r="G115" s="30" t="s">
        <v>13</v>
      </c>
      <c r="H115" s="28" t="s">
        <v>10</v>
      </c>
      <c r="I115" s="28">
        <v>30</v>
      </c>
      <c r="J115" s="37">
        <v>2992.97</v>
      </c>
      <c r="K115" s="37">
        <v>2484.1651000000002</v>
      </c>
      <c r="L115" s="37">
        <f t="shared" si="1"/>
        <v>508.80489999999963</v>
      </c>
    </row>
    <row r="116" spans="1:12" x14ac:dyDescent="0.3">
      <c r="A116" s="28">
        <v>9188</v>
      </c>
      <c r="B116" s="30" t="s">
        <v>192</v>
      </c>
      <c r="C116" s="28" t="s">
        <v>193</v>
      </c>
      <c r="D116" s="35">
        <v>12109903240330</v>
      </c>
      <c r="E116" s="36">
        <v>44568</v>
      </c>
      <c r="F116" s="28">
        <v>9</v>
      </c>
      <c r="G116" s="30" t="s">
        <v>13</v>
      </c>
      <c r="H116" s="28" t="s">
        <v>10</v>
      </c>
      <c r="I116" s="28">
        <v>30</v>
      </c>
      <c r="J116" s="37">
        <v>498.31</v>
      </c>
      <c r="K116" s="37">
        <v>403.6311</v>
      </c>
      <c r="L116" s="37">
        <f t="shared" si="1"/>
        <v>94.678899999999999</v>
      </c>
    </row>
    <row r="117" spans="1:12" x14ac:dyDescent="0.3">
      <c r="A117" s="28">
        <v>9242</v>
      </c>
      <c r="B117" s="30" t="s">
        <v>192</v>
      </c>
      <c r="C117" s="28" t="s">
        <v>193</v>
      </c>
      <c r="D117" s="35">
        <v>12109903240330</v>
      </c>
      <c r="E117" s="36">
        <v>44536</v>
      </c>
      <c r="F117" s="28">
        <v>0</v>
      </c>
      <c r="G117" s="30" t="s">
        <v>13</v>
      </c>
      <c r="H117" s="28" t="s">
        <v>9</v>
      </c>
      <c r="I117" s="28">
        <v>30</v>
      </c>
      <c r="J117" s="37">
        <v>3176.55</v>
      </c>
      <c r="K117" s="37">
        <v>2573.0055000000002</v>
      </c>
      <c r="L117" s="37">
        <f t="shared" si="1"/>
        <v>603.54449999999997</v>
      </c>
    </row>
    <row r="118" spans="1:12" x14ac:dyDescent="0.3">
      <c r="A118" s="28">
        <v>9242</v>
      </c>
      <c r="B118" s="30" t="s">
        <v>192</v>
      </c>
      <c r="C118" s="28" t="s">
        <v>193</v>
      </c>
      <c r="D118" s="35">
        <v>12109903240330</v>
      </c>
      <c r="E118" s="36">
        <v>44567</v>
      </c>
      <c r="F118" s="28">
        <v>0</v>
      </c>
      <c r="G118" s="30" t="s">
        <v>13</v>
      </c>
      <c r="H118" s="28" t="s">
        <v>9</v>
      </c>
      <c r="I118" s="28">
        <v>30</v>
      </c>
      <c r="J118" s="37">
        <v>3176.55</v>
      </c>
      <c r="K118" s="37">
        <v>2573.0055000000002</v>
      </c>
      <c r="L118" s="37">
        <f t="shared" si="1"/>
        <v>603.54449999999997</v>
      </c>
    </row>
    <row r="119" spans="1:12" x14ac:dyDescent="0.3">
      <c r="A119" s="28">
        <v>9293</v>
      </c>
      <c r="B119" s="30" t="s">
        <v>208</v>
      </c>
      <c r="C119" s="28" t="s">
        <v>209</v>
      </c>
      <c r="D119" s="35">
        <v>12109903150320</v>
      </c>
      <c r="E119" s="36">
        <v>44532</v>
      </c>
      <c r="F119" s="28">
        <v>2</v>
      </c>
      <c r="G119" s="30" t="s">
        <v>13</v>
      </c>
      <c r="H119" s="28" t="s">
        <v>10</v>
      </c>
      <c r="I119" s="28">
        <v>30</v>
      </c>
      <c r="J119" s="37">
        <v>3083.39</v>
      </c>
      <c r="K119" s="37">
        <v>2590.0475999999999</v>
      </c>
      <c r="L119" s="37">
        <f t="shared" si="1"/>
        <v>493.3424</v>
      </c>
    </row>
    <row r="120" spans="1:12" x14ac:dyDescent="0.3">
      <c r="A120" s="28">
        <v>9303</v>
      </c>
      <c r="B120" s="30" t="s">
        <v>189</v>
      </c>
      <c r="C120" s="28" t="s">
        <v>190</v>
      </c>
      <c r="D120" s="35">
        <v>62404070000320</v>
      </c>
      <c r="E120" s="36">
        <v>44583</v>
      </c>
      <c r="F120" s="28">
        <v>0</v>
      </c>
      <c r="G120" s="30" t="s">
        <v>13</v>
      </c>
      <c r="H120" s="28" t="s">
        <v>9</v>
      </c>
      <c r="I120" s="28">
        <v>30</v>
      </c>
      <c r="J120" s="37">
        <v>5663.07</v>
      </c>
      <c r="K120" s="37">
        <v>4530.4560000000001</v>
      </c>
      <c r="L120" s="37">
        <f t="shared" si="1"/>
        <v>1132.6139999999996</v>
      </c>
    </row>
    <row r="121" spans="1:12" x14ac:dyDescent="0.3">
      <c r="A121" s="28">
        <v>9324</v>
      </c>
      <c r="B121" s="30" t="s">
        <v>206</v>
      </c>
      <c r="C121" s="28" t="s">
        <v>207</v>
      </c>
      <c r="D121" s="35">
        <v>12103015100320</v>
      </c>
      <c r="E121" s="36">
        <v>44562</v>
      </c>
      <c r="F121" s="28">
        <v>3</v>
      </c>
      <c r="G121" s="30" t="s">
        <v>13</v>
      </c>
      <c r="H121" s="28" t="s">
        <v>10</v>
      </c>
      <c r="I121" s="28">
        <v>30</v>
      </c>
      <c r="J121" s="37">
        <v>1857.43</v>
      </c>
      <c r="K121" s="37">
        <v>1578.8154999999999</v>
      </c>
      <c r="L121" s="37">
        <f t="shared" si="1"/>
        <v>278.61450000000013</v>
      </c>
    </row>
    <row r="122" spans="1:12" x14ac:dyDescent="0.3">
      <c r="A122" s="28">
        <v>9465</v>
      </c>
      <c r="B122" s="30" t="s">
        <v>198</v>
      </c>
      <c r="C122" s="28" t="s">
        <v>199</v>
      </c>
      <c r="D122" s="35">
        <v>12109904290315</v>
      </c>
      <c r="E122" s="36">
        <v>44552</v>
      </c>
      <c r="F122" s="28">
        <v>0</v>
      </c>
      <c r="G122" s="30" t="s">
        <v>13</v>
      </c>
      <c r="H122" s="28" t="s">
        <v>9</v>
      </c>
      <c r="I122" s="28">
        <v>30</v>
      </c>
      <c r="J122" s="37">
        <v>3288.69</v>
      </c>
      <c r="K122" s="37">
        <v>2630.9520000000002</v>
      </c>
      <c r="L122" s="37">
        <f t="shared" si="1"/>
        <v>657.73799999999983</v>
      </c>
    </row>
    <row r="123" spans="1:12" x14ac:dyDescent="0.3">
      <c r="A123" s="28">
        <v>9521</v>
      </c>
      <c r="B123" s="30" t="s">
        <v>194</v>
      </c>
      <c r="C123" s="28" t="s">
        <v>195</v>
      </c>
      <c r="D123" s="35">
        <v>62405525006540</v>
      </c>
      <c r="E123" s="36">
        <v>44552</v>
      </c>
      <c r="F123" s="28">
        <v>7</v>
      </c>
      <c r="G123" s="30" t="s">
        <v>2</v>
      </c>
      <c r="H123" s="28" t="s">
        <v>10</v>
      </c>
      <c r="I123" s="28">
        <v>60</v>
      </c>
      <c r="J123" s="37">
        <v>182.08</v>
      </c>
      <c r="K123" s="37">
        <v>138.38080000000002</v>
      </c>
      <c r="L123" s="37">
        <f t="shared" si="1"/>
        <v>43.69919999999999</v>
      </c>
    </row>
    <row r="124" spans="1:12" x14ac:dyDescent="0.3">
      <c r="A124" s="28">
        <v>9521</v>
      </c>
      <c r="B124" s="30" t="s">
        <v>194</v>
      </c>
      <c r="C124" s="28" t="s">
        <v>195</v>
      </c>
      <c r="D124" s="35">
        <v>62405525006540</v>
      </c>
      <c r="E124" s="36">
        <v>44588</v>
      </c>
      <c r="F124" s="28">
        <v>8</v>
      </c>
      <c r="G124" s="30" t="s">
        <v>2</v>
      </c>
      <c r="H124" s="28" t="s">
        <v>10</v>
      </c>
      <c r="I124" s="28">
        <v>60</v>
      </c>
      <c r="J124" s="37">
        <v>182.08</v>
      </c>
      <c r="K124" s="37">
        <v>138.38080000000002</v>
      </c>
      <c r="L124" s="37">
        <f t="shared" si="1"/>
        <v>43.69919999999999</v>
      </c>
    </row>
    <row r="125" spans="1:12" x14ac:dyDescent="0.3">
      <c r="A125" s="28">
        <v>9532</v>
      </c>
      <c r="B125" s="30" t="s">
        <v>210</v>
      </c>
      <c r="C125" s="28" t="s">
        <v>211</v>
      </c>
      <c r="D125" s="35">
        <v>62405530006540</v>
      </c>
      <c r="E125" s="36">
        <v>44557</v>
      </c>
      <c r="F125" s="28">
        <v>6</v>
      </c>
      <c r="G125" s="30" t="s">
        <v>13</v>
      </c>
      <c r="H125" s="28" t="s">
        <v>10</v>
      </c>
      <c r="I125" s="28">
        <v>120</v>
      </c>
      <c r="J125" s="37">
        <v>7302.3</v>
      </c>
      <c r="K125" s="37">
        <v>5914.8630000000003</v>
      </c>
      <c r="L125" s="37">
        <f t="shared" si="1"/>
        <v>1387.4369999999999</v>
      </c>
    </row>
    <row r="126" spans="1:12" x14ac:dyDescent="0.3">
      <c r="A126" s="28">
        <v>9532</v>
      </c>
      <c r="B126" s="30" t="s">
        <v>210</v>
      </c>
      <c r="C126" s="28" t="s">
        <v>211</v>
      </c>
      <c r="D126" s="35">
        <v>62405530006540</v>
      </c>
      <c r="E126" s="36">
        <v>44589</v>
      </c>
      <c r="F126" s="28">
        <v>7</v>
      </c>
      <c r="G126" s="30" t="s">
        <v>13</v>
      </c>
      <c r="H126" s="28" t="s">
        <v>10</v>
      </c>
      <c r="I126" s="28">
        <v>120</v>
      </c>
      <c r="J126" s="37">
        <v>7452.82</v>
      </c>
      <c r="K126" s="37">
        <v>6036.7842000000001</v>
      </c>
      <c r="L126" s="37">
        <f t="shared" si="1"/>
        <v>1416.0357999999997</v>
      </c>
    </row>
    <row r="127" spans="1:12" x14ac:dyDescent="0.3">
      <c r="A127" s="28">
        <v>9611</v>
      </c>
      <c r="B127" s="30" t="s">
        <v>192</v>
      </c>
      <c r="C127" s="28" t="s">
        <v>193</v>
      </c>
      <c r="D127" s="35">
        <v>12109903240330</v>
      </c>
      <c r="E127" s="36">
        <v>44537</v>
      </c>
      <c r="F127" s="28">
        <v>0</v>
      </c>
      <c r="G127" s="30" t="s">
        <v>13</v>
      </c>
      <c r="H127" s="28" t="s">
        <v>9</v>
      </c>
      <c r="I127" s="28">
        <v>3</v>
      </c>
      <c r="J127" s="37">
        <v>362.07</v>
      </c>
      <c r="K127" s="37">
        <v>293.27670000000001</v>
      </c>
      <c r="L127" s="37">
        <f t="shared" si="1"/>
        <v>68.793299999999988</v>
      </c>
    </row>
    <row r="128" spans="1:12" x14ac:dyDescent="0.3">
      <c r="A128" s="28">
        <v>9659</v>
      </c>
      <c r="B128" s="30" t="s">
        <v>192</v>
      </c>
      <c r="C128" s="28" t="s">
        <v>193</v>
      </c>
      <c r="D128" s="35">
        <v>12109903240330</v>
      </c>
      <c r="E128" s="36">
        <v>44547</v>
      </c>
      <c r="F128" s="28">
        <v>5</v>
      </c>
      <c r="G128" s="30" t="s">
        <v>13</v>
      </c>
      <c r="H128" s="28" t="s">
        <v>10</v>
      </c>
      <c r="I128" s="28">
        <v>30</v>
      </c>
      <c r="J128" s="37">
        <v>3176.55</v>
      </c>
      <c r="K128" s="37">
        <v>2573.0055000000002</v>
      </c>
      <c r="L128" s="37">
        <f t="shared" si="1"/>
        <v>603.54449999999997</v>
      </c>
    </row>
    <row r="129" spans="1:12" x14ac:dyDescent="0.3">
      <c r="A129" s="28">
        <v>9689</v>
      </c>
      <c r="B129" s="30" t="s">
        <v>204</v>
      </c>
      <c r="C129" s="28" t="s">
        <v>205</v>
      </c>
      <c r="D129" s="35">
        <v>62405525006540</v>
      </c>
      <c r="E129" s="36">
        <v>44543</v>
      </c>
      <c r="F129" s="28">
        <v>3</v>
      </c>
      <c r="G129" s="30" t="s">
        <v>13</v>
      </c>
      <c r="H129" s="28" t="s">
        <v>10</v>
      </c>
      <c r="I129" s="28">
        <v>60</v>
      </c>
      <c r="J129" s="37">
        <v>7477.33</v>
      </c>
      <c r="K129" s="37">
        <v>6131.4106000000002</v>
      </c>
      <c r="L129" s="37">
        <f t="shared" si="1"/>
        <v>1345.9193999999998</v>
      </c>
    </row>
    <row r="130" spans="1:12" x14ac:dyDescent="0.3">
      <c r="A130" s="28">
        <v>9855</v>
      </c>
      <c r="B130" s="30" t="s">
        <v>200</v>
      </c>
      <c r="C130" s="28" t="s">
        <v>201</v>
      </c>
      <c r="D130" s="35">
        <v>12103060100330</v>
      </c>
      <c r="E130" s="36">
        <v>44573</v>
      </c>
      <c r="F130" s="28">
        <v>1</v>
      </c>
      <c r="G130" s="30" t="s">
        <v>13</v>
      </c>
      <c r="H130" s="28" t="s">
        <v>10</v>
      </c>
      <c r="I130" s="28">
        <v>60</v>
      </c>
      <c r="J130" s="37">
        <v>1681.56</v>
      </c>
      <c r="K130" s="37">
        <v>1311.6168</v>
      </c>
      <c r="L130" s="37">
        <f t="shared" si="1"/>
        <v>369.94319999999993</v>
      </c>
    </row>
    <row r="131" spans="1:12" x14ac:dyDescent="0.3">
      <c r="A131" s="28">
        <v>9961</v>
      </c>
      <c r="B131" s="30" t="s">
        <v>202</v>
      </c>
      <c r="C131" s="28" t="s">
        <v>203</v>
      </c>
      <c r="D131" s="35">
        <v>12109903390320</v>
      </c>
      <c r="E131" s="36">
        <v>44551</v>
      </c>
      <c r="F131" s="28">
        <v>0</v>
      </c>
      <c r="G131" s="30" t="s">
        <v>13</v>
      </c>
      <c r="H131" s="28" t="s">
        <v>9</v>
      </c>
      <c r="I131" s="28">
        <v>30</v>
      </c>
      <c r="J131" s="37">
        <v>2992.97</v>
      </c>
      <c r="K131" s="37">
        <v>2484.1651000000002</v>
      </c>
      <c r="L131" s="37">
        <f t="shared" ref="L131:L194" si="2">J131-K131</f>
        <v>508.80489999999963</v>
      </c>
    </row>
    <row r="132" spans="1:12" x14ac:dyDescent="0.3">
      <c r="A132" s="28">
        <v>9961</v>
      </c>
      <c r="B132" s="30" t="s">
        <v>202</v>
      </c>
      <c r="C132" s="28" t="s">
        <v>203</v>
      </c>
      <c r="D132" s="35">
        <v>12109903390320</v>
      </c>
      <c r="E132" s="36">
        <v>44582</v>
      </c>
      <c r="F132" s="28">
        <v>0</v>
      </c>
      <c r="G132" s="30" t="s">
        <v>13</v>
      </c>
      <c r="H132" s="28" t="s">
        <v>9</v>
      </c>
      <c r="I132" s="28">
        <v>30</v>
      </c>
      <c r="J132" s="37">
        <v>2992.97</v>
      </c>
      <c r="K132" s="37">
        <v>2484.1651000000002</v>
      </c>
      <c r="L132" s="37">
        <f t="shared" si="2"/>
        <v>508.80489999999963</v>
      </c>
    </row>
    <row r="133" spans="1:12" x14ac:dyDescent="0.3">
      <c r="A133" s="29">
        <v>10345</v>
      </c>
      <c r="B133" s="31" t="s">
        <v>55</v>
      </c>
      <c r="C133" s="29" t="s">
        <v>56</v>
      </c>
      <c r="D133" s="38">
        <v>66603065107530</v>
      </c>
      <c r="E133" s="39">
        <v>44588</v>
      </c>
      <c r="F133" s="29">
        <v>2</v>
      </c>
      <c r="G133" s="31" t="s">
        <v>13</v>
      </c>
      <c r="H133" s="29" t="s">
        <v>10</v>
      </c>
      <c r="I133" s="29">
        <v>30</v>
      </c>
      <c r="J133" s="40">
        <v>5040.57</v>
      </c>
      <c r="K133" s="37">
        <v>4133.2673999999997</v>
      </c>
      <c r="L133" s="37">
        <f t="shared" si="2"/>
        <v>907.30259999999998</v>
      </c>
    </row>
    <row r="134" spans="1:12" x14ac:dyDescent="0.3">
      <c r="A134" s="29">
        <v>10743</v>
      </c>
      <c r="B134" s="31" t="s">
        <v>67</v>
      </c>
      <c r="C134" s="29" t="s">
        <v>134</v>
      </c>
      <c r="D134" s="38">
        <v>41550020100320</v>
      </c>
      <c r="E134" s="39">
        <v>44538</v>
      </c>
      <c r="F134" s="29">
        <v>0</v>
      </c>
      <c r="G134" s="31" t="s">
        <v>2</v>
      </c>
      <c r="H134" s="29" t="s">
        <v>9</v>
      </c>
      <c r="I134" s="29">
        <v>30</v>
      </c>
      <c r="J134" s="40">
        <v>1.99</v>
      </c>
      <c r="K134" s="37">
        <v>1.6318000000000001</v>
      </c>
      <c r="L134" s="37">
        <f t="shared" si="2"/>
        <v>0.35819999999999985</v>
      </c>
    </row>
    <row r="135" spans="1:12" x14ac:dyDescent="0.3">
      <c r="A135" s="29">
        <v>10743</v>
      </c>
      <c r="B135" s="31" t="s">
        <v>67</v>
      </c>
      <c r="C135" s="29" t="s">
        <v>68</v>
      </c>
      <c r="D135" s="38">
        <v>41550020100320</v>
      </c>
      <c r="E135" s="39">
        <v>44571</v>
      </c>
      <c r="F135" s="29">
        <v>1</v>
      </c>
      <c r="G135" s="31" t="s">
        <v>2</v>
      </c>
      <c r="H135" s="29" t="s">
        <v>10</v>
      </c>
      <c r="I135" s="29">
        <v>30</v>
      </c>
      <c r="J135" s="40">
        <v>5.65</v>
      </c>
      <c r="K135" s="37">
        <v>4.6330000000000009</v>
      </c>
      <c r="L135" s="37">
        <f t="shared" si="2"/>
        <v>1.0169999999999995</v>
      </c>
    </row>
    <row r="136" spans="1:12" x14ac:dyDescent="0.3">
      <c r="A136" s="29">
        <v>10832</v>
      </c>
      <c r="B136" s="31" t="s">
        <v>158</v>
      </c>
      <c r="C136" s="29" t="s">
        <v>159</v>
      </c>
      <c r="D136" s="38">
        <v>33200030057530</v>
      </c>
      <c r="E136" s="39">
        <v>44558</v>
      </c>
      <c r="F136" s="29">
        <v>11</v>
      </c>
      <c r="G136" s="31" t="s">
        <v>2</v>
      </c>
      <c r="H136" s="29" t="s">
        <v>10</v>
      </c>
      <c r="I136" s="29">
        <v>28</v>
      </c>
      <c r="J136" s="40">
        <v>8.5</v>
      </c>
      <c r="K136" s="37">
        <v>6.8000000000000007</v>
      </c>
      <c r="L136" s="37">
        <f t="shared" si="2"/>
        <v>1.6999999999999993</v>
      </c>
    </row>
    <row r="137" spans="1:12" x14ac:dyDescent="0.3">
      <c r="A137" s="29">
        <v>10832</v>
      </c>
      <c r="B137" s="31" t="s">
        <v>158</v>
      </c>
      <c r="C137" s="29" t="s">
        <v>159</v>
      </c>
      <c r="D137" s="38">
        <v>33200030057530</v>
      </c>
      <c r="E137" s="39">
        <v>44589</v>
      </c>
      <c r="F137" s="29">
        <v>11</v>
      </c>
      <c r="G137" s="31" t="s">
        <v>2</v>
      </c>
      <c r="H137" s="29" t="s">
        <v>10</v>
      </c>
      <c r="I137" s="29">
        <v>28</v>
      </c>
      <c r="J137" s="40">
        <v>8.5</v>
      </c>
      <c r="K137" s="37">
        <v>6.8000000000000007</v>
      </c>
      <c r="L137" s="37">
        <f t="shared" si="2"/>
        <v>1.6999999999999993</v>
      </c>
    </row>
    <row r="138" spans="1:12" x14ac:dyDescent="0.3">
      <c r="A138" s="29">
        <v>10946</v>
      </c>
      <c r="B138" s="31" t="s">
        <v>46</v>
      </c>
      <c r="C138" s="29" t="s">
        <v>48</v>
      </c>
      <c r="D138" s="38" t="s">
        <v>47</v>
      </c>
      <c r="E138" s="39">
        <v>44581</v>
      </c>
      <c r="F138" s="29">
        <v>5</v>
      </c>
      <c r="G138" s="31" t="s">
        <v>13</v>
      </c>
      <c r="H138" s="29" t="s">
        <v>10</v>
      </c>
      <c r="I138" s="29">
        <v>4</v>
      </c>
      <c r="J138" s="40">
        <v>13541.26</v>
      </c>
      <c r="K138" s="37">
        <v>10697.5954</v>
      </c>
      <c r="L138" s="37">
        <f t="shared" si="2"/>
        <v>2843.6646000000001</v>
      </c>
    </row>
    <row r="139" spans="1:12" x14ac:dyDescent="0.3">
      <c r="A139" s="29">
        <v>10956</v>
      </c>
      <c r="B139" s="31" t="s">
        <v>128</v>
      </c>
      <c r="C139" s="29" t="s">
        <v>130</v>
      </c>
      <c r="D139" s="38" t="s">
        <v>129</v>
      </c>
      <c r="E139" s="39">
        <v>44534</v>
      </c>
      <c r="F139" s="29">
        <v>1</v>
      </c>
      <c r="G139" s="31" t="s">
        <v>13</v>
      </c>
      <c r="H139" s="29" t="s">
        <v>10</v>
      </c>
      <c r="I139" s="29">
        <v>1</v>
      </c>
      <c r="J139" s="41">
        <v>3927.04</v>
      </c>
      <c r="K139" s="37">
        <v>2945.2799999999997</v>
      </c>
      <c r="L139" s="37">
        <f t="shared" si="2"/>
        <v>981.76000000000022</v>
      </c>
    </row>
    <row r="140" spans="1:12" x14ac:dyDescent="0.3">
      <c r="A140" s="29">
        <v>10956</v>
      </c>
      <c r="B140" s="31" t="s">
        <v>52</v>
      </c>
      <c r="C140" s="29" t="s">
        <v>54</v>
      </c>
      <c r="D140" s="38" t="s">
        <v>53</v>
      </c>
      <c r="E140" s="39">
        <v>44563</v>
      </c>
      <c r="F140" s="29">
        <v>2</v>
      </c>
      <c r="G140" s="31" t="s">
        <v>13</v>
      </c>
      <c r="H140" s="29" t="s">
        <v>10</v>
      </c>
      <c r="I140" s="29">
        <v>1</v>
      </c>
      <c r="J140" s="40">
        <v>5789.34</v>
      </c>
      <c r="K140" s="37">
        <v>4573.5786000000007</v>
      </c>
      <c r="L140" s="37">
        <f t="shared" si="2"/>
        <v>1215.7613999999994</v>
      </c>
    </row>
    <row r="141" spans="1:12" x14ac:dyDescent="0.3">
      <c r="A141" s="29">
        <v>11105</v>
      </c>
      <c r="B141" s="31" t="s">
        <v>161</v>
      </c>
      <c r="C141" s="29" t="s">
        <v>162</v>
      </c>
      <c r="D141" s="38">
        <v>49270060006520</v>
      </c>
      <c r="E141" s="39">
        <v>44544</v>
      </c>
      <c r="F141" s="29">
        <v>0</v>
      </c>
      <c r="G141" s="31" t="s">
        <v>2</v>
      </c>
      <c r="H141" s="29" t="s">
        <v>9</v>
      </c>
      <c r="I141" s="29">
        <v>60</v>
      </c>
      <c r="J141" s="40">
        <v>19</v>
      </c>
      <c r="K141" s="37">
        <v>15.959999999999999</v>
      </c>
      <c r="L141" s="37">
        <f t="shared" si="2"/>
        <v>3.0400000000000009</v>
      </c>
    </row>
    <row r="142" spans="1:12" x14ac:dyDescent="0.3">
      <c r="A142" s="29">
        <v>11105</v>
      </c>
      <c r="B142" s="31" t="s">
        <v>161</v>
      </c>
      <c r="C142" s="29" t="s">
        <v>162</v>
      </c>
      <c r="D142" s="38">
        <v>49270060006520</v>
      </c>
      <c r="E142" s="39">
        <v>44575</v>
      </c>
      <c r="F142" s="29">
        <v>0</v>
      </c>
      <c r="G142" s="31" t="s">
        <v>2</v>
      </c>
      <c r="H142" s="29" t="s">
        <v>9</v>
      </c>
      <c r="I142" s="29">
        <v>60</v>
      </c>
      <c r="J142" s="40">
        <v>19</v>
      </c>
      <c r="K142" s="37">
        <v>15.959999999999999</v>
      </c>
      <c r="L142" s="37">
        <f t="shared" si="2"/>
        <v>3.0400000000000009</v>
      </c>
    </row>
    <row r="143" spans="1:12" x14ac:dyDescent="0.3">
      <c r="A143" s="29">
        <v>11240</v>
      </c>
      <c r="B143" s="31" t="s">
        <v>142</v>
      </c>
      <c r="C143" s="29" t="s">
        <v>143</v>
      </c>
      <c r="D143" s="38">
        <v>85158020100320</v>
      </c>
      <c r="E143" s="39">
        <v>44533</v>
      </c>
      <c r="F143" s="29">
        <v>0</v>
      </c>
      <c r="G143" s="31" t="s">
        <v>2</v>
      </c>
      <c r="H143" s="29" t="s">
        <v>9</v>
      </c>
      <c r="I143" s="29">
        <v>30</v>
      </c>
      <c r="J143" s="40">
        <v>10.43</v>
      </c>
      <c r="K143" s="37">
        <v>8.3439999999999994</v>
      </c>
      <c r="L143" s="37">
        <f t="shared" si="2"/>
        <v>2.0860000000000003</v>
      </c>
    </row>
    <row r="144" spans="1:12" x14ac:dyDescent="0.3">
      <c r="A144" s="29">
        <v>11281</v>
      </c>
      <c r="B144" s="31" t="s">
        <v>65</v>
      </c>
      <c r="C144" s="29" t="s">
        <v>131</v>
      </c>
      <c r="D144" s="38">
        <v>2100020000110</v>
      </c>
      <c r="E144" s="39">
        <v>44560</v>
      </c>
      <c r="F144" s="29">
        <v>0</v>
      </c>
      <c r="G144" s="31" t="s">
        <v>2</v>
      </c>
      <c r="H144" s="29" t="s">
        <v>9</v>
      </c>
      <c r="I144" s="29">
        <v>20</v>
      </c>
      <c r="J144" s="40">
        <v>1.84</v>
      </c>
      <c r="K144" s="37">
        <v>1.4168000000000001</v>
      </c>
      <c r="L144" s="37">
        <f t="shared" si="2"/>
        <v>0.42320000000000002</v>
      </c>
    </row>
    <row r="145" spans="1:12" x14ac:dyDescent="0.3">
      <c r="A145" s="29">
        <v>11281</v>
      </c>
      <c r="B145" s="31" t="s">
        <v>65</v>
      </c>
      <c r="C145" s="29" t="s">
        <v>131</v>
      </c>
      <c r="D145" s="38">
        <v>2100020000110</v>
      </c>
      <c r="E145" s="39">
        <v>44590</v>
      </c>
      <c r="F145" s="29">
        <v>0</v>
      </c>
      <c r="G145" s="31" t="s">
        <v>2</v>
      </c>
      <c r="H145" s="29" t="s">
        <v>9</v>
      </c>
      <c r="I145" s="29">
        <v>20</v>
      </c>
      <c r="J145" s="40">
        <v>1.84</v>
      </c>
      <c r="K145" s="37">
        <v>1.4168000000000001</v>
      </c>
      <c r="L145" s="37">
        <f t="shared" si="2"/>
        <v>0.42320000000000002</v>
      </c>
    </row>
    <row r="146" spans="1:12" x14ac:dyDescent="0.3">
      <c r="A146" s="29">
        <v>11512</v>
      </c>
      <c r="B146" s="31" t="s">
        <v>65</v>
      </c>
      <c r="C146" s="29" t="s">
        <v>66</v>
      </c>
      <c r="D146" s="38">
        <v>2100020000110</v>
      </c>
      <c r="E146" s="39">
        <v>44551</v>
      </c>
      <c r="F146" s="29">
        <v>0</v>
      </c>
      <c r="G146" s="31" t="s">
        <v>2</v>
      </c>
      <c r="H146" s="29" t="s">
        <v>9</v>
      </c>
      <c r="I146" s="29">
        <v>15</v>
      </c>
      <c r="J146" s="40">
        <v>1.29</v>
      </c>
      <c r="K146" s="37">
        <v>0.99330000000000007</v>
      </c>
      <c r="L146" s="37">
        <f t="shared" si="2"/>
        <v>0.29669999999999996</v>
      </c>
    </row>
    <row r="147" spans="1:12" x14ac:dyDescent="0.3">
      <c r="A147" s="29">
        <v>11512</v>
      </c>
      <c r="B147" s="31" t="s">
        <v>65</v>
      </c>
      <c r="C147" s="29" t="s">
        <v>66</v>
      </c>
      <c r="D147" s="38">
        <v>2100020000110</v>
      </c>
      <c r="E147" s="39">
        <v>44581</v>
      </c>
      <c r="F147" s="29">
        <v>0</v>
      </c>
      <c r="G147" s="31" t="s">
        <v>2</v>
      </c>
      <c r="H147" s="29" t="s">
        <v>9</v>
      </c>
      <c r="I147" s="29">
        <v>15</v>
      </c>
      <c r="J147" s="40">
        <v>1.29</v>
      </c>
      <c r="K147" s="37">
        <v>0.99330000000000007</v>
      </c>
      <c r="L147" s="37">
        <f t="shared" si="2"/>
        <v>0.29669999999999996</v>
      </c>
    </row>
    <row r="148" spans="1:12" x14ac:dyDescent="0.3">
      <c r="A148" s="29">
        <v>11575</v>
      </c>
      <c r="B148" s="31" t="s">
        <v>73</v>
      </c>
      <c r="C148" s="29" t="s">
        <v>74</v>
      </c>
      <c r="D148" s="38">
        <v>37600040000303</v>
      </c>
      <c r="E148" s="39">
        <v>44569</v>
      </c>
      <c r="F148" s="29">
        <v>2</v>
      </c>
      <c r="G148" s="31" t="s">
        <v>2</v>
      </c>
      <c r="H148" s="29" t="s">
        <v>10</v>
      </c>
      <c r="I148" s="29">
        <v>30</v>
      </c>
      <c r="J148" s="40">
        <v>10.39</v>
      </c>
      <c r="K148" s="37">
        <v>8.7276000000000007</v>
      </c>
      <c r="L148" s="37">
        <f t="shared" si="2"/>
        <v>1.6623999999999999</v>
      </c>
    </row>
    <row r="149" spans="1:12" x14ac:dyDescent="0.3">
      <c r="A149" s="29">
        <v>11590</v>
      </c>
      <c r="B149" s="31" t="s">
        <v>49</v>
      </c>
      <c r="C149" s="29" t="s">
        <v>51</v>
      </c>
      <c r="D149" s="38" t="s">
        <v>50</v>
      </c>
      <c r="E149" s="39">
        <v>44557</v>
      </c>
      <c r="F149" s="29">
        <v>0</v>
      </c>
      <c r="G149" s="31" t="s">
        <v>13</v>
      </c>
      <c r="H149" s="29" t="s">
        <v>9</v>
      </c>
      <c r="I149" s="29">
        <v>1</v>
      </c>
      <c r="J149" s="41">
        <v>25549.19</v>
      </c>
      <c r="K149" s="37">
        <v>19417.384399999999</v>
      </c>
      <c r="L149" s="37">
        <f t="shared" si="2"/>
        <v>6131.8055999999997</v>
      </c>
    </row>
    <row r="150" spans="1:12" x14ac:dyDescent="0.3">
      <c r="A150" s="29">
        <v>11590</v>
      </c>
      <c r="B150" s="31" t="s">
        <v>49</v>
      </c>
      <c r="C150" s="29" t="s">
        <v>51</v>
      </c>
      <c r="D150" s="38" t="s">
        <v>50</v>
      </c>
      <c r="E150" s="39">
        <v>44586</v>
      </c>
      <c r="F150" s="29">
        <v>0</v>
      </c>
      <c r="G150" s="31" t="s">
        <v>13</v>
      </c>
      <c r="H150" s="29" t="s">
        <v>9</v>
      </c>
      <c r="I150" s="29">
        <v>1</v>
      </c>
      <c r="J150" s="41">
        <v>25549.19</v>
      </c>
      <c r="K150" s="37">
        <v>19417.384399999999</v>
      </c>
      <c r="L150" s="37">
        <f t="shared" si="2"/>
        <v>6131.8055999999997</v>
      </c>
    </row>
    <row r="151" spans="1:12" x14ac:dyDescent="0.3">
      <c r="A151" s="29">
        <v>11641</v>
      </c>
      <c r="B151" s="31" t="s">
        <v>168</v>
      </c>
      <c r="C151" s="29" t="s">
        <v>169</v>
      </c>
      <c r="D151" s="38">
        <v>58120080100305</v>
      </c>
      <c r="E151" s="39">
        <v>44589</v>
      </c>
      <c r="F151" s="29">
        <v>2</v>
      </c>
      <c r="G151" s="31" t="s">
        <v>2</v>
      </c>
      <c r="H151" s="29" t="s">
        <v>10</v>
      </c>
      <c r="I151" s="29">
        <v>60</v>
      </c>
      <c r="J151" s="40">
        <v>13.05</v>
      </c>
      <c r="K151" s="37">
        <v>10.701000000000001</v>
      </c>
      <c r="L151" s="37">
        <f t="shared" si="2"/>
        <v>2.3490000000000002</v>
      </c>
    </row>
    <row r="152" spans="1:12" x14ac:dyDescent="0.3">
      <c r="A152" s="29">
        <v>11641</v>
      </c>
      <c r="B152" s="31" t="s">
        <v>168</v>
      </c>
      <c r="C152" s="29" t="s">
        <v>169</v>
      </c>
      <c r="D152" s="38">
        <v>58120080100305</v>
      </c>
      <c r="E152" s="39">
        <v>44589</v>
      </c>
      <c r="F152" s="29">
        <v>2</v>
      </c>
      <c r="G152" s="31" t="s">
        <v>2</v>
      </c>
      <c r="H152" s="29" t="s">
        <v>10</v>
      </c>
      <c r="I152" s="29">
        <v>60</v>
      </c>
      <c r="J152" s="40">
        <v>13.05</v>
      </c>
      <c r="K152" s="37">
        <v>10.701000000000001</v>
      </c>
      <c r="L152" s="37">
        <f t="shared" si="2"/>
        <v>2.3490000000000002</v>
      </c>
    </row>
    <row r="153" spans="1:12" x14ac:dyDescent="0.3">
      <c r="A153" s="29">
        <v>11698</v>
      </c>
      <c r="B153" s="31" t="s">
        <v>144</v>
      </c>
      <c r="C153" s="29" t="s">
        <v>145</v>
      </c>
      <c r="D153" s="38">
        <v>75100050100303</v>
      </c>
      <c r="E153" s="39">
        <v>44546</v>
      </c>
      <c r="F153" s="29">
        <v>0</v>
      </c>
      <c r="G153" s="31" t="s">
        <v>2</v>
      </c>
      <c r="H153" s="29" t="s">
        <v>9</v>
      </c>
      <c r="I153" s="29">
        <v>12</v>
      </c>
      <c r="J153" s="40">
        <v>8.27</v>
      </c>
      <c r="K153" s="37">
        <v>6.2851999999999997</v>
      </c>
      <c r="L153" s="37">
        <f t="shared" si="2"/>
        <v>1.9847999999999999</v>
      </c>
    </row>
    <row r="154" spans="1:12" x14ac:dyDescent="0.3">
      <c r="A154" s="29">
        <v>11698</v>
      </c>
      <c r="B154" s="31" t="s">
        <v>144</v>
      </c>
      <c r="C154" s="29" t="s">
        <v>145</v>
      </c>
      <c r="D154" s="38">
        <v>75100050100303</v>
      </c>
      <c r="E154" s="39">
        <v>44577</v>
      </c>
      <c r="F154" s="29">
        <v>0</v>
      </c>
      <c r="G154" s="31" t="s">
        <v>2</v>
      </c>
      <c r="H154" s="29" t="s">
        <v>9</v>
      </c>
      <c r="I154" s="29">
        <v>12</v>
      </c>
      <c r="J154" s="40">
        <v>8.27</v>
      </c>
      <c r="K154" s="37">
        <v>6.2851999999999997</v>
      </c>
      <c r="L154" s="37">
        <f t="shared" si="2"/>
        <v>1.9847999999999999</v>
      </c>
    </row>
    <row r="155" spans="1:12" x14ac:dyDescent="0.3">
      <c r="A155" s="29">
        <v>11809</v>
      </c>
      <c r="B155" s="31" t="s">
        <v>152</v>
      </c>
      <c r="C155" s="29" t="s">
        <v>153</v>
      </c>
      <c r="D155" s="38">
        <v>36100030000310</v>
      </c>
      <c r="E155" s="39">
        <v>44540</v>
      </c>
      <c r="F155" s="29">
        <v>0</v>
      </c>
      <c r="G155" s="31" t="s">
        <v>2</v>
      </c>
      <c r="H155" s="29" t="s">
        <v>9</v>
      </c>
      <c r="I155" s="29">
        <v>30</v>
      </c>
      <c r="J155" s="40">
        <v>11</v>
      </c>
      <c r="K155" s="37">
        <v>8.58</v>
      </c>
      <c r="L155" s="37">
        <f t="shared" si="2"/>
        <v>2.42</v>
      </c>
    </row>
    <row r="156" spans="1:12" x14ac:dyDescent="0.3">
      <c r="A156" s="29">
        <v>11818</v>
      </c>
      <c r="B156" s="31" t="s">
        <v>59</v>
      </c>
      <c r="C156" s="29" t="s">
        <v>60</v>
      </c>
      <c r="D156" s="38">
        <v>33300007000320</v>
      </c>
      <c r="E156" s="39">
        <v>44553</v>
      </c>
      <c r="F156" s="29">
        <v>0</v>
      </c>
      <c r="G156" s="31" t="s">
        <v>2</v>
      </c>
      <c r="H156" s="29" t="s">
        <v>9</v>
      </c>
      <c r="I156" s="29">
        <v>60</v>
      </c>
      <c r="J156" s="40">
        <v>9.34</v>
      </c>
      <c r="K156" s="37">
        <v>7.8455999999999992</v>
      </c>
      <c r="L156" s="37">
        <f t="shared" si="2"/>
        <v>1.4944000000000006</v>
      </c>
    </row>
    <row r="157" spans="1:12" x14ac:dyDescent="0.3">
      <c r="A157" s="29">
        <v>11818</v>
      </c>
      <c r="B157" s="31" t="s">
        <v>59</v>
      </c>
      <c r="C157" s="29" t="s">
        <v>60</v>
      </c>
      <c r="D157" s="38">
        <v>33300007000320</v>
      </c>
      <c r="E157" s="39">
        <v>44584</v>
      </c>
      <c r="F157" s="29">
        <v>0</v>
      </c>
      <c r="G157" s="31" t="s">
        <v>2</v>
      </c>
      <c r="H157" s="29" t="s">
        <v>9</v>
      </c>
      <c r="I157" s="29">
        <v>60</v>
      </c>
      <c r="J157" s="40">
        <v>9.34</v>
      </c>
      <c r="K157" s="37">
        <v>7.8455999999999992</v>
      </c>
      <c r="L157" s="37">
        <f t="shared" si="2"/>
        <v>1.4944000000000006</v>
      </c>
    </row>
    <row r="158" spans="1:12" x14ac:dyDescent="0.3">
      <c r="A158" s="29">
        <v>11970</v>
      </c>
      <c r="B158" s="31" t="s">
        <v>155</v>
      </c>
      <c r="C158" s="29" t="s">
        <v>156</v>
      </c>
      <c r="D158" s="38">
        <v>27250050000350</v>
      </c>
      <c r="E158" s="39">
        <v>44550</v>
      </c>
      <c r="F158" s="29">
        <v>0</v>
      </c>
      <c r="G158" s="31" t="s">
        <v>2</v>
      </c>
      <c r="H158" s="29" t="s">
        <v>9</v>
      </c>
      <c r="I158" s="29">
        <v>60</v>
      </c>
      <c r="J158" s="40">
        <v>1.1399999999999999</v>
      </c>
      <c r="K158" s="37">
        <v>0.94620000000000004</v>
      </c>
      <c r="L158" s="37">
        <f t="shared" si="2"/>
        <v>0.19379999999999986</v>
      </c>
    </row>
    <row r="159" spans="1:12" x14ac:dyDescent="0.3">
      <c r="A159" s="29">
        <v>11970</v>
      </c>
      <c r="B159" s="31" t="s">
        <v>155</v>
      </c>
      <c r="C159" s="29" t="s">
        <v>156</v>
      </c>
      <c r="D159" s="38">
        <v>27250050000350</v>
      </c>
      <c r="E159" s="39">
        <v>44564</v>
      </c>
      <c r="F159" s="29">
        <v>0</v>
      </c>
      <c r="G159" s="31" t="s">
        <v>2</v>
      </c>
      <c r="H159" s="29" t="s">
        <v>9</v>
      </c>
      <c r="I159" s="29">
        <v>60</v>
      </c>
      <c r="J159" s="40">
        <v>1.1399999999999999</v>
      </c>
      <c r="K159" s="37">
        <v>0.94620000000000004</v>
      </c>
      <c r="L159" s="37">
        <f t="shared" si="2"/>
        <v>0.19379999999999986</v>
      </c>
    </row>
    <row r="160" spans="1:12" x14ac:dyDescent="0.3">
      <c r="A160" s="29">
        <v>11989</v>
      </c>
      <c r="B160" s="31" t="s">
        <v>121</v>
      </c>
      <c r="C160" s="29" t="s">
        <v>122</v>
      </c>
      <c r="D160" s="38">
        <v>21534940000320</v>
      </c>
      <c r="E160" s="39">
        <v>44558</v>
      </c>
      <c r="F160" s="29">
        <v>4</v>
      </c>
      <c r="G160" s="31" t="s">
        <v>13</v>
      </c>
      <c r="H160" s="29" t="s">
        <v>10</v>
      </c>
      <c r="I160" s="29">
        <v>60</v>
      </c>
      <c r="J160" s="41">
        <v>34070.949999999997</v>
      </c>
      <c r="K160" s="37">
        <v>26916.050499999998</v>
      </c>
      <c r="L160" s="37">
        <f t="shared" si="2"/>
        <v>7154.8994999999995</v>
      </c>
    </row>
    <row r="161" spans="1:12" x14ac:dyDescent="0.3">
      <c r="A161" s="29">
        <v>11989</v>
      </c>
      <c r="B161" s="31" t="s">
        <v>121</v>
      </c>
      <c r="C161" s="29" t="s">
        <v>122</v>
      </c>
      <c r="D161" s="38">
        <v>21534940000320</v>
      </c>
      <c r="E161" s="39">
        <v>44589</v>
      </c>
      <c r="F161" s="29">
        <v>4</v>
      </c>
      <c r="G161" s="31" t="s">
        <v>13</v>
      </c>
      <c r="H161" s="29" t="s">
        <v>10</v>
      </c>
      <c r="I161" s="29">
        <v>60</v>
      </c>
      <c r="J161" s="41">
        <v>34070.949999999997</v>
      </c>
      <c r="K161" s="37">
        <v>26916.050499999998</v>
      </c>
      <c r="L161" s="37">
        <f t="shared" si="2"/>
        <v>7154.8994999999995</v>
      </c>
    </row>
    <row r="162" spans="1:12" x14ac:dyDescent="0.3">
      <c r="A162" s="29">
        <v>12064</v>
      </c>
      <c r="B162" s="31" t="s">
        <v>170</v>
      </c>
      <c r="C162" s="29" t="s">
        <v>171</v>
      </c>
      <c r="D162" s="38">
        <v>36150080000330</v>
      </c>
      <c r="E162" s="39">
        <v>44538</v>
      </c>
      <c r="F162" s="29">
        <v>0</v>
      </c>
      <c r="G162" s="31" t="s">
        <v>2</v>
      </c>
      <c r="H162" s="29" t="s">
        <v>9</v>
      </c>
      <c r="I162" s="29">
        <v>90</v>
      </c>
      <c r="J162" s="40">
        <v>15.75</v>
      </c>
      <c r="K162" s="37">
        <v>13.387499999999999</v>
      </c>
      <c r="L162" s="37">
        <f t="shared" si="2"/>
        <v>2.3625000000000007</v>
      </c>
    </row>
    <row r="163" spans="1:12" x14ac:dyDescent="0.3">
      <c r="A163" s="29">
        <v>12121</v>
      </c>
      <c r="B163" s="31" t="s">
        <v>75</v>
      </c>
      <c r="C163" s="29" t="s">
        <v>76</v>
      </c>
      <c r="D163" s="38">
        <v>57200040100310</v>
      </c>
      <c r="E163" s="39">
        <v>44573</v>
      </c>
      <c r="F163" s="29">
        <v>0</v>
      </c>
      <c r="G163" s="31" t="s">
        <v>2</v>
      </c>
      <c r="H163" s="29" t="s">
        <v>9</v>
      </c>
      <c r="I163" s="29">
        <v>60</v>
      </c>
      <c r="J163" s="40">
        <v>19.39</v>
      </c>
      <c r="K163" s="37">
        <v>16.4815</v>
      </c>
      <c r="L163" s="37">
        <f t="shared" si="2"/>
        <v>2.9085000000000001</v>
      </c>
    </row>
    <row r="164" spans="1:12" x14ac:dyDescent="0.3">
      <c r="A164" s="29">
        <v>12308</v>
      </c>
      <c r="B164" s="31" t="s">
        <v>65</v>
      </c>
      <c r="C164" s="29" t="s">
        <v>132</v>
      </c>
      <c r="D164" s="38">
        <v>2100020000110</v>
      </c>
      <c r="E164" s="39">
        <v>44568</v>
      </c>
      <c r="F164" s="29">
        <v>0</v>
      </c>
      <c r="G164" s="31" t="s">
        <v>2</v>
      </c>
      <c r="H164" s="29" t="s">
        <v>9</v>
      </c>
      <c r="I164" s="29">
        <v>10</v>
      </c>
      <c r="J164" s="40">
        <v>1.3</v>
      </c>
      <c r="K164" s="37">
        <v>1.0010000000000001</v>
      </c>
      <c r="L164" s="37">
        <f t="shared" si="2"/>
        <v>0.29899999999999993</v>
      </c>
    </row>
    <row r="165" spans="1:12" x14ac:dyDescent="0.3">
      <c r="A165" s="29">
        <v>12337</v>
      </c>
      <c r="B165" s="31" t="s">
        <v>172</v>
      </c>
      <c r="C165" s="29" t="s">
        <v>173</v>
      </c>
      <c r="D165" s="38">
        <v>36150080000340</v>
      </c>
      <c r="E165" s="39">
        <v>44553</v>
      </c>
      <c r="F165" s="29">
        <v>1</v>
      </c>
      <c r="G165" s="31" t="s">
        <v>2</v>
      </c>
      <c r="H165" s="29" t="s">
        <v>10</v>
      </c>
      <c r="I165" s="29">
        <v>90</v>
      </c>
      <c r="J165" s="40">
        <v>28.39</v>
      </c>
      <c r="K165" s="37">
        <v>21.5764</v>
      </c>
      <c r="L165" s="37">
        <f t="shared" si="2"/>
        <v>6.813600000000001</v>
      </c>
    </row>
    <row r="166" spans="1:12" x14ac:dyDescent="0.3">
      <c r="A166" s="29">
        <v>12337</v>
      </c>
      <c r="B166" s="31" t="s">
        <v>172</v>
      </c>
      <c r="C166" s="29" t="s">
        <v>173</v>
      </c>
      <c r="D166" s="38">
        <v>36150080000340</v>
      </c>
      <c r="E166" s="39">
        <v>44553</v>
      </c>
      <c r="F166" s="29">
        <v>1</v>
      </c>
      <c r="G166" s="31" t="s">
        <v>2</v>
      </c>
      <c r="H166" s="29" t="s">
        <v>10</v>
      </c>
      <c r="I166" s="29">
        <v>90</v>
      </c>
      <c r="J166" s="40">
        <v>28.39</v>
      </c>
      <c r="K166" s="37">
        <v>21.5764</v>
      </c>
      <c r="L166" s="37">
        <f t="shared" si="2"/>
        <v>6.813600000000001</v>
      </c>
    </row>
    <row r="167" spans="1:12" x14ac:dyDescent="0.3">
      <c r="A167" s="29">
        <v>12378</v>
      </c>
      <c r="B167" s="31" t="s">
        <v>152</v>
      </c>
      <c r="C167" s="29" t="s">
        <v>153</v>
      </c>
      <c r="D167" s="38">
        <v>36100030000310</v>
      </c>
      <c r="E167" s="39">
        <v>44537</v>
      </c>
      <c r="F167" s="29">
        <v>0</v>
      </c>
      <c r="G167" s="31" t="s">
        <v>2</v>
      </c>
      <c r="H167" s="29" t="s">
        <v>9</v>
      </c>
      <c r="I167" s="29">
        <v>180</v>
      </c>
      <c r="J167" s="40">
        <v>29.5</v>
      </c>
      <c r="K167" s="37">
        <v>23.01</v>
      </c>
      <c r="L167" s="37">
        <f t="shared" si="2"/>
        <v>6.4899999999999984</v>
      </c>
    </row>
    <row r="168" spans="1:12" x14ac:dyDescent="0.3">
      <c r="A168" s="29">
        <v>12428</v>
      </c>
      <c r="B168" s="31" t="s">
        <v>75</v>
      </c>
      <c r="C168" s="29" t="s">
        <v>77</v>
      </c>
      <c r="D168" s="38">
        <v>57200040100310</v>
      </c>
      <c r="E168" s="39">
        <v>44571</v>
      </c>
      <c r="F168" s="29">
        <v>4</v>
      </c>
      <c r="G168" s="31" t="s">
        <v>2</v>
      </c>
      <c r="H168" s="29" t="s">
        <v>10</v>
      </c>
      <c r="I168" s="29">
        <v>100</v>
      </c>
      <c r="J168" s="40">
        <v>21.65</v>
      </c>
      <c r="K168" s="37">
        <v>18.4025</v>
      </c>
      <c r="L168" s="37">
        <f t="shared" si="2"/>
        <v>3.2474999999999987</v>
      </c>
    </row>
    <row r="169" spans="1:12" x14ac:dyDescent="0.3">
      <c r="A169" s="29">
        <v>12499</v>
      </c>
      <c r="B169" s="31" t="s">
        <v>152</v>
      </c>
      <c r="C169" s="29" t="s">
        <v>153</v>
      </c>
      <c r="D169" s="38">
        <v>36100030000310</v>
      </c>
      <c r="E169" s="39">
        <v>44544</v>
      </c>
      <c r="F169" s="29">
        <v>5</v>
      </c>
      <c r="G169" s="31" t="s">
        <v>2</v>
      </c>
      <c r="H169" s="29" t="s">
        <v>10</v>
      </c>
      <c r="I169" s="29">
        <v>28</v>
      </c>
      <c r="J169" s="40">
        <v>2.71</v>
      </c>
      <c r="K169" s="37">
        <v>2.1137999999999999</v>
      </c>
      <c r="L169" s="37">
        <f t="shared" si="2"/>
        <v>0.59620000000000006</v>
      </c>
    </row>
    <row r="170" spans="1:12" x14ac:dyDescent="0.3">
      <c r="A170" s="29">
        <v>12499</v>
      </c>
      <c r="B170" s="31" t="s">
        <v>152</v>
      </c>
      <c r="C170" s="29" t="s">
        <v>153</v>
      </c>
      <c r="D170" s="38">
        <v>36100030000310</v>
      </c>
      <c r="E170" s="39">
        <v>44544</v>
      </c>
      <c r="F170" s="29">
        <v>5</v>
      </c>
      <c r="G170" s="31" t="s">
        <v>2</v>
      </c>
      <c r="H170" s="29" t="s">
        <v>10</v>
      </c>
      <c r="I170" s="29">
        <v>28</v>
      </c>
      <c r="J170" s="40">
        <v>2.71</v>
      </c>
      <c r="K170" s="37">
        <v>2.1137999999999999</v>
      </c>
      <c r="L170" s="37">
        <f t="shared" si="2"/>
        <v>0.59620000000000006</v>
      </c>
    </row>
    <row r="171" spans="1:12" x14ac:dyDescent="0.3">
      <c r="A171" s="29">
        <v>12525</v>
      </c>
      <c r="B171" s="31" t="s">
        <v>144</v>
      </c>
      <c r="C171" s="29" t="s">
        <v>145</v>
      </c>
      <c r="D171" s="38">
        <v>75100050100303</v>
      </c>
      <c r="E171" s="39">
        <v>44550</v>
      </c>
      <c r="F171" s="29">
        <v>0</v>
      </c>
      <c r="G171" s="31" t="s">
        <v>2</v>
      </c>
      <c r="H171" s="29" t="s">
        <v>9</v>
      </c>
      <c r="I171" s="29">
        <v>30</v>
      </c>
      <c r="J171" s="40">
        <v>2.5299999999999998</v>
      </c>
      <c r="K171" s="37">
        <v>1.9227999999999998</v>
      </c>
      <c r="L171" s="37">
        <f t="shared" si="2"/>
        <v>0.60719999999999996</v>
      </c>
    </row>
    <row r="172" spans="1:12" x14ac:dyDescent="0.3">
      <c r="A172" s="29">
        <v>12525</v>
      </c>
      <c r="B172" s="31" t="s">
        <v>144</v>
      </c>
      <c r="C172" s="29" t="s">
        <v>145</v>
      </c>
      <c r="D172" s="38">
        <v>75100050100303</v>
      </c>
      <c r="E172" s="39">
        <v>44581</v>
      </c>
      <c r="F172" s="29">
        <v>0</v>
      </c>
      <c r="G172" s="31" t="s">
        <v>2</v>
      </c>
      <c r="H172" s="29" t="s">
        <v>9</v>
      </c>
      <c r="I172" s="29">
        <v>30</v>
      </c>
      <c r="J172" s="40">
        <v>2.5299999999999998</v>
      </c>
      <c r="K172" s="37">
        <v>1.9227999999999998</v>
      </c>
      <c r="L172" s="37">
        <f t="shared" si="2"/>
        <v>0.60719999999999996</v>
      </c>
    </row>
    <row r="173" spans="1:12" x14ac:dyDescent="0.3">
      <c r="A173" s="29">
        <v>12576</v>
      </c>
      <c r="B173" s="31" t="s">
        <v>137</v>
      </c>
      <c r="C173" s="29" t="s">
        <v>138</v>
      </c>
      <c r="D173" s="38">
        <v>58160020100320</v>
      </c>
      <c r="E173" s="39">
        <v>44533</v>
      </c>
      <c r="F173" s="29">
        <v>6</v>
      </c>
      <c r="G173" s="31" t="s">
        <v>2</v>
      </c>
      <c r="H173" s="29" t="s">
        <v>10</v>
      </c>
      <c r="I173" s="29">
        <v>28</v>
      </c>
      <c r="J173" s="40">
        <v>3</v>
      </c>
      <c r="K173" s="37">
        <v>2.34</v>
      </c>
      <c r="L173" s="37">
        <f t="shared" si="2"/>
        <v>0.66000000000000014</v>
      </c>
    </row>
    <row r="174" spans="1:12" x14ac:dyDescent="0.3">
      <c r="A174" s="29">
        <v>12587</v>
      </c>
      <c r="B174" s="31" t="s">
        <v>67</v>
      </c>
      <c r="C174" s="29" t="s">
        <v>68</v>
      </c>
      <c r="D174" s="38">
        <v>41550020100320</v>
      </c>
      <c r="E174" s="39">
        <v>44557</v>
      </c>
      <c r="F174" s="29">
        <v>1</v>
      </c>
      <c r="G174" s="31" t="s">
        <v>2</v>
      </c>
      <c r="H174" s="29" t="s">
        <v>10</v>
      </c>
      <c r="I174" s="29">
        <v>27</v>
      </c>
      <c r="J174" s="40">
        <v>2.09</v>
      </c>
      <c r="K174" s="37">
        <v>1.7138</v>
      </c>
      <c r="L174" s="37">
        <f t="shared" si="2"/>
        <v>0.37619999999999987</v>
      </c>
    </row>
    <row r="175" spans="1:12" x14ac:dyDescent="0.3">
      <c r="A175" s="29">
        <v>12587</v>
      </c>
      <c r="B175" s="31" t="s">
        <v>67</v>
      </c>
      <c r="C175" s="29" t="s">
        <v>68</v>
      </c>
      <c r="D175" s="38">
        <v>41550020100320</v>
      </c>
      <c r="E175" s="39">
        <v>44588</v>
      </c>
      <c r="F175" s="29">
        <v>1</v>
      </c>
      <c r="G175" s="31" t="s">
        <v>2</v>
      </c>
      <c r="H175" s="29" t="s">
        <v>10</v>
      </c>
      <c r="I175" s="29">
        <v>27</v>
      </c>
      <c r="J175" s="40">
        <v>2.09</v>
      </c>
      <c r="K175" s="37">
        <v>1.7138</v>
      </c>
      <c r="L175" s="37">
        <f t="shared" si="2"/>
        <v>0.37619999999999987</v>
      </c>
    </row>
    <row r="176" spans="1:12" x14ac:dyDescent="0.3">
      <c r="A176" s="29">
        <v>12611</v>
      </c>
      <c r="B176" s="31" t="s">
        <v>155</v>
      </c>
      <c r="C176" s="29" t="s">
        <v>156</v>
      </c>
      <c r="D176" s="38">
        <v>27250050000350</v>
      </c>
      <c r="E176" s="39">
        <v>44539</v>
      </c>
      <c r="F176" s="29">
        <v>0</v>
      </c>
      <c r="G176" s="31" t="s">
        <v>2</v>
      </c>
      <c r="H176" s="29" t="s">
        <v>9</v>
      </c>
      <c r="I176" s="29">
        <v>180</v>
      </c>
      <c r="J176" s="40">
        <v>4.8600000000000003</v>
      </c>
      <c r="K176" s="37">
        <v>4.0338000000000003</v>
      </c>
      <c r="L176" s="37">
        <f t="shared" si="2"/>
        <v>0.82620000000000005</v>
      </c>
    </row>
    <row r="177" spans="1:12" x14ac:dyDescent="0.3">
      <c r="A177" s="29">
        <v>12753</v>
      </c>
      <c r="B177" s="31" t="s">
        <v>67</v>
      </c>
      <c r="C177" s="29" t="s">
        <v>134</v>
      </c>
      <c r="D177" s="38">
        <v>41550020100320</v>
      </c>
      <c r="E177" s="39">
        <v>44532</v>
      </c>
      <c r="F177" s="29">
        <v>0</v>
      </c>
      <c r="G177" s="31" t="s">
        <v>2</v>
      </c>
      <c r="H177" s="29" t="s">
        <v>9</v>
      </c>
      <c r="I177" s="29">
        <v>30</v>
      </c>
      <c r="J177" s="40">
        <v>0.64</v>
      </c>
      <c r="K177" s="37">
        <v>0.52480000000000004</v>
      </c>
      <c r="L177" s="37">
        <f t="shared" si="2"/>
        <v>0.11519999999999997</v>
      </c>
    </row>
    <row r="178" spans="1:12" x14ac:dyDescent="0.3">
      <c r="A178" s="29">
        <v>13096</v>
      </c>
      <c r="B178" s="31" t="s">
        <v>150</v>
      </c>
      <c r="C178" s="29" t="s">
        <v>151</v>
      </c>
      <c r="D178" s="38">
        <v>72600030000110</v>
      </c>
      <c r="E178" s="39">
        <v>44539</v>
      </c>
      <c r="F178" s="29">
        <v>0</v>
      </c>
      <c r="G178" s="31" t="s">
        <v>2</v>
      </c>
      <c r="H178" s="29" t="s">
        <v>9</v>
      </c>
      <c r="I178" s="29">
        <v>63</v>
      </c>
      <c r="J178" s="40">
        <v>12.22</v>
      </c>
      <c r="K178" s="37">
        <v>10.0204</v>
      </c>
      <c r="L178" s="37">
        <f t="shared" si="2"/>
        <v>2.1996000000000002</v>
      </c>
    </row>
    <row r="179" spans="1:12" x14ac:dyDescent="0.3">
      <c r="A179" s="29">
        <v>13142</v>
      </c>
      <c r="B179" s="31" t="s">
        <v>103</v>
      </c>
      <c r="C179" s="29" t="s">
        <v>105</v>
      </c>
      <c r="D179" s="38" t="s">
        <v>104</v>
      </c>
      <c r="E179" s="39">
        <v>44570</v>
      </c>
      <c r="F179" s="29">
        <v>1</v>
      </c>
      <c r="G179" s="31" t="s">
        <v>13</v>
      </c>
      <c r="H179" s="29" t="s">
        <v>10</v>
      </c>
      <c r="I179" s="29">
        <v>60</v>
      </c>
      <c r="J179" s="41">
        <v>21748.68</v>
      </c>
      <c r="K179" s="37">
        <v>16963.970400000002</v>
      </c>
      <c r="L179" s="37">
        <f t="shared" si="2"/>
        <v>4784.7095999999983</v>
      </c>
    </row>
    <row r="180" spans="1:12" x14ac:dyDescent="0.3">
      <c r="A180" s="29">
        <v>13220</v>
      </c>
      <c r="B180" s="31" t="s">
        <v>158</v>
      </c>
      <c r="C180" s="29" t="s">
        <v>159</v>
      </c>
      <c r="D180" s="38">
        <v>33200030057530</v>
      </c>
      <c r="E180" s="39">
        <v>44532</v>
      </c>
      <c r="F180" s="29">
        <v>8</v>
      </c>
      <c r="G180" s="31" t="s">
        <v>2</v>
      </c>
      <c r="H180" s="29" t="s">
        <v>10</v>
      </c>
      <c r="I180" s="29">
        <v>30</v>
      </c>
      <c r="J180" s="40">
        <v>13.92</v>
      </c>
      <c r="K180" s="37">
        <v>11.136000000000001</v>
      </c>
      <c r="L180" s="37">
        <f t="shared" si="2"/>
        <v>2.7839999999999989</v>
      </c>
    </row>
    <row r="181" spans="1:12" x14ac:dyDescent="0.3">
      <c r="A181" s="29">
        <v>13381</v>
      </c>
      <c r="B181" s="31" t="s">
        <v>123</v>
      </c>
      <c r="C181" s="29" t="s">
        <v>124</v>
      </c>
      <c r="D181" s="38">
        <v>21470080000360</v>
      </c>
      <c r="E181" s="39">
        <v>44547</v>
      </c>
      <c r="F181" s="29">
        <v>4</v>
      </c>
      <c r="G181" s="31" t="s">
        <v>13</v>
      </c>
      <c r="H181" s="29" t="s">
        <v>10</v>
      </c>
      <c r="I181" s="29">
        <v>60</v>
      </c>
      <c r="J181" s="41">
        <v>6389.88</v>
      </c>
      <c r="K181" s="37">
        <v>4920.2076000000006</v>
      </c>
      <c r="L181" s="37">
        <f t="shared" si="2"/>
        <v>1469.6723999999995</v>
      </c>
    </row>
    <row r="182" spans="1:12" x14ac:dyDescent="0.3">
      <c r="A182" s="29">
        <v>13381</v>
      </c>
      <c r="B182" s="31" t="s">
        <v>123</v>
      </c>
      <c r="C182" s="29" t="s">
        <v>124</v>
      </c>
      <c r="D182" s="38">
        <v>21470080000360</v>
      </c>
      <c r="E182" s="39">
        <v>44547</v>
      </c>
      <c r="F182" s="29">
        <v>4</v>
      </c>
      <c r="G182" s="31" t="s">
        <v>13</v>
      </c>
      <c r="H182" s="29" t="s">
        <v>10</v>
      </c>
      <c r="I182" s="29">
        <v>60</v>
      </c>
      <c r="J182" s="41">
        <v>6389.88</v>
      </c>
      <c r="K182" s="37">
        <v>4920.2076000000006</v>
      </c>
      <c r="L182" s="37">
        <f t="shared" si="2"/>
        <v>1469.6723999999995</v>
      </c>
    </row>
    <row r="183" spans="1:12" x14ac:dyDescent="0.3">
      <c r="A183" s="29">
        <v>13438</v>
      </c>
      <c r="B183" s="31" t="s">
        <v>93</v>
      </c>
      <c r="C183" s="29" t="s">
        <v>94</v>
      </c>
      <c r="D183" s="38">
        <v>83370060000340</v>
      </c>
      <c r="E183" s="39">
        <v>44586</v>
      </c>
      <c r="F183" s="29">
        <v>0</v>
      </c>
      <c r="G183" s="31" t="s">
        <v>13</v>
      </c>
      <c r="H183" s="29" t="s">
        <v>9</v>
      </c>
      <c r="I183" s="29">
        <v>30</v>
      </c>
      <c r="J183" s="40">
        <v>493.27</v>
      </c>
      <c r="K183" s="37">
        <v>414.34679999999997</v>
      </c>
      <c r="L183" s="37">
        <f t="shared" si="2"/>
        <v>78.923200000000008</v>
      </c>
    </row>
    <row r="184" spans="1:12" x14ac:dyDescent="0.3">
      <c r="A184" s="29">
        <v>13581</v>
      </c>
      <c r="B184" s="31" t="s">
        <v>46</v>
      </c>
      <c r="C184" s="29" t="s">
        <v>48</v>
      </c>
      <c r="D184" s="38" t="s">
        <v>47</v>
      </c>
      <c r="E184" s="39">
        <v>44592</v>
      </c>
      <c r="F184" s="29">
        <v>2</v>
      </c>
      <c r="G184" s="31" t="s">
        <v>13</v>
      </c>
      <c r="H184" s="29" t="s">
        <v>10</v>
      </c>
      <c r="I184" s="29">
        <v>2</v>
      </c>
      <c r="J184" s="40">
        <v>6096.25</v>
      </c>
      <c r="K184" s="37">
        <v>4816.0375000000004</v>
      </c>
      <c r="L184" s="37">
        <f t="shared" si="2"/>
        <v>1280.2124999999996</v>
      </c>
    </row>
    <row r="185" spans="1:12" x14ac:dyDescent="0.3">
      <c r="A185" s="29">
        <v>13735</v>
      </c>
      <c r="B185" s="31" t="s">
        <v>179</v>
      </c>
      <c r="C185" s="29" t="s">
        <v>182</v>
      </c>
      <c r="D185" s="38">
        <v>83370060000320</v>
      </c>
      <c r="E185" s="39">
        <v>44553</v>
      </c>
      <c r="F185" s="29">
        <v>2</v>
      </c>
      <c r="G185" s="31" t="s">
        <v>13</v>
      </c>
      <c r="H185" s="29" t="s">
        <v>10</v>
      </c>
      <c r="I185" s="29">
        <v>30</v>
      </c>
      <c r="J185" s="40">
        <v>435.85</v>
      </c>
      <c r="K185" s="37">
        <v>348.68000000000006</v>
      </c>
      <c r="L185" s="37">
        <f t="shared" si="2"/>
        <v>87.169999999999959</v>
      </c>
    </row>
    <row r="186" spans="1:12" x14ac:dyDescent="0.3">
      <c r="A186" s="29">
        <v>13735</v>
      </c>
      <c r="B186" s="31" t="s">
        <v>179</v>
      </c>
      <c r="C186" s="29" t="s">
        <v>182</v>
      </c>
      <c r="D186" s="38">
        <v>83370060000320</v>
      </c>
      <c r="E186" s="39">
        <v>44584</v>
      </c>
      <c r="F186" s="29">
        <v>2</v>
      </c>
      <c r="G186" s="31" t="s">
        <v>13</v>
      </c>
      <c r="H186" s="29" t="s">
        <v>10</v>
      </c>
      <c r="I186" s="29">
        <v>30</v>
      </c>
      <c r="J186" s="40">
        <v>435.85</v>
      </c>
      <c r="K186" s="37">
        <v>348.68000000000006</v>
      </c>
      <c r="L186" s="37">
        <f t="shared" si="2"/>
        <v>87.169999999999959</v>
      </c>
    </row>
    <row r="187" spans="1:12" x14ac:dyDescent="0.3">
      <c r="A187" s="29">
        <v>14086</v>
      </c>
      <c r="B187" s="31" t="s">
        <v>46</v>
      </c>
      <c r="C187" s="29" t="s">
        <v>48</v>
      </c>
      <c r="D187" s="38" t="s">
        <v>47</v>
      </c>
      <c r="E187" s="39">
        <v>44559</v>
      </c>
      <c r="F187" s="29">
        <v>3</v>
      </c>
      <c r="G187" s="31" t="s">
        <v>13</v>
      </c>
      <c r="H187" s="29" t="s">
        <v>10</v>
      </c>
      <c r="I187" s="29">
        <v>2</v>
      </c>
      <c r="J187" s="41">
        <v>5783.32</v>
      </c>
      <c r="K187" s="37">
        <v>4568.8227999999999</v>
      </c>
      <c r="L187" s="37">
        <f t="shared" si="2"/>
        <v>1214.4971999999998</v>
      </c>
    </row>
    <row r="188" spans="1:12" x14ac:dyDescent="0.3">
      <c r="A188" s="29">
        <v>14086</v>
      </c>
      <c r="B188" s="31" t="s">
        <v>46</v>
      </c>
      <c r="C188" s="29" t="s">
        <v>48</v>
      </c>
      <c r="D188" s="38" t="s">
        <v>47</v>
      </c>
      <c r="E188" s="39">
        <v>44580</v>
      </c>
      <c r="F188" s="29">
        <v>3</v>
      </c>
      <c r="G188" s="31" t="s">
        <v>13</v>
      </c>
      <c r="H188" s="29" t="s">
        <v>10</v>
      </c>
      <c r="I188" s="29">
        <v>2</v>
      </c>
      <c r="J188" s="41">
        <v>5783.32</v>
      </c>
      <c r="K188" s="37">
        <v>4568.8227999999999</v>
      </c>
      <c r="L188" s="37">
        <f t="shared" si="2"/>
        <v>1214.4971999999998</v>
      </c>
    </row>
    <row r="189" spans="1:12" x14ac:dyDescent="0.3">
      <c r="A189" s="29">
        <v>14199</v>
      </c>
      <c r="B189" s="31" t="s">
        <v>83</v>
      </c>
      <c r="C189" s="29" t="s">
        <v>84</v>
      </c>
      <c r="D189" s="38">
        <v>22100045000315</v>
      </c>
      <c r="E189" s="39">
        <v>44565</v>
      </c>
      <c r="F189" s="29">
        <v>2</v>
      </c>
      <c r="G189" s="31" t="s">
        <v>2</v>
      </c>
      <c r="H189" s="29" t="s">
        <v>10</v>
      </c>
      <c r="I189" s="29">
        <v>30</v>
      </c>
      <c r="J189" s="40">
        <v>2.4</v>
      </c>
      <c r="K189" s="37">
        <v>1.8959999999999999</v>
      </c>
      <c r="L189" s="37">
        <f t="shared" si="2"/>
        <v>0.504</v>
      </c>
    </row>
    <row r="190" spans="1:12" x14ac:dyDescent="0.3">
      <c r="A190" s="29">
        <v>14250</v>
      </c>
      <c r="B190" s="31" t="s">
        <v>179</v>
      </c>
      <c r="C190" s="29" t="s">
        <v>181</v>
      </c>
      <c r="D190" s="38">
        <v>83370060000320</v>
      </c>
      <c r="E190" s="39">
        <v>44543</v>
      </c>
      <c r="F190" s="29">
        <v>0</v>
      </c>
      <c r="G190" s="31" t="s">
        <v>13</v>
      </c>
      <c r="H190" s="29" t="s">
        <v>9</v>
      </c>
      <c r="I190" s="29">
        <v>30</v>
      </c>
      <c r="J190" s="40">
        <v>475.85</v>
      </c>
      <c r="K190" s="37">
        <v>380.68000000000006</v>
      </c>
      <c r="L190" s="37">
        <f t="shared" si="2"/>
        <v>95.169999999999959</v>
      </c>
    </row>
    <row r="191" spans="1:12" x14ac:dyDescent="0.3">
      <c r="A191" s="29">
        <v>14250</v>
      </c>
      <c r="B191" s="31" t="s">
        <v>93</v>
      </c>
      <c r="C191" s="29" t="s">
        <v>94</v>
      </c>
      <c r="D191" s="38">
        <v>83370060000340</v>
      </c>
      <c r="E191" s="39">
        <v>44574</v>
      </c>
      <c r="F191" s="29">
        <v>0</v>
      </c>
      <c r="G191" s="31" t="s">
        <v>13</v>
      </c>
      <c r="H191" s="29" t="s">
        <v>9</v>
      </c>
      <c r="I191" s="29">
        <v>30</v>
      </c>
      <c r="J191" s="40">
        <v>472.94</v>
      </c>
      <c r="K191" s="37">
        <v>397.26959999999997</v>
      </c>
      <c r="L191" s="37">
        <f t="shared" si="2"/>
        <v>75.670400000000029</v>
      </c>
    </row>
    <row r="192" spans="1:12" x14ac:dyDescent="0.3">
      <c r="A192" s="29">
        <v>14303</v>
      </c>
      <c r="B192" s="31" t="s">
        <v>85</v>
      </c>
      <c r="C192" s="29" t="s">
        <v>167</v>
      </c>
      <c r="D192" s="38">
        <v>39400060100310</v>
      </c>
      <c r="E192" s="39">
        <v>44537</v>
      </c>
      <c r="F192" s="29">
        <v>0</v>
      </c>
      <c r="G192" s="31" t="s">
        <v>2</v>
      </c>
      <c r="H192" s="29" t="s">
        <v>9</v>
      </c>
      <c r="I192" s="29">
        <v>30</v>
      </c>
      <c r="J192" s="40">
        <v>2.41</v>
      </c>
      <c r="K192" s="37">
        <v>1.9039000000000001</v>
      </c>
      <c r="L192" s="37">
        <f t="shared" si="2"/>
        <v>0.50609999999999999</v>
      </c>
    </row>
    <row r="193" spans="1:12" x14ac:dyDescent="0.3">
      <c r="A193" s="29">
        <v>14414</v>
      </c>
      <c r="B193" s="31" t="s">
        <v>19</v>
      </c>
      <c r="C193" s="29" t="s">
        <v>20</v>
      </c>
      <c r="D193" s="38">
        <v>21531060000340</v>
      </c>
      <c r="E193" s="39">
        <v>44572</v>
      </c>
      <c r="F193" s="29">
        <v>1</v>
      </c>
      <c r="G193" s="31" t="s">
        <v>13</v>
      </c>
      <c r="H193" s="29" t="s">
        <v>10</v>
      </c>
      <c r="I193" s="29">
        <v>21</v>
      </c>
      <c r="J193" s="40">
        <v>14925.02</v>
      </c>
      <c r="K193" s="37">
        <v>11790.765800000001</v>
      </c>
      <c r="L193" s="37">
        <f t="shared" si="2"/>
        <v>3134.2541999999994</v>
      </c>
    </row>
    <row r="194" spans="1:12" x14ac:dyDescent="0.3">
      <c r="A194" s="29">
        <v>14445</v>
      </c>
      <c r="B194" s="31" t="s">
        <v>65</v>
      </c>
      <c r="C194" s="29" t="s">
        <v>66</v>
      </c>
      <c r="D194" s="38">
        <v>2100020000110</v>
      </c>
      <c r="E194" s="39">
        <v>44534</v>
      </c>
      <c r="F194" s="29">
        <v>0</v>
      </c>
      <c r="G194" s="31" t="s">
        <v>2</v>
      </c>
      <c r="H194" s="29" t="s">
        <v>9</v>
      </c>
      <c r="I194" s="29">
        <v>14</v>
      </c>
      <c r="J194" s="40">
        <v>2.1800000000000002</v>
      </c>
      <c r="K194" s="37">
        <v>1.6786000000000001</v>
      </c>
      <c r="L194" s="37">
        <f t="shared" si="2"/>
        <v>0.50140000000000007</v>
      </c>
    </row>
    <row r="195" spans="1:12" x14ac:dyDescent="0.3">
      <c r="A195" s="29">
        <v>14502</v>
      </c>
      <c r="B195" s="31" t="s">
        <v>67</v>
      </c>
      <c r="C195" s="29" t="s">
        <v>68</v>
      </c>
      <c r="D195" s="38">
        <v>41550020100320</v>
      </c>
      <c r="E195" s="39">
        <v>44580</v>
      </c>
      <c r="F195" s="29">
        <v>2</v>
      </c>
      <c r="G195" s="31" t="s">
        <v>2</v>
      </c>
      <c r="H195" s="29" t="s">
        <v>10</v>
      </c>
      <c r="I195" s="29">
        <v>30</v>
      </c>
      <c r="J195" s="40">
        <v>5.65</v>
      </c>
      <c r="K195" s="37">
        <v>4.6330000000000009</v>
      </c>
      <c r="L195" s="37">
        <f t="shared" ref="L195:L258" si="3">J195-K195</f>
        <v>1.0169999999999995</v>
      </c>
    </row>
    <row r="196" spans="1:12" x14ac:dyDescent="0.3">
      <c r="A196" s="29">
        <v>14767</v>
      </c>
      <c r="B196" s="31" t="s">
        <v>121</v>
      </c>
      <c r="C196" s="29" t="s">
        <v>122</v>
      </c>
      <c r="D196" s="38">
        <v>21534940000320</v>
      </c>
      <c r="E196" s="39">
        <v>44536</v>
      </c>
      <c r="F196" s="29">
        <v>0</v>
      </c>
      <c r="G196" s="31" t="s">
        <v>13</v>
      </c>
      <c r="H196" s="29" t="s">
        <v>9</v>
      </c>
      <c r="I196" s="29">
        <v>60</v>
      </c>
      <c r="J196" s="41">
        <v>27415.18</v>
      </c>
      <c r="K196" s="37">
        <v>21657.992200000001</v>
      </c>
      <c r="L196" s="37">
        <f t="shared" si="3"/>
        <v>5757.1877999999997</v>
      </c>
    </row>
    <row r="197" spans="1:12" x14ac:dyDescent="0.3">
      <c r="A197" s="29">
        <v>14780</v>
      </c>
      <c r="B197" s="31" t="s">
        <v>115</v>
      </c>
      <c r="C197" s="29" t="s">
        <v>116</v>
      </c>
      <c r="D197" s="38">
        <v>21531820000380</v>
      </c>
      <c r="E197" s="39">
        <v>44560</v>
      </c>
      <c r="F197" s="29">
        <v>0</v>
      </c>
      <c r="G197" s="31" t="s">
        <v>13</v>
      </c>
      <c r="H197" s="29" t="s">
        <v>9</v>
      </c>
      <c r="I197" s="29">
        <v>30</v>
      </c>
      <c r="J197" s="41">
        <v>14645.49</v>
      </c>
      <c r="K197" s="37">
        <v>12448.666499999999</v>
      </c>
      <c r="L197" s="37">
        <f t="shared" si="3"/>
        <v>2196.8235000000004</v>
      </c>
    </row>
    <row r="198" spans="1:12" x14ac:dyDescent="0.3">
      <c r="A198" s="29">
        <v>14875</v>
      </c>
      <c r="B198" s="31" t="s">
        <v>23</v>
      </c>
      <c r="C198" s="29" t="s">
        <v>24</v>
      </c>
      <c r="D198" s="38">
        <v>21531835100340</v>
      </c>
      <c r="E198" s="39">
        <v>44565</v>
      </c>
      <c r="F198" s="29">
        <v>7</v>
      </c>
      <c r="G198" s="31" t="s">
        <v>2</v>
      </c>
      <c r="H198" s="29" t="s">
        <v>10</v>
      </c>
      <c r="I198" s="29">
        <v>30</v>
      </c>
      <c r="J198" s="40">
        <v>5247.47</v>
      </c>
      <c r="K198" s="37">
        <v>4250.4507000000003</v>
      </c>
      <c r="L198" s="37">
        <f t="shared" si="3"/>
        <v>997.01929999999993</v>
      </c>
    </row>
    <row r="199" spans="1:12" x14ac:dyDescent="0.3">
      <c r="A199" s="29">
        <v>14975</v>
      </c>
      <c r="B199" s="31" t="s">
        <v>177</v>
      </c>
      <c r="C199" s="29" t="s">
        <v>178</v>
      </c>
      <c r="D199" s="38">
        <v>44100080100120</v>
      </c>
      <c r="E199" s="39">
        <v>44538</v>
      </c>
      <c r="F199" s="29">
        <v>0</v>
      </c>
      <c r="G199" s="31" t="s">
        <v>13</v>
      </c>
      <c r="H199" s="29" t="s">
        <v>9</v>
      </c>
      <c r="I199" s="29">
        <v>30</v>
      </c>
      <c r="J199" s="40">
        <v>464.35</v>
      </c>
      <c r="K199" s="37">
        <v>348.26250000000005</v>
      </c>
      <c r="L199" s="37">
        <f t="shared" si="3"/>
        <v>116.08749999999998</v>
      </c>
    </row>
    <row r="200" spans="1:12" x14ac:dyDescent="0.3">
      <c r="A200" s="29">
        <v>15016</v>
      </c>
      <c r="B200" s="31" t="s">
        <v>46</v>
      </c>
      <c r="C200" s="29" t="s">
        <v>48</v>
      </c>
      <c r="D200" s="38" t="s">
        <v>47</v>
      </c>
      <c r="E200" s="39">
        <v>44544</v>
      </c>
      <c r="F200" s="29">
        <v>4</v>
      </c>
      <c r="G200" s="31" t="s">
        <v>13</v>
      </c>
      <c r="H200" s="29" t="s">
        <v>10</v>
      </c>
      <c r="I200" s="29">
        <v>4</v>
      </c>
      <c r="J200" s="41">
        <v>11566.49</v>
      </c>
      <c r="K200" s="37">
        <v>9137.5270999999993</v>
      </c>
      <c r="L200" s="37">
        <f t="shared" si="3"/>
        <v>2428.9629000000004</v>
      </c>
    </row>
    <row r="201" spans="1:12" x14ac:dyDescent="0.3">
      <c r="A201" s="29">
        <v>15016</v>
      </c>
      <c r="B201" s="31" t="s">
        <v>46</v>
      </c>
      <c r="C201" s="29" t="s">
        <v>48</v>
      </c>
      <c r="D201" s="38" t="s">
        <v>47</v>
      </c>
      <c r="E201" s="39">
        <v>44575</v>
      </c>
      <c r="F201" s="29">
        <v>4</v>
      </c>
      <c r="G201" s="31" t="s">
        <v>13</v>
      </c>
      <c r="H201" s="29" t="s">
        <v>10</v>
      </c>
      <c r="I201" s="29">
        <v>4</v>
      </c>
      <c r="J201" s="41">
        <v>11566.49</v>
      </c>
      <c r="K201" s="37">
        <v>9137.5270999999993</v>
      </c>
      <c r="L201" s="37">
        <f t="shared" si="3"/>
        <v>2428.9629000000004</v>
      </c>
    </row>
    <row r="202" spans="1:12" x14ac:dyDescent="0.3">
      <c r="A202" s="29">
        <v>15110</v>
      </c>
      <c r="B202" s="31" t="s">
        <v>81</v>
      </c>
      <c r="C202" s="29" t="s">
        <v>82</v>
      </c>
      <c r="D202" s="38">
        <v>65100075100320</v>
      </c>
      <c r="E202" s="39">
        <v>44582</v>
      </c>
      <c r="F202" s="29">
        <v>0</v>
      </c>
      <c r="G202" s="31" t="s">
        <v>2</v>
      </c>
      <c r="H202" s="29" t="s">
        <v>9</v>
      </c>
      <c r="I202" s="29">
        <v>60</v>
      </c>
      <c r="J202" s="40">
        <v>7.46</v>
      </c>
      <c r="K202" s="37">
        <v>5.968</v>
      </c>
      <c r="L202" s="37">
        <f t="shared" si="3"/>
        <v>1.492</v>
      </c>
    </row>
    <row r="203" spans="1:12" x14ac:dyDescent="0.3">
      <c r="A203" s="29">
        <v>15156</v>
      </c>
      <c r="B203" s="31" t="s">
        <v>172</v>
      </c>
      <c r="C203" s="29" t="s">
        <v>173</v>
      </c>
      <c r="D203" s="38">
        <v>36150080000340</v>
      </c>
      <c r="E203" s="39">
        <v>44531</v>
      </c>
      <c r="F203" s="29">
        <v>2</v>
      </c>
      <c r="G203" s="31" t="s">
        <v>2</v>
      </c>
      <c r="H203" s="29" t="s">
        <v>10</v>
      </c>
      <c r="I203" s="29">
        <v>30</v>
      </c>
      <c r="J203" s="40">
        <v>10.91</v>
      </c>
      <c r="K203" s="37">
        <v>8.2916000000000007</v>
      </c>
      <c r="L203" s="37">
        <f t="shared" si="3"/>
        <v>2.6183999999999994</v>
      </c>
    </row>
    <row r="204" spans="1:12" x14ac:dyDescent="0.3">
      <c r="A204" s="29">
        <v>15280</v>
      </c>
      <c r="B204" s="31" t="s">
        <v>78</v>
      </c>
      <c r="C204" s="29" t="s">
        <v>79</v>
      </c>
      <c r="D204" s="38">
        <v>27700050000320</v>
      </c>
      <c r="E204" s="39">
        <v>44575</v>
      </c>
      <c r="F204" s="29">
        <v>0</v>
      </c>
      <c r="G204" s="31" t="s">
        <v>13</v>
      </c>
      <c r="H204" s="29" t="s">
        <v>9</v>
      </c>
      <c r="I204" s="29">
        <v>30</v>
      </c>
      <c r="J204" s="40">
        <v>547.80999999999995</v>
      </c>
      <c r="K204" s="37">
        <v>416.33559999999994</v>
      </c>
      <c r="L204" s="37">
        <f t="shared" si="3"/>
        <v>131.4744</v>
      </c>
    </row>
    <row r="205" spans="1:12" x14ac:dyDescent="0.3">
      <c r="A205" s="29">
        <v>15452</v>
      </c>
      <c r="B205" s="31" t="s">
        <v>170</v>
      </c>
      <c r="C205" s="29" t="s">
        <v>171</v>
      </c>
      <c r="D205" s="38">
        <v>36150080000330</v>
      </c>
      <c r="E205" s="39">
        <v>44539</v>
      </c>
      <c r="F205" s="29">
        <v>0</v>
      </c>
      <c r="G205" s="31" t="s">
        <v>2</v>
      </c>
      <c r="H205" s="29" t="s">
        <v>9</v>
      </c>
      <c r="I205" s="29">
        <v>30</v>
      </c>
      <c r="J205" s="40">
        <v>8.27</v>
      </c>
      <c r="K205" s="37">
        <v>7.0294999999999996</v>
      </c>
      <c r="L205" s="37">
        <f t="shared" si="3"/>
        <v>1.2404999999999999</v>
      </c>
    </row>
    <row r="206" spans="1:12" x14ac:dyDescent="0.3">
      <c r="A206" s="29">
        <v>15482</v>
      </c>
      <c r="B206" s="31" t="s">
        <v>40</v>
      </c>
      <c r="C206" s="29" t="s">
        <v>42</v>
      </c>
      <c r="D206" s="38" t="s">
        <v>41</v>
      </c>
      <c r="E206" s="39">
        <v>44564</v>
      </c>
      <c r="F206" s="29">
        <v>0</v>
      </c>
      <c r="G206" s="31" t="s">
        <v>13</v>
      </c>
      <c r="H206" s="29" t="s">
        <v>9</v>
      </c>
      <c r="I206" s="29">
        <v>2</v>
      </c>
      <c r="J206" s="40">
        <v>6445.99</v>
      </c>
      <c r="K206" s="37">
        <v>5350.1716999999999</v>
      </c>
      <c r="L206" s="37">
        <f t="shared" si="3"/>
        <v>1095.8182999999999</v>
      </c>
    </row>
    <row r="207" spans="1:12" x14ac:dyDescent="0.3">
      <c r="A207" s="29">
        <v>15501</v>
      </c>
      <c r="B207" s="31" t="s">
        <v>17</v>
      </c>
      <c r="C207" s="29" t="s">
        <v>18</v>
      </c>
      <c r="D207" s="38">
        <v>21300005000350</v>
      </c>
      <c r="E207" s="39">
        <v>44553</v>
      </c>
      <c r="F207" s="29">
        <v>0</v>
      </c>
      <c r="G207" s="31" t="s">
        <v>2</v>
      </c>
      <c r="H207" s="29" t="s">
        <v>9</v>
      </c>
      <c r="I207" s="29">
        <v>12</v>
      </c>
      <c r="J207" s="41">
        <v>22</v>
      </c>
      <c r="K207" s="37">
        <v>17.82</v>
      </c>
      <c r="L207" s="37">
        <f t="shared" si="3"/>
        <v>4.18</v>
      </c>
    </row>
    <row r="208" spans="1:12" x14ac:dyDescent="0.3">
      <c r="A208" s="29">
        <v>15501</v>
      </c>
      <c r="B208" s="31" t="s">
        <v>17</v>
      </c>
      <c r="C208" s="29" t="s">
        <v>18</v>
      </c>
      <c r="D208" s="38">
        <v>21300005000350</v>
      </c>
      <c r="E208" s="39">
        <v>44584</v>
      </c>
      <c r="F208" s="29">
        <v>0</v>
      </c>
      <c r="G208" s="31" t="s">
        <v>2</v>
      </c>
      <c r="H208" s="29" t="s">
        <v>9</v>
      </c>
      <c r="I208" s="29">
        <v>12</v>
      </c>
      <c r="J208" s="41">
        <v>22</v>
      </c>
      <c r="K208" s="37">
        <v>17.82</v>
      </c>
      <c r="L208" s="37">
        <f t="shared" si="3"/>
        <v>4.18</v>
      </c>
    </row>
    <row r="209" spans="1:12" x14ac:dyDescent="0.3">
      <c r="A209" s="29">
        <v>15555</v>
      </c>
      <c r="B209" s="31" t="s">
        <v>59</v>
      </c>
      <c r="C209" s="29" t="s">
        <v>60</v>
      </c>
      <c r="D209" s="38">
        <v>33300007000320</v>
      </c>
      <c r="E209" s="39">
        <v>44574</v>
      </c>
      <c r="F209" s="29">
        <v>0</v>
      </c>
      <c r="G209" s="31" t="s">
        <v>2</v>
      </c>
      <c r="H209" s="29" t="s">
        <v>9</v>
      </c>
      <c r="I209" s="29">
        <v>180</v>
      </c>
      <c r="J209" s="40">
        <v>6.07</v>
      </c>
      <c r="K209" s="37">
        <v>5.0987999999999998</v>
      </c>
      <c r="L209" s="37">
        <f t="shared" si="3"/>
        <v>0.97120000000000051</v>
      </c>
    </row>
    <row r="210" spans="1:12" x14ac:dyDescent="0.3">
      <c r="A210" s="29">
        <v>15639</v>
      </c>
      <c r="B210" s="31" t="s">
        <v>65</v>
      </c>
      <c r="C210" s="29" t="s">
        <v>131</v>
      </c>
      <c r="D210" s="38">
        <v>2100020000110</v>
      </c>
      <c r="E210" s="39">
        <v>44559</v>
      </c>
      <c r="F210" s="29">
        <v>0</v>
      </c>
      <c r="G210" s="31" t="s">
        <v>2</v>
      </c>
      <c r="H210" s="29" t="s">
        <v>9</v>
      </c>
      <c r="I210" s="29">
        <v>20</v>
      </c>
      <c r="J210" s="40">
        <v>1.69</v>
      </c>
      <c r="K210" s="37">
        <v>1.3012999999999999</v>
      </c>
      <c r="L210" s="37">
        <f t="shared" si="3"/>
        <v>0.38870000000000005</v>
      </c>
    </row>
    <row r="211" spans="1:12" x14ac:dyDescent="0.3">
      <c r="A211" s="29">
        <v>15639</v>
      </c>
      <c r="B211" s="31" t="s">
        <v>65</v>
      </c>
      <c r="C211" s="29" t="s">
        <v>131</v>
      </c>
      <c r="D211" s="38">
        <v>2100020000110</v>
      </c>
      <c r="E211" s="39">
        <v>44589</v>
      </c>
      <c r="F211" s="29">
        <v>0</v>
      </c>
      <c r="G211" s="31" t="s">
        <v>2</v>
      </c>
      <c r="H211" s="29" t="s">
        <v>9</v>
      </c>
      <c r="I211" s="29">
        <v>20</v>
      </c>
      <c r="J211" s="40">
        <v>1.69</v>
      </c>
      <c r="K211" s="37">
        <v>1.3012999999999999</v>
      </c>
      <c r="L211" s="37">
        <f t="shared" si="3"/>
        <v>0.38870000000000005</v>
      </c>
    </row>
    <row r="212" spans="1:12" x14ac:dyDescent="0.3">
      <c r="A212" s="29">
        <v>15692</v>
      </c>
      <c r="B212" s="31" t="s">
        <v>97</v>
      </c>
      <c r="C212" s="29" t="s">
        <v>98</v>
      </c>
      <c r="D212" s="38">
        <v>21532133000340</v>
      </c>
      <c r="E212" s="39">
        <v>44559</v>
      </c>
      <c r="F212" s="29">
        <v>3</v>
      </c>
      <c r="G212" s="31" t="s">
        <v>13</v>
      </c>
      <c r="H212" s="29" t="s">
        <v>10</v>
      </c>
      <c r="I212" s="29">
        <v>28</v>
      </c>
      <c r="J212" s="41">
        <v>13494.05</v>
      </c>
      <c r="K212" s="37">
        <v>11200.0615</v>
      </c>
      <c r="L212" s="37">
        <f t="shared" si="3"/>
        <v>2293.9884999999995</v>
      </c>
    </row>
    <row r="213" spans="1:12" x14ac:dyDescent="0.3">
      <c r="A213" s="29">
        <v>15692</v>
      </c>
      <c r="B213" s="31" t="s">
        <v>97</v>
      </c>
      <c r="C213" s="29" t="s">
        <v>98</v>
      </c>
      <c r="D213" s="38">
        <v>21532133000340</v>
      </c>
      <c r="E213" s="39">
        <v>44590</v>
      </c>
      <c r="F213" s="29">
        <v>3</v>
      </c>
      <c r="G213" s="31" t="s">
        <v>13</v>
      </c>
      <c r="H213" s="29" t="s">
        <v>10</v>
      </c>
      <c r="I213" s="29">
        <v>28</v>
      </c>
      <c r="J213" s="41">
        <v>13494.05</v>
      </c>
      <c r="K213" s="37">
        <v>11200.0615</v>
      </c>
      <c r="L213" s="37">
        <f t="shared" si="3"/>
        <v>2293.9884999999995</v>
      </c>
    </row>
    <row r="214" spans="1:12" x14ac:dyDescent="0.3">
      <c r="A214" s="29">
        <v>16047</v>
      </c>
      <c r="B214" s="31" t="s">
        <v>135</v>
      </c>
      <c r="C214" s="29" t="s">
        <v>136</v>
      </c>
      <c r="D214" s="38">
        <v>37600025000305</v>
      </c>
      <c r="E214" s="39">
        <v>44552</v>
      </c>
      <c r="F214" s="29">
        <v>0</v>
      </c>
      <c r="G214" s="31" t="s">
        <v>2</v>
      </c>
      <c r="H214" s="29" t="s">
        <v>9</v>
      </c>
      <c r="I214" s="29">
        <v>30</v>
      </c>
      <c r="J214" s="40">
        <v>10</v>
      </c>
      <c r="K214" s="37">
        <v>7.7</v>
      </c>
      <c r="L214" s="37">
        <f t="shared" si="3"/>
        <v>2.2999999999999998</v>
      </c>
    </row>
    <row r="215" spans="1:12" x14ac:dyDescent="0.3">
      <c r="A215" s="29">
        <v>16047</v>
      </c>
      <c r="B215" s="31" t="s">
        <v>135</v>
      </c>
      <c r="C215" s="29" t="s">
        <v>136</v>
      </c>
      <c r="D215" s="38">
        <v>37600025000305</v>
      </c>
      <c r="E215" s="39">
        <v>44583</v>
      </c>
      <c r="F215" s="29">
        <v>0</v>
      </c>
      <c r="G215" s="31" t="s">
        <v>2</v>
      </c>
      <c r="H215" s="29" t="s">
        <v>9</v>
      </c>
      <c r="I215" s="29">
        <v>30</v>
      </c>
      <c r="J215" s="40">
        <v>10</v>
      </c>
      <c r="K215" s="37">
        <v>7.7</v>
      </c>
      <c r="L215" s="37">
        <f t="shared" si="3"/>
        <v>2.2999999999999998</v>
      </c>
    </row>
    <row r="216" spans="1:12" x14ac:dyDescent="0.3">
      <c r="A216" s="29">
        <v>16328</v>
      </c>
      <c r="B216" s="31" t="s">
        <v>85</v>
      </c>
      <c r="C216" s="29" t="s">
        <v>167</v>
      </c>
      <c r="D216" s="38">
        <v>39400060100310</v>
      </c>
      <c r="E216" s="39">
        <v>44533</v>
      </c>
      <c r="F216" s="29">
        <v>3</v>
      </c>
      <c r="G216" s="31" t="s">
        <v>2</v>
      </c>
      <c r="H216" s="29" t="s">
        <v>10</v>
      </c>
      <c r="I216" s="29">
        <v>90</v>
      </c>
      <c r="J216" s="40">
        <v>30</v>
      </c>
      <c r="K216" s="37">
        <v>23.700000000000003</v>
      </c>
      <c r="L216" s="37">
        <f t="shared" si="3"/>
        <v>6.2999999999999972</v>
      </c>
    </row>
    <row r="217" spans="1:12" x14ac:dyDescent="0.3">
      <c r="A217" s="29">
        <v>16346</v>
      </c>
      <c r="B217" s="31" t="s">
        <v>83</v>
      </c>
      <c r="C217" s="29" t="s">
        <v>84</v>
      </c>
      <c r="D217" s="38">
        <v>22100045000315</v>
      </c>
      <c r="E217" s="39">
        <v>44573</v>
      </c>
      <c r="F217" s="29">
        <v>3</v>
      </c>
      <c r="G217" s="31" t="s">
        <v>2</v>
      </c>
      <c r="H217" s="29" t="s">
        <v>10</v>
      </c>
      <c r="I217" s="29">
        <v>30</v>
      </c>
      <c r="J217" s="40">
        <v>2.4</v>
      </c>
      <c r="K217" s="37">
        <v>1.8959999999999999</v>
      </c>
      <c r="L217" s="37">
        <f t="shared" si="3"/>
        <v>0.504</v>
      </c>
    </row>
    <row r="218" spans="1:12" x14ac:dyDescent="0.3">
      <c r="A218" s="29">
        <v>16369</v>
      </c>
      <c r="B218" s="31" t="s">
        <v>165</v>
      </c>
      <c r="C218" s="29" t="s">
        <v>166</v>
      </c>
      <c r="D218" s="38">
        <v>49270070100620</v>
      </c>
      <c r="E218" s="39">
        <v>44531</v>
      </c>
      <c r="F218" s="29">
        <v>0</v>
      </c>
      <c r="G218" s="31" t="s">
        <v>2</v>
      </c>
      <c r="H218" s="29" t="s">
        <v>9</v>
      </c>
      <c r="I218" s="29">
        <v>28</v>
      </c>
      <c r="J218" s="40">
        <v>4.4800000000000004</v>
      </c>
      <c r="K218" s="37">
        <v>3.7184000000000008</v>
      </c>
      <c r="L218" s="37">
        <f t="shared" si="3"/>
        <v>0.76159999999999961</v>
      </c>
    </row>
    <row r="219" spans="1:12" x14ac:dyDescent="0.3">
      <c r="A219" s="29">
        <v>16423</v>
      </c>
      <c r="B219" s="31" t="s">
        <v>78</v>
      </c>
      <c r="C219" s="29" t="s">
        <v>79</v>
      </c>
      <c r="D219" s="38">
        <v>27700050000320</v>
      </c>
      <c r="E219" s="39">
        <v>44589</v>
      </c>
      <c r="F219" s="29">
        <v>1</v>
      </c>
      <c r="G219" s="31" t="s">
        <v>13</v>
      </c>
      <c r="H219" s="29" t="s">
        <v>10</v>
      </c>
      <c r="I219" s="29">
        <v>90</v>
      </c>
      <c r="J219" s="40">
        <v>1540.6</v>
      </c>
      <c r="K219" s="37">
        <v>1170.856</v>
      </c>
      <c r="L219" s="37">
        <f t="shared" si="3"/>
        <v>369.74399999999991</v>
      </c>
    </row>
    <row r="220" spans="1:12" x14ac:dyDescent="0.3">
      <c r="A220" s="29">
        <v>16446</v>
      </c>
      <c r="B220" s="31" t="s">
        <v>142</v>
      </c>
      <c r="C220" s="29" t="s">
        <v>143</v>
      </c>
      <c r="D220" s="38">
        <v>85158020100320</v>
      </c>
      <c r="E220" s="39">
        <v>44559</v>
      </c>
      <c r="F220" s="29">
        <v>0</v>
      </c>
      <c r="G220" s="31" t="s">
        <v>2</v>
      </c>
      <c r="H220" s="29" t="s">
        <v>9</v>
      </c>
      <c r="I220" s="29">
        <v>30</v>
      </c>
      <c r="J220" s="40">
        <v>3.63</v>
      </c>
      <c r="K220" s="37">
        <v>2.9039999999999999</v>
      </c>
      <c r="L220" s="37">
        <f t="shared" si="3"/>
        <v>0.72599999999999998</v>
      </c>
    </row>
    <row r="221" spans="1:12" x14ac:dyDescent="0.3">
      <c r="A221" s="29">
        <v>16446</v>
      </c>
      <c r="B221" s="31" t="s">
        <v>142</v>
      </c>
      <c r="C221" s="29" t="s">
        <v>143</v>
      </c>
      <c r="D221" s="38">
        <v>85158020100320</v>
      </c>
      <c r="E221" s="39">
        <v>44589</v>
      </c>
      <c r="F221" s="29">
        <v>0</v>
      </c>
      <c r="G221" s="31" t="s">
        <v>2</v>
      </c>
      <c r="H221" s="29" t="s">
        <v>9</v>
      </c>
      <c r="I221" s="29">
        <v>30</v>
      </c>
      <c r="J221" s="40">
        <v>3.63</v>
      </c>
      <c r="K221" s="37">
        <v>2.9039999999999999</v>
      </c>
      <c r="L221" s="37">
        <f t="shared" si="3"/>
        <v>0.72599999999999998</v>
      </c>
    </row>
    <row r="222" spans="1:12" x14ac:dyDescent="0.3">
      <c r="A222" s="29">
        <v>16556</v>
      </c>
      <c r="B222" s="31" t="s">
        <v>97</v>
      </c>
      <c r="C222" s="29" t="s">
        <v>98</v>
      </c>
      <c r="D222" s="38">
        <v>21532133000340</v>
      </c>
      <c r="E222" s="39">
        <v>44533</v>
      </c>
      <c r="F222" s="29">
        <v>2</v>
      </c>
      <c r="G222" s="31" t="s">
        <v>13</v>
      </c>
      <c r="H222" s="29" t="s">
        <v>10</v>
      </c>
      <c r="I222" s="29">
        <v>28</v>
      </c>
      <c r="J222" s="41">
        <v>13494.05</v>
      </c>
      <c r="K222" s="37">
        <v>11200.0615</v>
      </c>
      <c r="L222" s="37">
        <f t="shared" si="3"/>
        <v>2293.9884999999995</v>
      </c>
    </row>
    <row r="223" spans="1:12" x14ac:dyDescent="0.3">
      <c r="A223" s="29">
        <v>16606</v>
      </c>
      <c r="B223" s="31" t="s">
        <v>19</v>
      </c>
      <c r="C223" s="29" t="s">
        <v>20</v>
      </c>
      <c r="D223" s="38">
        <v>21531060000340</v>
      </c>
      <c r="E223" s="39">
        <v>44586</v>
      </c>
      <c r="F223" s="29">
        <v>0</v>
      </c>
      <c r="G223" s="31" t="s">
        <v>13</v>
      </c>
      <c r="H223" s="29" t="s">
        <v>9</v>
      </c>
      <c r="I223" s="29">
        <v>21</v>
      </c>
      <c r="J223" s="40">
        <v>14254.43</v>
      </c>
      <c r="K223" s="37">
        <v>11260.9997</v>
      </c>
      <c r="L223" s="37">
        <f t="shared" si="3"/>
        <v>2993.4303</v>
      </c>
    </row>
    <row r="224" spans="1:12" x14ac:dyDescent="0.3">
      <c r="A224" s="29">
        <v>16692</v>
      </c>
      <c r="B224" s="31" t="s">
        <v>144</v>
      </c>
      <c r="C224" s="29" t="s">
        <v>145</v>
      </c>
      <c r="D224" s="38">
        <v>75100050100303</v>
      </c>
      <c r="E224" s="39">
        <v>44552</v>
      </c>
      <c r="F224" s="29">
        <v>0</v>
      </c>
      <c r="G224" s="31" t="s">
        <v>2</v>
      </c>
      <c r="H224" s="29" t="s">
        <v>9</v>
      </c>
      <c r="I224" s="29">
        <v>30</v>
      </c>
      <c r="J224" s="40">
        <v>7.35</v>
      </c>
      <c r="K224" s="37">
        <v>5.5859999999999994</v>
      </c>
      <c r="L224" s="37">
        <f t="shared" si="3"/>
        <v>1.7640000000000002</v>
      </c>
    </row>
    <row r="225" spans="1:12" x14ac:dyDescent="0.3">
      <c r="A225" s="29">
        <v>16692</v>
      </c>
      <c r="B225" s="31" t="s">
        <v>144</v>
      </c>
      <c r="C225" s="29" t="s">
        <v>145</v>
      </c>
      <c r="D225" s="38">
        <v>75100050100303</v>
      </c>
      <c r="E225" s="39">
        <v>44583</v>
      </c>
      <c r="F225" s="29">
        <v>0</v>
      </c>
      <c r="G225" s="31" t="s">
        <v>2</v>
      </c>
      <c r="H225" s="29" t="s">
        <v>9</v>
      </c>
      <c r="I225" s="29">
        <v>30</v>
      </c>
      <c r="J225" s="40">
        <v>7.35</v>
      </c>
      <c r="K225" s="37">
        <v>5.5859999999999994</v>
      </c>
      <c r="L225" s="37">
        <f t="shared" si="3"/>
        <v>1.7640000000000002</v>
      </c>
    </row>
    <row r="226" spans="1:12" x14ac:dyDescent="0.3">
      <c r="A226" s="29">
        <v>16755</v>
      </c>
      <c r="B226" s="31" t="s">
        <v>148</v>
      </c>
      <c r="C226" s="29" t="s">
        <v>149</v>
      </c>
      <c r="D226" s="38">
        <v>36100020100315</v>
      </c>
      <c r="E226" s="39">
        <v>44574</v>
      </c>
      <c r="F226" s="29">
        <v>0</v>
      </c>
      <c r="G226" s="31" t="s">
        <v>2</v>
      </c>
      <c r="H226" s="29" t="s">
        <v>9</v>
      </c>
      <c r="I226" s="29">
        <v>90</v>
      </c>
      <c r="J226" s="40">
        <v>31.09</v>
      </c>
      <c r="K226" s="37">
        <v>23.317499999999999</v>
      </c>
      <c r="L226" s="37">
        <f t="shared" si="3"/>
        <v>7.7725000000000009</v>
      </c>
    </row>
    <row r="227" spans="1:12" x14ac:dyDescent="0.3">
      <c r="A227" s="29">
        <v>16782</v>
      </c>
      <c r="B227" s="31" t="s">
        <v>46</v>
      </c>
      <c r="C227" s="29" t="s">
        <v>48</v>
      </c>
      <c r="D227" s="38" t="s">
        <v>47</v>
      </c>
      <c r="E227" s="39">
        <v>44559</v>
      </c>
      <c r="F227" s="29">
        <v>9</v>
      </c>
      <c r="G227" s="31" t="s">
        <v>13</v>
      </c>
      <c r="H227" s="29" t="s">
        <v>10</v>
      </c>
      <c r="I227" s="29">
        <v>2</v>
      </c>
      <c r="J227" s="41">
        <v>5783.32</v>
      </c>
      <c r="K227" s="37">
        <v>4568.8227999999999</v>
      </c>
      <c r="L227" s="37">
        <f t="shared" si="3"/>
        <v>1214.4971999999998</v>
      </c>
    </row>
    <row r="228" spans="1:12" x14ac:dyDescent="0.3">
      <c r="A228" s="29">
        <v>16782</v>
      </c>
      <c r="B228" s="31" t="s">
        <v>46</v>
      </c>
      <c r="C228" s="29" t="s">
        <v>48</v>
      </c>
      <c r="D228" s="38" t="s">
        <v>47</v>
      </c>
      <c r="E228" s="39">
        <v>44591</v>
      </c>
      <c r="F228" s="29">
        <v>9</v>
      </c>
      <c r="G228" s="31" t="s">
        <v>13</v>
      </c>
      <c r="H228" s="29" t="s">
        <v>10</v>
      </c>
      <c r="I228" s="29">
        <v>2</v>
      </c>
      <c r="J228" s="41">
        <v>5783.32</v>
      </c>
      <c r="K228" s="37">
        <v>4568.8227999999999</v>
      </c>
      <c r="L228" s="37">
        <f t="shared" si="3"/>
        <v>1214.4971999999998</v>
      </c>
    </row>
    <row r="229" spans="1:12" x14ac:dyDescent="0.3">
      <c r="A229" s="29">
        <v>16818</v>
      </c>
      <c r="B229" s="31" t="s">
        <v>146</v>
      </c>
      <c r="C229" s="29" t="s">
        <v>147</v>
      </c>
      <c r="D229" s="38">
        <v>83370010000330</v>
      </c>
      <c r="E229" s="39">
        <v>44543</v>
      </c>
      <c r="F229" s="29">
        <v>0</v>
      </c>
      <c r="G229" s="31" t="s">
        <v>13</v>
      </c>
      <c r="H229" s="29" t="s">
        <v>9</v>
      </c>
      <c r="I229" s="29">
        <v>60</v>
      </c>
      <c r="J229" s="40">
        <v>483.35</v>
      </c>
      <c r="K229" s="37">
        <v>377.01300000000003</v>
      </c>
      <c r="L229" s="37">
        <f t="shared" si="3"/>
        <v>106.33699999999999</v>
      </c>
    </row>
    <row r="230" spans="1:12" x14ac:dyDescent="0.3">
      <c r="A230" s="29">
        <v>16838</v>
      </c>
      <c r="B230" s="31" t="s">
        <v>155</v>
      </c>
      <c r="C230" s="29" t="s">
        <v>156</v>
      </c>
      <c r="D230" s="38">
        <v>27250050000350</v>
      </c>
      <c r="E230" s="39">
        <v>44550</v>
      </c>
      <c r="F230" s="29">
        <v>0</v>
      </c>
      <c r="G230" s="31" t="s">
        <v>2</v>
      </c>
      <c r="H230" s="29" t="s">
        <v>9</v>
      </c>
      <c r="I230" s="29">
        <v>180</v>
      </c>
      <c r="J230" s="40">
        <v>7.98</v>
      </c>
      <c r="K230" s="37">
        <v>6.6234000000000011</v>
      </c>
      <c r="L230" s="37">
        <f t="shared" si="3"/>
        <v>1.3565999999999994</v>
      </c>
    </row>
    <row r="231" spans="1:12" x14ac:dyDescent="0.3">
      <c r="A231" s="29">
        <v>16838</v>
      </c>
      <c r="B231" s="31" t="s">
        <v>155</v>
      </c>
      <c r="C231" s="29" t="s">
        <v>156</v>
      </c>
      <c r="D231" s="38">
        <v>27250050000350</v>
      </c>
      <c r="E231" s="39">
        <v>44581</v>
      </c>
      <c r="F231" s="29">
        <v>0</v>
      </c>
      <c r="G231" s="31" t="s">
        <v>2</v>
      </c>
      <c r="H231" s="29" t="s">
        <v>9</v>
      </c>
      <c r="I231" s="29">
        <v>180</v>
      </c>
      <c r="J231" s="40">
        <v>7.98</v>
      </c>
      <c r="K231" s="37">
        <v>6.6234000000000011</v>
      </c>
      <c r="L231" s="37">
        <f t="shared" si="3"/>
        <v>1.3565999999999994</v>
      </c>
    </row>
    <row r="232" spans="1:12" x14ac:dyDescent="0.3">
      <c r="A232" s="29">
        <v>16889</v>
      </c>
      <c r="B232" s="31" t="s">
        <v>168</v>
      </c>
      <c r="C232" s="29" t="s">
        <v>169</v>
      </c>
      <c r="D232" s="38">
        <v>58120080100305</v>
      </c>
      <c r="E232" s="39">
        <v>44544</v>
      </c>
      <c r="F232" s="29">
        <v>0</v>
      </c>
      <c r="G232" s="31" t="s">
        <v>2</v>
      </c>
      <c r="H232" s="29" t="s">
        <v>9</v>
      </c>
      <c r="I232" s="29">
        <v>15</v>
      </c>
      <c r="J232" s="40">
        <v>5.5</v>
      </c>
      <c r="K232" s="37">
        <v>4.5100000000000007</v>
      </c>
      <c r="L232" s="37">
        <f t="shared" si="3"/>
        <v>0.98999999999999932</v>
      </c>
    </row>
    <row r="233" spans="1:12" x14ac:dyDescent="0.3">
      <c r="A233" s="29">
        <v>16889</v>
      </c>
      <c r="B233" s="31" t="s">
        <v>168</v>
      </c>
      <c r="C233" s="29" t="s">
        <v>169</v>
      </c>
      <c r="D233" s="38">
        <v>58120080100305</v>
      </c>
      <c r="E233" s="39">
        <v>44575</v>
      </c>
      <c r="F233" s="29">
        <v>0</v>
      </c>
      <c r="G233" s="31" t="s">
        <v>2</v>
      </c>
      <c r="H233" s="29" t="s">
        <v>9</v>
      </c>
      <c r="I233" s="29">
        <v>15</v>
      </c>
      <c r="J233" s="40">
        <v>5.5</v>
      </c>
      <c r="K233" s="37">
        <v>4.5100000000000007</v>
      </c>
      <c r="L233" s="37">
        <f t="shared" si="3"/>
        <v>0.98999999999999932</v>
      </c>
    </row>
    <row r="234" spans="1:12" x14ac:dyDescent="0.3">
      <c r="A234" s="29">
        <v>17015</v>
      </c>
      <c r="B234" s="31" t="s">
        <v>163</v>
      </c>
      <c r="C234" s="29" t="s">
        <v>164</v>
      </c>
      <c r="D234" s="38">
        <v>50250065007240</v>
      </c>
      <c r="E234" s="39">
        <v>44552</v>
      </c>
      <c r="F234" s="29">
        <v>0</v>
      </c>
      <c r="G234" s="31" t="s">
        <v>2</v>
      </c>
      <c r="H234" s="29" t="s">
        <v>9</v>
      </c>
      <c r="I234" s="29">
        <v>60</v>
      </c>
      <c r="J234" s="40">
        <v>52.45</v>
      </c>
      <c r="K234" s="37">
        <v>41.435500000000005</v>
      </c>
      <c r="L234" s="37">
        <f t="shared" si="3"/>
        <v>11.014499999999998</v>
      </c>
    </row>
    <row r="235" spans="1:12" x14ac:dyDescent="0.3">
      <c r="A235" s="29">
        <v>17015</v>
      </c>
      <c r="B235" s="31" t="s">
        <v>163</v>
      </c>
      <c r="C235" s="29" t="s">
        <v>164</v>
      </c>
      <c r="D235" s="38">
        <v>50250065007240</v>
      </c>
      <c r="E235" s="39">
        <v>44583</v>
      </c>
      <c r="F235" s="29">
        <v>0</v>
      </c>
      <c r="G235" s="31" t="s">
        <v>2</v>
      </c>
      <c r="H235" s="29" t="s">
        <v>9</v>
      </c>
      <c r="I235" s="29">
        <v>60</v>
      </c>
      <c r="J235" s="40">
        <v>52.45</v>
      </c>
      <c r="K235" s="37">
        <v>41.435500000000005</v>
      </c>
      <c r="L235" s="37">
        <f t="shared" si="3"/>
        <v>11.014499999999998</v>
      </c>
    </row>
    <row r="236" spans="1:12" x14ac:dyDescent="0.3">
      <c r="A236" s="29">
        <v>17029</v>
      </c>
      <c r="B236" s="31" t="s">
        <v>29</v>
      </c>
      <c r="C236" s="29" t="s">
        <v>30</v>
      </c>
      <c r="D236" s="38">
        <v>21360068200330</v>
      </c>
      <c r="E236" s="39">
        <v>44567</v>
      </c>
      <c r="F236" s="29">
        <v>0</v>
      </c>
      <c r="G236" s="31" t="s">
        <v>13</v>
      </c>
      <c r="H236" s="29" t="s">
        <v>9</v>
      </c>
      <c r="I236" s="29">
        <v>30</v>
      </c>
      <c r="J236" s="40">
        <v>18265.11</v>
      </c>
      <c r="K236" s="37">
        <v>15525.343500000001</v>
      </c>
      <c r="L236" s="37">
        <f t="shared" si="3"/>
        <v>2739.7664999999997</v>
      </c>
    </row>
    <row r="237" spans="1:12" x14ac:dyDescent="0.3">
      <c r="A237" s="29">
        <v>17132</v>
      </c>
      <c r="B237" s="31" t="s">
        <v>43</v>
      </c>
      <c r="C237" s="29" t="s">
        <v>45</v>
      </c>
      <c r="D237" s="38" t="s">
        <v>44</v>
      </c>
      <c r="E237" s="39">
        <v>44579</v>
      </c>
      <c r="F237" s="29">
        <v>12</v>
      </c>
      <c r="G237" s="31" t="s">
        <v>13</v>
      </c>
      <c r="H237" s="29" t="s">
        <v>10</v>
      </c>
      <c r="I237" s="29">
        <v>2</v>
      </c>
      <c r="J237" s="40">
        <v>6234.7</v>
      </c>
      <c r="K237" s="37">
        <v>5237.1479999999992</v>
      </c>
      <c r="L237" s="37">
        <f t="shared" si="3"/>
        <v>997.55200000000059</v>
      </c>
    </row>
    <row r="238" spans="1:12" x14ac:dyDescent="0.3">
      <c r="A238" s="29">
        <v>17162</v>
      </c>
      <c r="B238" s="31" t="s">
        <v>85</v>
      </c>
      <c r="C238" s="29" t="s">
        <v>167</v>
      </c>
      <c r="D238" s="38">
        <v>39400060100310</v>
      </c>
      <c r="E238" s="39">
        <v>44555</v>
      </c>
      <c r="F238" s="29">
        <v>0</v>
      </c>
      <c r="G238" s="31" t="s">
        <v>2</v>
      </c>
      <c r="H238" s="29" t="s">
        <v>9</v>
      </c>
      <c r="I238" s="29">
        <v>90</v>
      </c>
      <c r="J238" s="40">
        <v>30</v>
      </c>
      <c r="K238" s="37">
        <v>23.700000000000003</v>
      </c>
      <c r="L238" s="37">
        <f t="shared" si="3"/>
        <v>6.2999999999999972</v>
      </c>
    </row>
    <row r="239" spans="1:12" x14ac:dyDescent="0.3">
      <c r="A239" s="29">
        <v>17162</v>
      </c>
      <c r="B239" s="31" t="s">
        <v>85</v>
      </c>
      <c r="C239" s="29" t="s">
        <v>167</v>
      </c>
      <c r="D239" s="38">
        <v>39400060100310</v>
      </c>
      <c r="E239" s="39">
        <v>44585</v>
      </c>
      <c r="F239" s="29">
        <v>0</v>
      </c>
      <c r="G239" s="31" t="s">
        <v>2</v>
      </c>
      <c r="H239" s="29" t="s">
        <v>9</v>
      </c>
      <c r="I239" s="29">
        <v>90</v>
      </c>
      <c r="J239" s="40">
        <v>30</v>
      </c>
      <c r="K239" s="37">
        <v>23.700000000000003</v>
      </c>
      <c r="L239" s="37">
        <f t="shared" si="3"/>
        <v>6.2999999999999972</v>
      </c>
    </row>
    <row r="240" spans="1:12" x14ac:dyDescent="0.3">
      <c r="A240" s="29">
        <v>17167</v>
      </c>
      <c r="B240" s="31" t="s">
        <v>7</v>
      </c>
      <c r="C240" s="29" t="s">
        <v>8</v>
      </c>
      <c r="D240" s="38">
        <v>21406010200320</v>
      </c>
      <c r="E240" s="39">
        <v>44568</v>
      </c>
      <c r="F240" s="29">
        <v>0</v>
      </c>
      <c r="G240" s="31" t="s">
        <v>2</v>
      </c>
      <c r="H240" s="29" t="s">
        <v>9</v>
      </c>
      <c r="I240" s="29">
        <v>120</v>
      </c>
      <c r="J240" s="41">
        <v>7167.71</v>
      </c>
      <c r="K240" s="37">
        <v>6020.8764000000001</v>
      </c>
      <c r="L240" s="37">
        <f t="shared" si="3"/>
        <v>1146.8335999999999</v>
      </c>
    </row>
    <row r="241" spans="1:12" x14ac:dyDescent="0.3">
      <c r="A241" s="29">
        <v>17189</v>
      </c>
      <c r="B241" s="31" t="s">
        <v>46</v>
      </c>
      <c r="C241" s="29" t="s">
        <v>48</v>
      </c>
      <c r="D241" s="38" t="s">
        <v>47</v>
      </c>
      <c r="E241" s="39">
        <v>44568</v>
      </c>
      <c r="F241" s="29">
        <v>4</v>
      </c>
      <c r="G241" s="31" t="s">
        <v>13</v>
      </c>
      <c r="H241" s="29" t="s">
        <v>10</v>
      </c>
      <c r="I241" s="29">
        <v>2</v>
      </c>
      <c r="J241" s="41">
        <v>5783.32</v>
      </c>
      <c r="K241" s="37">
        <v>4568.8227999999999</v>
      </c>
      <c r="L241" s="37">
        <f t="shared" si="3"/>
        <v>1214.4971999999998</v>
      </c>
    </row>
    <row r="242" spans="1:12" x14ac:dyDescent="0.3">
      <c r="A242" s="29">
        <v>17199</v>
      </c>
      <c r="B242" s="31" t="s">
        <v>135</v>
      </c>
      <c r="C242" s="29" t="s">
        <v>136</v>
      </c>
      <c r="D242" s="38">
        <v>37600025000305</v>
      </c>
      <c r="E242" s="39">
        <v>44550</v>
      </c>
      <c r="F242" s="29">
        <v>2</v>
      </c>
      <c r="G242" s="31" t="s">
        <v>2</v>
      </c>
      <c r="H242" s="29" t="s">
        <v>10</v>
      </c>
      <c r="I242" s="29">
        <v>90</v>
      </c>
      <c r="J242" s="40">
        <v>11</v>
      </c>
      <c r="K242" s="37">
        <v>8.4700000000000006</v>
      </c>
      <c r="L242" s="37">
        <f t="shared" si="3"/>
        <v>2.5299999999999994</v>
      </c>
    </row>
    <row r="243" spans="1:12" x14ac:dyDescent="0.3">
      <c r="A243" s="29">
        <v>17199</v>
      </c>
      <c r="B243" s="31" t="s">
        <v>135</v>
      </c>
      <c r="C243" s="29" t="s">
        <v>136</v>
      </c>
      <c r="D243" s="38">
        <v>37600025000305</v>
      </c>
      <c r="E243" s="39">
        <v>44581</v>
      </c>
      <c r="F243" s="29">
        <v>2</v>
      </c>
      <c r="G243" s="31" t="s">
        <v>2</v>
      </c>
      <c r="H243" s="29" t="s">
        <v>10</v>
      </c>
      <c r="I243" s="29">
        <v>90</v>
      </c>
      <c r="J243" s="40">
        <v>11</v>
      </c>
      <c r="K243" s="37">
        <v>8.4700000000000006</v>
      </c>
      <c r="L243" s="37">
        <f t="shared" si="3"/>
        <v>2.5299999999999994</v>
      </c>
    </row>
    <row r="244" spans="1:12" x14ac:dyDescent="0.3">
      <c r="A244" s="29">
        <v>17205</v>
      </c>
      <c r="B244" s="31" t="s">
        <v>139</v>
      </c>
      <c r="C244" s="29" t="s">
        <v>141</v>
      </c>
      <c r="D244" s="38">
        <v>36201010100305</v>
      </c>
      <c r="E244" s="39">
        <v>44545</v>
      </c>
      <c r="F244" s="29">
        <v>0</v>
      </c>
      <c r="G244" s="31" t="s">
        <v>2</v>
      </c>
      <c r="H244" s="29" t="s">
        <v>9</v>
      </c>
      <c r="I244" s="29">
        <v>30</v>
      </c>
      <c r="J244" s="40">
        <v>5.5</v>
      </c>
      <c r="K244" s="37">
        <v>4.4000000000000004</v>
      </c>
      <c r="L244" s="37">
        <f t="shared" si="3"/>
        <v>1.0999999999999996</v>
      </c>
    </row>
    <row r="245" spans="1:12" x14ac:dyDescent="0.3">
      <c r="A245" s="29">
        <v>17205</v>
      </c>
      <c r="B245" s="31" t="s">
        <v>139</v>
      </c>
      <c r="C245" s="29" t="s">
        <v>141</v>
      </c>
      <c r="D245" s="38">
        <v>36201010100305</v>
      </c>
      <c r="E245" s="39">
        <v>44545</v>
      </c>
      <c r="F245" s="29">
        <v>0</v>
      </c>
      <c r="G245" s="31" t="s">
        <v>2</v>
      </c>
      <c r="H245" s="29" t="s">
        <v>9</v>
      </c>
      <c r="I245" s="29">
        <v>30</v>
      </c>
      <c r="J245" s="40">
        <v>5.5</v>
      </c>
      <c r="K245" s="37">
        <v>4.4000000000000004</v>
      </c>
      <c r="L245" s="37">
        <f t="shared" si="3"/>
        <v>1.0999999999999996</v>
      </c>
    </row>
    <row r="246" spans="1:12" x14ac:dyDescent="0.3">
      <c r="A246" s="29">
        <v>17311</v>
      </c>
      <c r="B246" s="31" t="s">
        <v>7</v>
      </c>
      <c r="C246" s="29" t="s">
        <v>8</v>
      </c>
      <c r="D246" s="38">
        <v>21406010200320</v>
      </c>
      <c r="E246" s="39">
        <v>44568</v>
      </c>
      <c r="F246" s="29">
        <v>6</v>
      </c>
      <c r="G246" s="31" t="s">
        <v>2</v>
      </c>
      <c r="H246" s="29" t="s">
        <v>10</v>
      </c>
      <c r="I246" s="29">
        <v>180</v>
      </c>
      <c r="J246" s="41">
        <v>409.05</v>
      </c>
      <c r="K246" s="37">
        <v>343.60199999999998</v>
      </c>
      <c r="L246" s="37">
        <f t="shared" si="3"/>
        <v>65.448000000000036</v>
      </c>
    </row>
    <row r="247" spans="1:12" x14ac:dyDescent="0.3">
      <c r="A247" s="29">
        <v>17447</v>
      </c>
      <c r="B247" s="31" t="s">
        <v>85</v>
      </c>
      <c r="C247" s="29" t="s">
        <v>167</v>
      </c>
      <c r="D247" s="38">
        <v>39400060100310</v>
      </c>
      <c r="E247" s="39">
        <v>44560</v>
      </c>
      <c r="F247" s="29">
        <v>0</v>
      </c>
      <c r="G247" s="31" t="s">
        <v>2</v>
      </c>
      <c r="H247" s="29" t="s">
        <v>9</v>
      </c>
      <c r="I247" s="29">
        <v>30</v>
      </c>
      <c r="J247" s="40">
        <v>2.41</v>
      </c>
      <c r="K247" s="37">
        <v>1.9039000000000001</v>
      </c>
      <c r="L247" s="37">
        <f t="shared" si="3"/>
        <v>0.50609999999999999</v>
      </c>
    </row>
    <row r="248" spans="1:12" x14ac:dyDescent="0.3">
      <c r="A248" s="29">
        <v>17447</v>
      </c>
      <c r="B248" s="31" t="s">
        <v>85</v>
      </c>
      <c r="C248" s="29" t="s">
        <v>167</v>
      </c>
      <c r="D248" s="38">
        <v>39400060100310</v>
      </c>
      <c r="E248" s="39">
        <v>44589</v>
      </c>
      <c r="F248" s="29">
        <v>0</v>
      </c>
      <c r="G248" s="31" t="s">
        <v>2</v>
      </c>
      <c r="H248" s="29" t="s">
        <v>9</v>
      </c>
      <c r="I248" s="29">
        <v>30</v>
      </c>
      <c r="J248" s="40">
        <v>2.41</v>
      </c>
      <c r="K248" s="37">
        <v>1.9039000000000001</v>
      </c>
      <c r="L248" s="37">
        <f t="shared" si="3"/>
        <v>0.50609999999999999</v>
      </c>
    </row>
    <row r="249" spans="1:12" x14ac:dyDescent="0.3">
      <c r="A249" s="29">
        <v>17477</v>
      </c>
      <c r="B249" s="31" t="s">
        <v>163</v>
      </c>
      <c r="C249" s="29" t="s">
        <v>164</v>
      </c>
      <c r="D249" s="38">
        <v>50250065007240</v>
      </c>
      <c r="E249" s="39">
        <v>44581</v>
      </c>
      <c r="F249" s="29">
        <v>0</v>
      </c>
      <c r="G249" s="31" t="s">
        <v>2</v>
      </c>
      <c r="H249" s="29" t="s">
        <v>9</v>
      </c>
      <c r="I249" s="29">
        <v>9</v>
      </c>
      <c r="J249" s="40">
        <v>3.32</v>
      </c>
      <c r="K249" s="37">
        <v>2.6227999999999998</v>
      </c>
      <c r="L249" s="37">
        <f t="shared" si="3"/>
        <v>0.69720000000000004</v>
      </c>
    </row>
    <row r="250" spans="1:12" x14ac:dyDescent="0.3">
      <c r="A250" s="29">
        <v>17497</v>
      </c>
      <c r="B250" s="31" t="s">
        <v>139</v>
      </c>
      <c r="C250" s="29" t="s">
        <v>141</v>
      </c>
      <c r="D250" s="38">
        <v>36201010100305</v>
      </c>
      <c r="E250" s="39">
        <v>44588</v>
      </c>
      <c r="F250" s="29">
        <v>2</v>
      </c>
      <c r="G250" s="31" t="s">
        <v>2</v>
      </c>
      <c r="H250" s="29" t="s">
        <v>10</v>
      </c>
      <c r="I250" s="29">
        <v>30</v>
      </c>
      <c r="J250" s="40">
        <v>0.73</v>
      </c>
      <c r="K250" s="37">
        <v>0.58399999999999996</v>
      </c>
      <c r="L250" s="37">
        <f t="shared" si="3"/>
        <v>0.14600000000000002</v>
      </c>
    </row>
    <row r="251" spans="1:12" x14ac:dyDescent="0.3">
      <c r="A251" s="29">
        <v>17678</v>
      </c>
      <c r="B251" s="31" t="s">
        <v>135</v>
      </c>
      <c r="C251" s="29" t="s">
        <v>136</v>
      </c>
      <c r="D251" s="38">
        <v>37600025000305</v>
      </c>
      <c r="E251" s="39">
        <v>44574</v>
      </c>
      <c r="F251" s="29">
        <v>0</v>
      </c>
      <c r="G251" s="31" t="s">
        <v>2</v>
      </c>
      <c r="H251" s="29" t="s">
        <v>9</v>
      </c>
      <c r="I251" s="29">
        <v>30</v>
      </c>
      <c r="J251" s="40">
        <v>9.3000000000000007</v>
      </c>
      <c r="K251" s="37">
        <v>7.1610000000000005</v>
      </c>
      <c r="L251" s="37">
        <f t="shared" si="3"/>
        <v>2.1390000000000002</v>
      </c>
    </row>
    <row r="252" spans="1:12" x14ac:dyDescent="0.3">
      <c r="A252" s="29">
        <v>17745</v>
      </c>
      <c r="B252" s="31" t="s">
        <v>135</v>
      </c>
      <c r="C252" s="29" t="s">
        <v>136</v>
      </c>
      <c r="D252" s="38">
        <v>37600025000305</v>
      </c>
      <c r="E252" s="39">
        <v>44562</v>
      </c>
      <c r="F252" s="29">
        <v>0</v>
      </c>
      <c r="G252" s="31" t="s">
        <v>2</v>
      </c>
      <c r="H252" s="29" t="s">
        <v>9</v>
      </c>
      <c r="I252" s="29">
        <v>30</v>
      </c>
      <c r="J252" s="40">
        <v>5.55</v>
      </c>
      <c r="K252" s="37">
        <v>4.2735000000000003</v>
      </c>
      <c r="L252" s="37">
        <f t="shared" si="3"/>
        <v>1.2764999999999995</v>
      </c>
    </row>
    <row r="253" spans="1:12" x14ac:dyDescent="0.3">
      <c r="A253" s="29">
        <v>17882</v>
      </c>
      <c r="B253" s="31" t="s">
        <v>170</v>
      </c>
      <c r="C253" s="29" t="s">
        <v>171</v>
      </c>
      <c r="D253" s="38">
        <v>36150080000330</v>
      </c>
      <c r="E253" s="39">
        <v>44554</v>
      </c>
      <c r="F253" s="29">
        <v>0</v>
      </c>
      <c r="G253" s="31" t="s">
        <v>2</v>
      </c>
      <c r="H253" s="29" t="s">
        <v>9</v>
      </c>
      <c r="I253" s="29">
        <v>90</v>
      </c>
      <c r="J253" s="40">
        <v>24.82</v>
      </c>
      <c r="K253" s="37">
        <v>21.097000000000001</v>
      </c>
      <c r="L253" s="37">
        <f t="shared" si="3"/>
        <v>3.722999999999999</v>
      </c>
    </row>
    <row r="254" spans="1:12" x14ac:dyDescent="0.3">
      <c r="A254" s="29">
        <v>17882</v>
      </c>
      <c r="B254" s="31" t="s">
        <v>170</v>
      </c>
      <c r="C254" s="29" t="s">
        <v>171</v>
      </c>
      <c r="D254" s="38">
        <v>36150080000330</v>
      </c>
      <c r="E254" s="39">
        <v>44585</v>
      </c>
      <c r="F254" s="29">
        <v>0</v>
      </c>
      <c r="G254" s="31" t="s">
        <v>2</v>
      </c>
      <c r="H254" s="29" t="s">
        <v>9</v>
      </c>
      <c r="I254" s="29">
        <v>90</v>
      </c>
      <c r="J254" s="40">
        <v>24.82</v>
      </c>
      <c r="K254" s="37">
        <v>21.097000000000001</v>
      </c>
      <c r="L254" s="37">
        <f t="shared" si="3"/>
        <v>3.722999999999999</v>
      </c>
    </row>
    <row r="255" spans="1:12" x14ac:dyDescent="0.3">
      <c r="A255" s="29">
        <v>18063</v>
      </c>
      <c r="B255" s="31" t="s">
        <v>7</v>
      </c>
      <c r="C255" s="29" t="s">
        <v>8</v>
      </c>
      <c r="D255" s="38">
        <v>21406010200320</v>
      </c>
      <c r="E255" s="39">
        <v>44538</v>
      </c>
      <c r="F255" s="29">
        <v>7</v>
      </c>
      <c r="G255" s="31" t="s">
        <v>2</v>
      </c>
      <c r="H255" s="29" t="s">
        <v>10</v>
      </c>
      <c r="I255" s="29">
        <v>90</v>
      </c>
      <c r="J255" s="41">
        <v>212.52</v>
      </c>
      <c r="K255" s="37">
        <v>178.51679999999999</v>
      </c>
      <c r="L255" s="37">
        <f t="shared" si="3"/>
        <v>34.003200000000021</v>
      </c>
    </row>
    <row r="256" spans="1:12" x14ac:dyDescent="0.3">
      <c r="A256" s="29">
        <v>18063</v>
      </c>
      <c r="B256" s="31" t="s">
        <v>7</v>
      </c>
      <c r="C256" s="29" t="s">
        <v>8</v>
      </c>
      <c r="D256" s="38">
        <v>21406010200320</v>
      </c>
      <c r="E256" s="39">
        <v>44573</v>
      </c>
      <c r="F256" s="29">
        <v>1</v>
      </c>
      <c r="G256" s="31" t="s">
        <v>2</v>
      </c>
      <c r="H256" s="29" t="s">
        <v>10</v>
      </c>
      <c r="I256" s="29">
        <v>120</v>
      </c>
      <c r="J256" s="40">
        <v>278.02999999999997</v>
      </c>
      <c r="K256" s="37">
        <v>233.54519999999997</v>
      </c>
      <c r="L256" s="37">
        <f t="shared" si="3"/>
        <v>44.484800000000007</v>
      </c>
    </row>
    <row r="257" spans="1:12" x14ac:dyDescent="0.3">
      <c r="A257" s="29">
        <v>18155</v>
      </c>
      <c r="B257" s="31" t="s">
        <v>146</v>
      </c>
      <c r="C257" s="29" t="s">
        <v>147</v>
      </c>
      <c r="D257" s="38">
        <v>83370010000330</v>
      </c>
      <c r="E257" s="39">
        <v>44557</v>
      </c>
      <c r="F257" s="29">
        <v>0</v>
      </c>
      <c r="G257" s="31" t="s">
        <v>13</v>
      </c>
      <c r="H257" s="29" t="s">
        <v>9</v>
      </c>
      <c r="I257" s="29">
        <v>180</v>
      </c>
      <c r="J257" s="40">
        <v>1584.73</v>
      </c>
      <c r="K257" s="37">
        <v>1236.0894000000001</v>
      </c>
      <c r="L257" s="37">
        <f t="shared" si="3"/>
        <v>348.64059999999995</v>
      </c>
    </row>
    <row r="258" spans="1:12" x14ac:dyDescent="0.3">
      <c r="A258" s="29">
        <v>18155</v>
      </c>
      <c r="B258" s="31" t="s">
        <v>146</v>
      </c>
      <c r="C258" s="29" t="s">
        <v>147</v>
      </c>
      <c r="D258" s="38">
        <v>83370010000330</v>
      </c>
      <c r="E258" s="39">
        <v>44588</v>
      </c>
      <c r="F258" s="29">
        <v>0</v>
      </c>
      <c r="G258" s="31" t="s">
        <v>13</v>
      </c>
      <c r="H258" s="29" t="s">
        <v>9</v>
      </c>
      <c r="I258" s="29">
        <v>180</v>
      </c>
      <c r="J258" s="40">
        <v>1584.73</v>
      </c>
      <c r="K258" s="37">
        <v>1236.0894000000001</v>
      </c>
      <c r="L258" s="37">
        <f t="shared" si="3"/>
        <v>348.64059999999995</v>
      </c>
    </row>
    <row r="259" spans="1:12" x14ac:dyDescent="0.3">
      <c r="A259" s="29">
        <v>18173</v>
      </c>
      <c r="B259" s="31" t="s">
        <v>163</v>
      </c>
      <c r="C259" s="29" t="s">
        <v>164</v>
      </c>
      <c r="D259" s="38">
        <v>50250065007240</v>
      </c>
      <c r="E259" s="39">
        <v>44553</v>
      </c>
      <c r="F259" s="29">
        <v>1</v>
      </c>
      <c r="G259" s="31" t="s">
        <v>2</v>
      </c>
      <c r="H259" s="29" t="s">
        <v>10</v>
      </c>
      <c r="I259" s="29">
        <v>30</v>
      </c>
      <c r="J259" s="40">
        <v>11.18</v>
      </c>
      <c r="K259" s="37">
        <v>8.8322000000000003</v>
      </c>
      <c r="L259" s="37">
        <f t="shared" ref="L259:L322" si="4">J259-K259</f>
        <v>2.3477999999999994</v>
      </c>
    </row>
    <row r="260" spans="1:12" x14ac:dyDescent="0.3">
      <c r="A260" s="29">
        <v>18173</v>
      </c>
      <c r="B260" s="31" t="s">
        <v>163</v>
      </c>
      <c r="C260" s="29" t="s">
        <v>164</v>
      </c>
      <c r="D260" s="38">
        <v>50250065007240</v>
      </c>
      <c r="E260" s="39">
        <v>44553</v>
      </c>
      <c r="F260" s="29">
        <v>1</v>
      </c>
      <c r="G260" s="31" t="s">
        <v>2</v>
      </c>
      <c r="H260" s="29" t="s">
        <v>10</v>
      </c>
      <c r="I260" s="29">
        <v>30</v>
      </c>
      <c r="J260" s="40">
        <v>11.18</v>
      </c>
      <c r="K260" s="37">
        <v>8.8322000000000003</v>
      </c>
      <c r="L260" s="37">
        <f t="shared" si="4"/>
        <v>2.3477999999999994</v>
      </c>
    </row>
    <row r="261" spans="1:12" x14ac:dyDescent="0.3">
      <c r="A261" s="29">
        <v>18209</v>
      </c>
      <c r="B261" s="31" t="s">
        <v>174</v>
      </c>
      <c r="C261" s="29" t="s">
        <v>176</v>
      </c>
      <c r="D261" s="38">
        <v>27700050000310</v>
      </c>
      <c r="E261" s="39">
        <v>44536</v>
      </c>
      <c r="F261" s="29">
        <v>2</v>
      </c>
      <c r="G261" s="31" t="s">
        <v>13</v>
      </c>
      <c r="H261" s="29" t="s">
        <v>10</v>
      </c>
      <c r="I261" s="29">
        <v>30</v>
      </c>
      <c r="J261" s="40">
        <v>579.76</v>
      </c>
      <c r="K261" s="37">
        <v>434.82</v>
      </c>
      <c r="L261" s="37">
        <f t="shared" si="4"/>
        <v>144.94</v>
      </c>
    </row>
    <row r="262" spans="1:12" x14ac:dyDescent="0.3">
      <c r="A262" s="29">
        <v>18223</v>
      </c>
      <c r="B262" s="31" t="s">
        <v>38</v>
      </c>
      <c r="C262" s="29" t="s">
        <v>39</v>
      </c>
      <c r="D262" s="38">
        <v>52505020106440</v>
      </c>
      <c r="E262" s="39">
        <v>44536</v>
      </c>
      <c r="F262" s="29">
        <v>4</v>
      </c>
      <c r="G262" s="31" t="s">
        <v>13</v>
      </c>
      <c r="H262" s="29" t="s">
        <v>10</v>
      </c>
      <c r="I262" s="29">
        <v>1</v>
      </c>
      <c r="J262" s="41">
        <v>5144.0200000000004</v>
      </c>
      <c r="K262" s="37">
        <v>4320.9768000000004</v>
      </c>
      <c r="L262" s="37">
        <f t="shared" si="4"/>
        <v>823.04320000000007</v>
      </c>
    </row>
    <row r="263" spans="1:12" x14ac:dyDescent="0.3">
      <c r="A263" s="29">
        <v>18431</v>
      </c>
      <c r="B263" s="31" t="s">
        <v>148</v>
      </c>
      <c r="C263" s="29" t="s">
        <v>149</v>
      </c>
      <c r="D263" s="38">
        <v>36100020100315</v>
      </c>
      <c r="E263" s="39">
        <v>44560</v>
      </c>
      <c r="F263" s="29">
        <v>0</v>
      </c>
      <c r="G263" s="31" t="s">
        <v>2</v>
      </c>
      <c r="H263" s="29" t="s">
        <v>9</v>
      </c>
      <c r="I263" s="29">
        <v>28</v>
      </c>
      <c r="J263" s="40">
        <v>8.23</v>
      </c>
      <c r="K263" s="37">
        <v>6.1725000000000003</v>
      </c>
      <c r="L263" s="37">
        <f t="shared" si="4"/>
        <v>2.0575000000000001</v>
      </c>
    </row>
    <row r="264" spans="1:12" x14ac:dyDescent="0.3">
      <c r="A264" s="29">
        <v>18431</v>
      </c>
      <c r="B264" s="31" t="s">
        <v>148</v>
      </c>
      <c r="C264" s="29" t="s">
        <v>149</v>
      </c>
      <c r="D264" s="38">
        <v>36100020100315</v>
      </c>
      <c r="E264" s="39">
        <v>44583</v>
      </c>
      <c r="F264" s="29">
        <v>0</v>
      </c>
      <c r="G264" s="31" t="s">
        <v>2</v>
      </c>
      <c r="H264" s="29" t="s">
        <v>9</v>
      </c>
      <c r="I264" s="29">
        <v>28</v>
      </c>
      <c r="J264" s="40">
        <v>8.23</v>
      </c>
      <c r="K264" s="37">
        <v>6.1725000000000003</v>
      </c>
      <c r="L264" s="37">
        <f t="shared" si="4"/>
        <v>2.0575000000000001</v>
      </c>
    </row>
    <row r="265" spans="1:12" x14ac:dyDescent="0.3">
      <c r="A265" s="29">
        <v>18593</v>
      </c>
      <c r="B265" s="31" t="s">
        <v>99</v>
      </c>
      <c r="C265" s="29" t="s">
        <v>101</v>
      </c>
      <c r="D265" s="38" t="s">
        <v>100</v>
      </c>
      <c r="E265" s="39">
        <v>44537</v>
      </c>
      <c r="F265" s="29">
        <v>0</v>
      </c>
      <c r="G265" s="31" t="s">
        <v>13</v>
      </c>
      <c r="H265" s="29" t="s">
        <v>9</v>
      </c>
      <c r="I265" s="29">
        <v>90</v>
      </c>
      <c r="J265" s="41">
        <v>20771.060000000001</v>
      </c>
      <c r="K265" s="37">
        <v>17655.401000000002</v>
      </c>
      <c r="L265" s="37">
        <f t="shared" si="4"/>
        <v>3115.6589999999997</v>
      </c>
    </row>
    <row r="266" spans="1:12" x14ac:dyDescent="0.3">
      <c r="A266" s="29">
        <v>18625</v>
      </c>
      <c r="B266" s="31" t="s">
        <v>67</v>
      </c>
      <c r="C266" s="29" t="s">
        <v>68</v>
      </c>
      <c r="D266" s="38">
        <v>41550020100320</v>
      </c>
      <c r="E266" s="39">
        <v>44557</v>
      </c>
      <c r="F266" s="29">
        <v>1</v>
      </c>
      <c r="G266" s="31" t="s">
        <v>2</v>
      </c>
      <c r="H266" s="29" t="s">
        <v>10</v>
      </c>
      <c r="I266" s="29">
        <v>28</v>
      </c>
      <c r="J266" s="40">
        <v>2.12</v>
      </c>
      <c r="K266" s="37">
        <v>1.7384000000000002</v>
      </c>
      <c r="L266" s="37">
        <f t="shared" si="4"/>
        <v>0.38159999999999994</v>
      </c>
    </row>
    <row r="267" spans="1:12" x14ac:dyDescent="0.3">
      <c r="A267" s="29">
        <v>18625</v>
      </c>
      <c r="B267" s="31" t="s">
        <v>67</v>
      </c>
      <c r="C267" s="29" t="s">
        <v>68</v>
      </c>
      <c r="D267" s="38">
        <v>41550020100320</v>
      </c>
      <c r="E267" s="39">
        <v>44588</v>
      </c>
      <c r="F267" s="29">
        <v>1</v>
      </c>
      <c r="G267" s="31" t="s">
        <v>2</v>
      </c>
      <c r="H267" s="29" t="s">
        <v>10</v>
      </c>
      <c r="I267" s="29">
        <v>28</v>
      </c>
      <c r="J267" s="40">
        <v>2.12</v>
      </c>
      <c r="K267" s="37">
        <v>1.7384000000000002</v>
      </c>
      <c r="L267" s="37">
        <f t="shared" si="4"/>
        <v>0.38159999999999994</v>
      </c>
    </row>
    <row r="268" spans="1:12" x14ac:dyDescent="0.3">
      <c r="A268" s="29">
        <v>18645</v>
      </c>
      <c r="B268" s="31" t="s">
        <v>17</v>
      </c>
      <c r="C268" s="29" t="s">
        <v>18</v>
      </c>
      <c r="D268" s="38">
        <v>21300005000350</v>
      </c>
      <c r="E268" s="39">
        <v>44584</v>
      </c>
      <c r="F268" s="29">
        <v>0</v>
      </c>
      <c r="G268" s="31" t="s">
        <v>2</v>
      </c>
      <c r="H268" s="29" t="s">
        <v>9</v>
      </c>
      <c r="I268" s="29">
        <v>15</v>
      </c>
      <c r="J268" s="41">
        <v>23.5</v>
      </c>
      <c r="K268" s="37">
        <v>19.035</v>
      </c>
      <c r="L268" s="37">
        <f t="shared" si="4"/>
        <v>4.4649999999999999</v>
      </c>
    </row>
    <row r="269" spans="1:12" x14ac:dyDescent="0.3">
      <c r="A269" s="29">
        <v>18645</v>
      </c>
      <c r="B269" s="31" t="s">
        <v>17</v>
      </c>
      <c r="C269" s="29" t="s">
        <v>18</v>
      </c>
      <c r="D269" s="38">
        <v>21300005000350</v>
      </c>
      <c r="E269" s="39">
        <v>44589</v>
      </c>
      <c r="F269" s="29">
        <v>0</v>
      </c>
      <c r="G269" s="31" t="s">
        <v>2</v>
      </c>
      <c r="H269" s="29" t="s">
        <v>9</v>
      </c>
      <c r="I269" s="29">
        <v>15</v>
      </c>
      <c r="J269" s="41">
        <v>23.5</v>
      </c>
      <c r="K269" s="37">
        <v>19.035</v>
      </c>
      <c r="L269" s="37">
        <f t="shared" si="4"/>
        <v>4.4649999999999999</v>
      </c>
    </row>
    <row r="270" spans="1:12" x14ac:dyDescent="0.3">
      <c r="A270" s="29">
        <v>18777</v>
      </c>
      <c r="B270" s="31" t="s">
        <v>150</v>
      </c>
      <c r="C270" s="29" t="s">
        <v>151</v>
      </c>
      <c r="D270" s="38">
        <v>72600030000110</v>
      </c>
      <c r="E270" s="39">
        <v>44560</v>
      </c>
      <c r="F270" s="29">
        <v>3</v>
      </c>
      <c r="G270" s="31" t="s">
        <v>2</v>
      </c>
      <c r="H270" s="29" t="s">
        <v>10</v>
      </c>
      <c r="I270" s="29">
        <v>60</v>
      </c>
      <c r="J270" s="40">
        <v>7.06</v>
      </c>
      <c r="K270" s="37">
        <v>5.7892000000000001</v>
      </c>
      <c r="L270" s="37">
        <f t="shared" si="4"/>
        <v>1.2707999999999995</v>
      </c>
    </row>
    <row r="271" spans="1:12" x14ac:dyDescent="0.3">
      <c r="A271" s="29">
        <v>18777</v>
      </c>
      <c r="B271" s="31" t="s">
        <v>150</v>
      </c>
      <c r="C271" s="29" t="s">
        <v>151</v>
      </c>
      <c r="D271" s="38">
        <v>72600030000110</v>
      </c>
      <c r="E271" s="39">
        <v>44583</v>
      </c>
      <c r="F271" s="29">
        <v>3</v>
      </c>
      <c r="G271" s="31" t="s">
        <v>2</v>
      </c>
      <c r="H271" s="29" t="s">
        <v>10</v>
      </c>
      <c r="I271" s="29">
        <v>60</v>
      </c>
      <c r="J271" s="40">
        <v>7.06</v>
      </c>
      <c r="K271" s="37">
        <v>5.7892000000000001</v>
      </c>
      <c r="L271" s="37">
        <f t="shared" si="4"/>
        <v>1.2707999999999995</v>
      </c>
    </row>
    <row r="272" spans="1:12" x14ac:dyDescent="0.3">
      <c r="A272" s="29">
        <v>18864</v>
      </c>
      <c r="B272" s="31" t="s">
        <v>67</v>
      </c>
      <c r="C272" s="29" t="s">
        <v>68</v>
      </c>
      <c r="D272" s="38">
        <v>41550020100320</v>
      </c>
      <c r="E272" s="39">
        <v>44533</v>
      </c>
      <c r="F272" s="29">
        <v>7</v>
      </c>
      <c r="G272" s="31" t="s">
        <v>2</v>
      </c>
      <c r="H272" s="29" t="s">
        <v>10</v>
      </c>
      <c r="I272" s="29">
        <v>28</v>
      </c>
      <c r="J272" s="40">
        <v>4.6100000000000003</v>
      </c>
      <c r="K272" s="37">
        <v>3.7802000000000007</v>
      </c>
      <c r="L272" s="37">
        <f t="shared" si="4"/>
        <v>0.82979999999999965</v>
      </c>
    </row>
    <row r="273" spans="1:12" x14ac:dyDescent="0.3">
      <c r="A273" s="29">
        <v>18887</v>
      </c>
      <c r="B273" s="31" t="s">
        <v>65</v>
      </c>
      <c r="C273" s="29" t="s">
        <v>66</v>
      </c>
      <c r="D273" s="38">
        <v>2100020000110</v>
      </c>
      <c r="E273" s="39">
        <v>44533</v>
      </c>
      <c r="F273" s="29">
        <v>0</v>
      </c>
      <c r="G273" s="31" t="s">
        <v>2</v>
      </c>
      <c r="H273" s="29" t="s">
        <v>9</v>
      </c>
      <c r="I273" s="29">
        <v>14</v>
      </c>
      <c r="J273" s="40">
        <v>2.1800000000000002</v>
      </c>
      <c r="K273" s="37">
        <v>1.6786000000000001</v>
      </c>
      <c r="L273" s="37">
        <f t="shared" si="4"/>
        <v>0.50140000000000007</v>
      </c>
    </row>
    <row r="274" spans="1:12" x14ac:dyDescent="0.3">
      <c r="A274" s="29">
        <v>19254</v>
      </c>
      <c r="B274" s="31" t="s">
        <v>179</v>
      </c>
      <c r="C274" s="29" t="s">
        <v>180</v>
      </c>
      <c r="D274" s="38">
        <v>83370060000320</v>
      </c>
      <c r="E274" s="39">
        <v>44567</v>
      </c>
      <c r="F274" s="29">
        <v>0</v>
      </c>
      <c r="G274" s="31" t="s">
        <v>13</v>
      </c>
      <c r="H274" s="29" t="s">
        <v>9</v>
      </c>
      <c r="I274" s="29">
        <v>90</v>
      </c>
      <c r="J274" s="40">
        <v>1551.87</v>
      </c>
      <c r="K274" s="37">
        <v>1241.4960000000001</v>
      </c>
      <c r="L274" s="37">
        <f t="shared" si="4"/>
        <v>310.3739999999998</v>
      </c>
    </row>
    <row r="275" spans="1:12" x14ac:dyDescent="0.3">
      <c r="A275" s="29">
        <v>19256</v>
      </c>
      <c r="B275" s="31" t="s">
        <v>67</v>
      </c>
      <c r="C275" s="29" t="s">
        <v>68</v>
      </c>
      <c r="D275" s="38">
        <v>41550020100320</v>
      </c>
      <c r="E275" s="39">
        <v>44544</v>
      </c>
      <c r="F275" s="29">
        <v>0</v>
      </c>
      <c r="G275" s="31" t="s">
        <v>2</v>
      </c>
      <c r="H275" s="29" t="s">
        <v>9</v>
      </c>
      <c r="I275" s="29">
        <v>31</v>
      </c>
      <c r="J275" s="40">
        <v>5.67</v>
      </c>
      <c r="K275" s="37">
        <v>4.6494</v>
      </c>
      <c r="L275" s="37">
        <f t="shared" si="4"/>
        <v>1.0206</v>
      </c>
    </row>
    <row r="276" spans="1:12" x14ac:dyDescent="0.3">
      <c r="A276" s="29">
        <v>19256</v>
      </c>
      <c r="B276" s="31" t="s">
        <v>67</v>
      </c>
      <c r="C276" s="29" t="s">
        <v>68</v>
      </c>
      <c r="D276" s="38">
        <v>41550020100320</v>
      </c>
      <c r="E276" s="39">
        <v>44575</v>
      </c>
      <c r="F276" s="29">
        <v>0</v>
      </c>
      <c r="G276" s="31" t="s">
        <v>2</v>
      </c>
      <c r="H276" s="29" t="s">
        <v>9</v>
      </c>
      <c r="I276" s="29">
        <v>31</v>
      </c>
      <c r="J276" s="40">
        <v>5.67</v>
      </c>
      <c r="K276" s="37">
        <v>4.6494</v>
      </c>
      <c r="L276" s="37">
        <f t="shared" si="4"/>
        <v>1.0206</v>
      </c>
    </row>
    <row r="277" spans="1:12" x14ac:dyDescent="0.3">
      <c r="A277" s="29">
        <v>19288</v>
      </c>
      <c r="B277" s="31" t="s">
        <v>67</v>
      </c>
      <c r="C277" s="29" t="s">
        <v>68</v>
      </c>
      <c r="D277" s="38">
        <v>41550020100320</v>
      </c>
      <c r="E277" s="39">
        <v>44540</v>
      </c>
      <c r="F277" s="29">
        <v>0</v>
      </c>
      <c r="G277" s="31" t="s">
        <v>2</v>
      </c>
      <c r="H277" s="29" t="s">
        <v>9</v>
      </c>
      <c r="I277" s="29">
        <v>30</v>
      </c>
      <c r="J277" s="40">
        <v>5.65</v>
      </c>
      <c r="K277" s="37">
        <v>4.6330000000000009</v>
      </c>
      <c r="L277" s="37">
        <f t="shared" si="4"/>
        <v>1.0169999999999995</v>
      </c>
    </row>
    <row r="278" spans="1:12" x14ac:dyDescent="0.3">
      <c r="A278" s="29">
        <v>19426</v>
      </c>
      <c r="B278" s="31" t="s">
        <v>150</v>
      </c>
      <c r="C278" s="29" t="s">
        <v>151</v>
      </c>
      <c r="D278" s="38">
        <v>72600030000110</v>
      </c>
      <c r="E278" s="39">
        <v>44531</v>
      </c>
      <c r="F278" s="29">
        <v>0</v>
      </c>
      <c r="G278" s="31" t="s">
        <v>2</v>
      </c>
      <c r="H278" s="29" t="s">
        <v>9</v>
      </c>
      <c r="I278" s="29">
        <v>63</v>
      </c>
      <c r="J278" s="40">
        <v>17.899999999999999</v>
      </c>
      <c r="K278" s="37">
        <v>14.678000000000001</v>
      </c>
      <c r="L278" s="37">
        <f t="shared" si="4"/>
        <v>3.2219999999999978</v>
      </c>
    </row>
    <row r="279" spans="1:12" x14ac:dyDescent="0.3">
      <c r="A279" s="29">
        <v>19509</v>
      </c>
      <c r="B279" s="31" t="s">
        <v>158</v>
      </c>
      <c r="C279" s="29" t="s">
        <v>159</v>
      </c>
      <c r="D279" s="38">
        <v>33200030057530</v>
      </c>
      <c r="E279" s="39">
        <v>44550</v>
      </c>
      <c r="F279" s="29">
        <v>0</v>
      </c>
      <c r="G279" s="31" t="s">
        <v>2</v>
      </c>
      <c r="H279" s="29" t="s">
        <v>9</v>
      </c>
      <c r="I279" s="29">
        <v>90</v>
      </c>
      <c r="J279" s="40">
        <v>38.5</v>
      </c>
      <c r="K279" s="37">
        <v>30.8</v>
      </c>
      <c r="L279" s="37">
        <f t="shared" si="4"/>
        <v>7.6999999999999993</v>
      </c>
    </row>
    <row r="280" spans="1:12" x14ac:dyDescent="0.3">
      <c r="A280" s="29">
        <v>19509</v>
      </c>
      <c r="B280" s="31" t="s">
        <v>158</v>
      </c>
      <c r="C280" s="29" t="s">
        <v>159</v>
      </c>
      <c r="D280" s="38">
        <v>33200030057530</v>
      </c>
      <c r="E280" s="39">
        <v>44554</v>
      </c>
      <c r="F280" s="29">
        <v>3</v>
      </c>
      <c r="G280" s="31" t="s">
        <v>2</v>
      </c>
      <c r="H280" s="29" t="s">
        <v>10</v>
      </c>
      <c r="I280" s="29">
        <v>90</v>
      </c>
      <c r="J280" s="40">
        <v>54.34</v>
      </c>
      <c r="K280" s="37">
        <v>43.472000000000008</v>
      </c>
      <c r="L280" s="37">
        <f t="shared" si="4"/>
        <v>10.867999999999995</v>
      </c>
    </row>
    <row r="281" spans="1:12" x14ac:dyDescent="0.3">
      <c r="A281" s="29">
        <v>19509</v>
      </c>
      <c r="B281" s="31" t="s">
        <v>158</v>
      </c>
      <c r="C281" s="29" t="s">
        <v>159</v>
      </c>
      <c r="D281" s="38">
        <v>33200030057530</v>
      </c>
      <c r="E281" s="39">
        <v>44581</v>
      </c>
      <c r="F281" s="29">
        <v>0</v>
      </c>
      <c r="G281" s="31" t="s">
        <v>2</v>
      </c>
      <c r="H281" s="29" t="s">
        <v>9</v>
      </c>
      <c r="I281" s="29">
        <v>90</v>
      </c>
      <c r="J281" s="40">
        <v>38.5</v>
      </c>
      <c r="K281" s="37">
        <v>30.8</v>
      </c>
      <c r="L281" s="37">
        <f t="shared" si="4"/>
        <v>7.6999999999999993</v>
      </c>
    </row>
    <row r="282" spans="1:12" x14ac:dyDescent="0.3">
      <c r="A282" s="29">
        <v>19581</v>
      </c>
      <c r="B282" s="31" t="s">
        <v>137</v>
      </c>
      <c r="C282" s="29" t="s">
        <v>138</v>
      </c>
      <c r="D282" s="38">
        <v>58160020100320</v>
      </c>
      <c r="E282" s="39">
        <v>44536</v>
      </c>
      <c r="F282" s="29">
        <v>0</v>
      </c>
      <c r="G282" s="31" t="s">
        <v>2</v>
      </c>
      <c r="H282" s="29" t="s">
        <v>9</v>
      </c>
      <c r="I282" s="29">
        <v>30</v>
      </c>
      <c r="J282" s="40">
        <v>0.88</v>
      </c>
      <c r="K282" s="37">
        <v>0.68640000000000001</v>
      </c>
      <c r="L282" s="37">
        <f t="shared" si="4"/>
        <v>0.19359999999999999</v>
      </c>
    </row>
    <row r="283" spans="1:12" x14ac:dyDescent="0.3">
      <c r="A283" s="29">
        <v>19874</v>
      </c>
      <c r="B283" s="31" t="s">
        <v>139</v>
      </c>
      <c r="C283" s="29" t="s">
        <v>141</v>
      </c>
      <c r="D283" s="38">
        <v>36201010100305</v>
      </c>
      <c r="E283" s="39">
        <v>44539</v>
      </c>
      <c r="F283" s="29">
        <v>0</v>
      </c>
      <c r="G283" s="31" t="s">
        <v>2</v>
      </c>
      <c r="H283" s="29" t="s">
        <v>9</v>
      </c>
      <c r="I283" s="29">
        <v>15</v>
      </c>
      <c r="J283" s="40">
        <v>4.99</v>
      </c>
      <c r="K283" s="37">
        <v>3.9920000000000004</v>
      </c>
      <c r="L283" s="37">
        <f t="shared" si="4"/>
        <v>0.99799999999999978</v>
      </c>
    </row>
    <row r="284" spans="1:12" x14ac:dyDescent="0.3">
      <c r="A284" s="29">
        <v>20048</v>
      </c>
      <c r="B284" s="31" t="s">
        <v>161</v>
      </c>
      <c r="C284" s="29" t="s">
        <v>162</v>
      </c>
      <c r="D284" s="38">
        <v>49270060006520</v>
      </c>
      <c r="E284" s="39">
        <v>44544</v>
      </c>
      <c r="F284" s="29">
        <v>0</v>
      </c>
      <c r="G284" s="31" t="s">
        <v>2</v>
      </c>
      <c r="H284" s="29" t="s">
        <v>9</v>
      </c>
      <c r="I284" s="29">
        <v>60</v>
      </c>
      <c r="J284" s="40">
        <v>19</v>
      </c>
      <c r="K284" s="37">
        <v>15.959999999999999</v>
      </c>
      <c r="L284" s="37">
        <f t="shared" si="4"/>
        <v>3.0400000000000009</v>
      </c>
    </row>
    <row r="285" spans="1:12" x14ac:dyDescent="0.3">
      <c r="A285" s="29">
        <v>20048</v>
      </c>
      <c r="B285" s="31" t="s">
        <v>161</v>
      </c>
      <c r="C285" s="29" t="s">
        <v>162</v>
      </c>
      <c r="D285" s="38">
        <v>49270060006520</v>
      </c>
      <c r="E285" s="39">
        <v>44544</v>
      </c>
      <c r="F285" s="29">
        <v>0</v>
      </c>
      <c r="G285" s="31" t="s">
        <v>2</v>
      </c>
      <c r="H285" s="29" t="s">
        <v>9</v>
      </c>
      <c r="I285" s="29">
        <v>60</v>
      </c>
      <c r="J285" s="40">
        <v>19</v>
      </c>
      <c r="K285" s="37">
        <v>15.959999999999999</v>
      </c>
      <c r="L285" s="37">
        <f t="shared" si="4"/>
        <v>3.0400000000000009</v>
      </c>
    </row>
    <row r="286" spans="1:12" x14ac:dyDescent="0.3">
      <c r="A286" s="29">
        <v>20067</v>
      </c>
      <c r="B286" s="31" t="s">
        <v>161</v>
      </c>
      <c r="C286" s="29" t="s">
        <v>162</v>
      </c>
      <c r="D286" s="38">
        <v>49270060006520</v>
      </c>
      <c r="E286" s="39">
        <v>44536</v>
      </c>
      <c r="F286" s="29">
        <v>0</v>
      </c>
      <c r="G286" s="31" t="s">
        <v>2</v>
      </c>
      <c r="H286" s="29" t="s">
        <v>9</v>
      </c>
      <c r="I286" s="29">
        <v>30</v>
      </c>
      <c r="J286" s="40">
        <v>7.91</v>
      </c>
      <c r="K286" s="37">
        <v>6.6444000000000001</v>
      </c>
      <c r="L286" s="37">
        <f t="shared" si="4"/>
        <v>1.2656000000000001</v>
      </c>
    </row>
    <row r="287" spans="1:12" x14ac:dyDescent="0.3">
      <c r="A287" s="29">
        <v>20085</v>
      </c>
      <c r="B287" s="31" t="s">
        <v>179</v>
      </c>
      <c r="C287" s="29" t="s">
        <v>181</v>
      </c>
      <c r="D287" s="38">
        <v>83370060000320</v>
      </c>
      <c r="E287" s="39">
        <v>44531</v>
      </c>
      <c r="F287" s="29">
        <v>0</v>
      </c>
      <c r="G287" s="31" t="s">
        <v>13</v>
      </c>
      <c r="H287" s="29" t="s">
        <v>9</v>
      </c>
      <c r="I287" s="29">
        <v>30</v>
      </c>
      <c r="J287" s="40">
        <v>443.44</v>
      </c>
      <c r="K287" s="37">
        <v>354.75200000000001</v>
      </c>
      <c r="L287" s="37">
        <f t="shared" si="4"/>
        <v>88.687999999999988</v>
      </c>
    </row>
    <row r="288" spans="1:12" x14ac:dyDescent="0.3">
      <c r="A288" s="29">
        <v>20292</v>
      </c>
      <c r="B288" s="31" t="s">
        <v>49</v>
      </c>
      <c r="C288" s="29" t="s">
        <v>51</v>
      </c>
      <c r="D288" s="38" t="s">
        <v>50</v>
      </c>
      <c r="E288" s="39">
        <v>44575</v>
      </c>
      <c r="F288" s="29">
        <v>2</v>
      </c>
      <c r="G288" s="31" t="s">
        <v>13</v>
      </c>
      <c r="H288" s="29" t="s">
        <v>10</v>
      </c>
      <c r="I288" s="29">
        <v>1</v>
      </c>
      <c r="J288" s="40">
        <v>23441.05</v>
      </c>
      <c r="K288" s="37">
        <v>17815.198</v>
      </c>
      <c r="L288" s="37">
        <f t="shared" si="4"/>
        <v>5625.851999999999</v>
      </c>
    </row>
    <row r="289" spans="1:12" x14ac:dyDescent="0.3">
      <c r="A289" s="29">
        <v>20413</v>
      </c>
      <c r="B289" s="31" t="s">
        <v>52</v>
      </c>
      <c r="C289" s="29" t="s">
        <v>54</v>
      </c>
      <c r="D289" s="38" t="s">
        <v>53</v>
      </c>
      <c r="E289" s="39">
        <v>44586</v>
      </c>
      <c r="F289" s="29">
        <v>0</v>
      </c>
      <c r="G289" s="31" t="s">
        <v>13</v>
      </c>
      <c r="H289" s="29" t="s">
        <v>9</v>
      </c>
      <c r="I289" s="29">
        <v>2</v>
      </c>
      <c r="J289" s="40">
        <v>11712.68</v>
      </c>
      <c r="K289" s="37">
        <v>9253.0172000000002</v>
      </c>
      <c r="L289" s="37">
        <f t="shared" si="4"/>
        <v>2459.6628000000001</v>
      </c>
    </row>
    <row r="290" spans="1:12" x14ac:dyDescent="0.3">
      <c r="A290" s="29">
        <v>20550</v>
      </c>
      <c r="B290" s="31" t="s">
        <v>125</v>
      </c>
      <c r="C290" s="29" t="s">
        <v>127</v>
      </c>
      <c r="D290" s="38" t="s">
        <v>126</v>
      </c>
      <c r="E290" s="39">
        <v>44537</v>
      </c>
      <c r="F290" s="29">
        <v>6</v>
      </c>
      <c r="G290" s="31" t="s">
        <v>13</v>
      </c>
      <c r="H290" s="29" t="s">
        <v>10</v>
      </c>
      <c r="I290" s="29">
        <v>4</v>
      </c>
      <c r="J290" s="41">
        <v>5453.7</v>
      </c>
      <c r="K290" s="37">
        <v>4144.8119999999999</v>
      </c>
      <c r="L290" s="37">
        <f t="shared" si="4"/>
        <v>1308.8879999999999</v>
      </c>
    </row>
    <row r="291" spans="1:12" x14ac:dyDescent="0.3">
      <c r="A291" s="29">
        <v>20558</v>
      </c>
      <c r="B291" s="31" t="s">
        <v>29</v>
      </c>
      <c r="C291" s="29" t="s">
        <v>30</v>
      </c>
      <c r="D291" s="38">
        <v>21360068200330</v>
      </c>
      <c r="E291" s="39">
        <v>44545</v>
      </c>
      <c r="F291" s="29">
        <v>9</v>
      </c>
      <c r="G291" s="31" t="s">
        <v>13</v>
      </c>
      <c r="H291" s="29" t="s">
        <v>10</v>
      </c>
      <c r="I291" s="29">
        <v>30</v>
      </c>
      <c r="J291" s="41">
        <v>14399.38</v>
      </c>
      <c r="K291" s="37">
        <v>12239.472999999998</v>
      </c>
      <c r="L291" s="37">
        <f t="shared" si="4"/>
        <v>2159.9070000000011</v>
      </c>
    </row>
    <row r="292" spans="1:12" x14ac:dyDescent="0.3">
      <c r="A292" s="29">
        <v>20558</v>
      </c>
      <c r="B292" s="31" t="s">
        <v>29</v>
      </c>
      <c r="C292" s="29" t="s">
        <v>30</v>
      </c>
      <c r="D292" s="38">
        <v>21360068200330</v>
      </c>
      <c r="E292" s="39">
        <v>44576</v>
      </c>
      <c r="F292" s="29">
        <v>9</v>
      </c>
      <c r="G292" s="31" t="s">
        <v>13</v>
      </c>
      <c r="H292" s="29" t="s">
        <v>10</v>
      </c>
      <c r="I292" s="29">
        <v>30</v>
      </c>
      <c r="J292" s="41">
        <v>14399.38</v>
      </c>
      <c r="K292" s="37">
        <v>12239.472999999998</v>
      </c>
      <c r="L292" s="37">
        <f t="shared" si="4"/>
        <v>2159.9070000000011</v>
      </c>
    </row>
    <row r="293" spans="1:12" x14ac:dyDescent="0.3">
      <c r="A293" s="29">
        <v>20558</v>
      </c>
      <c r="B293" s="31" t="s">
        <v>29</v>
      </c>
      <c r="C293" s="29" t="s">
        <v>30</v>
      </c>
      <c r="D293" s="38">
        <v>21360068200330</v>
      </c>
      <c r="E293" s="39">
        <v>44579</v>
      </c>
      <c r="F293" s="29">
        <v>0</v>
      </c>
      <c r="G293" s="31" t="s">
        <v>13</v>
      </c>
      <c r="H293" s="29" t="s">
        <v>9</v>
      </c>
      <c r="I293" s="29">
        <v>30</v>
      </c>
      <c r="J293" s="40">
        <v>18265.11</v>
      </c>
      <c r="K293" s="37">
        <v>15525.343500000001</v>
      </c>
      <c r="L293" s="37">
        <f t="shared" si="4"/>
        <v>2739.7664999999997</v>
      </c>
    </row>
    <row r="294" spans="1:12" x14ac:dyDescent="0.3">
      <c r="A294" s="29">
        <v>21443</v>
      </c>
      <c r="B294" s="31" t="s">
        <v>135</v>
      </c>
      <c r="C294" s="29" t="s">
        <v>136</v>
      </c>
      <c r="D294" s="38">
        <v>37600025000305</v>
      </c>
      <c r="E294" s="39">
        <v>44537</v>
      </c>
      <c r="F294" s="29">
        <v>0</v>
      </c>
      <c r="G294" s="31" t="s">
        <v>2</v>
      </c>
      <c r="H294" s="29" t="s">
        <v>9</v>
      </c>
      <c r="I294" s="29">
        <v>30</v>
      </c>
      <c r="J294" s="40">
        <v>5.55</v>
      </c>
      <c r="K294" s="37">
        <v>4.2735000000000003</v>
      </c>
      <c r="L294" s="37">
        <f t="shared" si="4"/>
        <v>1.2764999999999995</v>
      </c>
    </row>
    <row r="295" spans="1:12" x14ac:dyDescent="0.3">
      <c r="A295" s="29">
        <v>21519</v>
      </c>
      <c r="B295" s="31" t="s">
        <v>177</v>
      </c>
      <c r="C295" s="29" t="s">
        <v>178</v>
      </c>
      <c r="D295" s="38">
        <v>44100080100120</v>
      </c>
      <c r="E295" s="39">
        <v>44532</v>
      </c>
      <c r="F295" s="29">
        <v>0</v>
      </c>
      <c r="G295" s="31" t="s">
        <v>13</v>
      </c>
      <c r="H295" s="29" t="s">
        <v>9</v>
      </c>
      <c r="I295" s="29">
        <v>30</v>
      </c>
      <c r="J295" s="40">
        <v>461.85</v>
      </c>
      <c r="K295" s="37">
        <v>346.38750000000005</v>
      </c>
      <c r="L295" s="37">
        <f t="shared" si="4"/>
        <v>115.46249999999998</v>
      </c>
    </row>
    <row r="296" spans="1:12" x14ac:dyDescent="0.3">
      <c r="A296" s="29">
        <v>21532</v>
      </c>
      <c r="B296" s="31" t="s">
        <v>142</v>
      </c>
      <c r="C296" s="29" t="s">
        <v>143</v>
      </c>
      <c r="D296" s="38">
        <v>85158020100320</v>
      </c>
      <c r="E296" s="39">
        <v>44574</v>
      </c>
      <c r="F296" s="29">
        <v>0</v>
      </c>
      <c r="G296" s="31" t="s">
        <v>2</v>
      </c>
      <c r="H296" s="29" t="s">
        <v>9</v>
      </c>
      <c r="I296" s="29">
        <v>30</v>
      </c>
      <c r="J296" s="40">
        <v>21</v>
      </c>
      <c r="K296" s="37">
        <v>16.8</v>
      </c>
      <c r="L296" s="37">
        <f t="shared" si="4"/>
        <v>4.1999999999999993</v>
      </c>
    </row>
    <row r="297" spans="1:12" x14ac:dyDescent="0.3">
      <c r="A297" s="29">
        <v>21546</v>
      </c>
      <c r="B297" s="31" t="s">
        <v>55</v>
      </c>
      <c r="C297" s="29" t="s">
        <v>56</v>
      </c>
      <c r="D297" s="38">
        <v>66603065107530</v>
      </c>
      <c r="E297" s="39">
        <v>44573</v>
      </c>
      <c r="F297" s="29">
        <v>4</v>
      </c>
      <c r="G297" s="31" t="s">
        <v>13</v>
      </c>
      <c r="H297" s="29" t="s">
        <v>10</v>
      </c>
      <c r="I297" s="29">
        <v>30</v>
      </c>
      <c r="J297" s="40">
        <v>5040.57</v>
      </c>
      <c r="K297" s="37">
        <v>4133.2673999999997</v>
      </c>
      <c r="L297" s="37">
        <f t="shared" si="4"/>
        <v>907.30259999999998</v>
      </c>
    </row>
    <row r="298" spans="1:12" x14ac:dyDescent="0.3">
      <c r="A298" s="29">
        <v>21546</v>
      </c>
      <c r="B298" s="31" t="s">
        <v>55</v>
      </c>
      <c r="C298" s="29" t="s">
        <v>56</v>
      </c>
      <c r="D298" s="38">
        <v>66603065107530</v>
      </c>
      <c r="E298" s="39">
        <v>44575</v>
      </c>
      <c r="F298" s="29">
        <v>2</v>
      </c>
      <c r="G298" s="31" t="s">
        <v>13</v>
      </c>
      <c r="H298" s="29" t="s">
        <v>10</v>
      </c>
      <c r="I298" s="29">
        <v>30</v>
      </c>
      <c r="J298" s="40">
        <v>5040.57</v>
      </c>
      <c r="K298" s="37">
        <v>4133.2673999999997</v>
      </c>
      <c r="L298" s="37">
        <f t="shared" si="4"/>
        <v>907.30259999999998</v>
      </c>
    </row>
    <row r="299" spans="1:12" x14ac:dyDescent="0.3">
      <c r="A299" s="29">
        <v>21604</v>
      </c>
      <c r="B299" s="31" t="s">
        <v>123</v>
      </c>
      <c r="C299" s="29" t="s">
        <v>124</v>
      </c>
      <c r="D299" s="38">
        <v>21470080000360</v>
      </c>
      <c r="E299" s="39">
        <v>44553</v>
      </c>
      <c r="F299" s="29">
        <v>11</v>
      </c>
      <c r="G299" s="31" t="s">
        <v>13</v>
      </c>
      <c r="H299" s="29" t="s">
        <v>10</v>
      </c>
      <c r="I299" s="29">
        <v>120</v>
      </c>
      <c r="J299" s="41">
        <v>13553.55</v>
      </c>
      <c r="K299" s="37">
        <v>10436.2335</v>
      </c>
      <c r="L299" s="37">
        <f t="shared" si="4"/>
        <v>3117.316499999999</v>
      </c>
    </row>
    <row r="300" spans="1:12" x14ac:dyDescent="0.3">
      <c r="A300" s="29">
        <v>21604</v>
      </c>
      <c r="B300" s="31" t="s">
        <v>123</v>
      </c>
      <c r="C300" s="29" t="s">
        <v>124</v>
      </c>
      <c r="D300" s="38">
        <v>21470080000360</v>
      </c>
      <c r="E300" s="39">
        <v>44584</v>
      </c>
      <c r="F300" s="29">
        <v>11</v>
      </c>
      <c r="G300" s="31" t="s">
        <v>13</v>
      </c>
      <c r="H300" s="29" t="s">
        <v>10</v>
      </c>
      <c r="I300" s="29">
        <v>120</v>
      </c>
      <c r="J300" s="41">
        <v>13553.55</v>
      </c>
      <c r="K300" s="37">
        <v>10436.2335</v>
      </c>
      <c r="L300" s="37">
        <f t="shared" si="4"/>
        <v>3117.316499999999</v>
      </c>
    </row>
    <row r="301" spans="1:12" x14ac:dyDescent="0.3">
      <c r="A301" s="29">
        <v>21761</v>
      </c>
      <c r="B301" s="31" t="s">
        <v>12</v>
      </c>
      <c r="C301" s="29" t="s">
        <v>14</v>
      </c>
      <c r="D301" s="38">
        <v>21531812000327</v>
      </c>
      <c r="E301" s="39">
        <v>44579</v>
      </c>
      <c r="F301" s="29">
        <v>7</v>
      </c>
      <c r="G301" s="31" t="s">
        <v>13</v>
      </c>
      <c r="H301" s="29" t="s">
        <v>10</v>
      </c>
      <c r="I301" s="29">
        <v>30</v>
      </c>
      <c r="J301" s="40">
        <v>16438.060000000001</v>
      </c>
      <c r="K301" s="37">
        <v>12328.545000000002</v>
      </c>
      <c r="L301" s="37">
        <f t="shared" si="4"/>
        <v>4109.5149999999994</v>
      </c>
    </row>
    <row r="302" spans="1:12" x14ac:dyDescent="0.3">
      <c r="A302" s="29">
        <v>21778</v>
      </c>
      <c r="B302" s="31" t="s">
        <v>155</v>
      </c>
      <c r="C302" s="29" t="s">
        <v>157</v>
      </c>
      <c r="D302" s="38">
        <v>27250050000350</v>
      </c>
      <c r="E302" s="39">
        <v>44544</v>
      </c>
      <c r="F302" s="29">
        <v>0</v>
      </c>
      <c r="G302" s="31" t="s">
        <v>2</v>
      </c>
      <c r="H302" s="29" t="s">
        <v>9</v>
      </c>
      <c r="I302" s="29">
        <v>180</v>
      </c>
      <c r="J302" s="40">
        <v>11.3</v>
      </c>
      <c r="K302" s="37">
        <v>9.3790000000000013</v>
      </c>
      <c r="L302" s="37">
        <f t="shared" si="4"/>
        <v>1.9209999999999994</v>
      </c>
    </row>
    <row r="303" spans="1:12" x14ac:dyDescent="0.3">
      <c r="A303" s="29">
        <v>21778</v>
      </c>
      <c r="B303" s="31" t="s">
        <v>155</v>
      </c>
      <c r="C303" s="29" t="s">
        <v>157</v>
      </c>
      <c r="D303" s="38">
        <v>27250050000350</v>
      </c>
      <c r="E303" s="39">
        <v>44544</v>
      </c>
      <c r="F303" s="29">
        <v>0</v>
      </c>
      <c r="G303" s="31" t="s">
        <v>2</v>
      </c>
      <c r="H303" s="29" t="s">
        <v>9</v>
      </c>
      <c r="I303" s="29">
        <v>180</v>
      </c>
      <c r="J303" s="40">
        <v>11.3</v>
      </c>
      <c r="K303" s="37">
        <v>9.3790000000000013</v>
      </c>
      <c r="L303" s="37">
        <f t="shared" si="4"/>
        <v>1.9209999999999994</v>
      </c>
    </row>
    <row r="304" spans="1:12" x14ac:dyDescent="0.3">
      <c r="A304" s="29">
        <v>21784</v>
      </c>
      <c r="B304" s="31" t="s">
        <v>27</v>
      </c>
      <c r="C304" s="29" t="s">
        <v>28</v>
      </c>
      <c r="D304" s="38">
        <v>21405570000320</v>
      </c>
      <c r="E304" s="39">
        <v>44539</v>
      </c>
      <c r="F304" s="29">
        <v>1</v>
      </c>
      <c r="G304" s="31" t="s">
        <v>13</v>
      </c>
      <c r="H304" s="29" t="s">
        <v>10</v>
      </c>
      <c r="I304" s="29">
        <v>30</v>
      </c>
      <c r="J304" s="41">
        <v>1534.46</v>
      </c>
      <c r="K304" s="37">
        <v>1227.568</v>
      </c>
      <c r="L304" s="37">
        <f t="shared" si="4"/>
        <v>306.89200000000005</v>
      </c>
    </row>
    <row r="305" spans="1:12" x14ac:dyDescent="0.3">
      <c r="A305" s="29">
        <v>21784</v>
      </c>
      <c r="B305" s="31" t="s">
        <v>27</v>
      </c>
      <c r="C305" s="29" t="s">
        <v>28</v>
      </c>
      <c r="D305" s="38">
        <v>21405570000320</v>
      </c>
      <c r="E305" s="39">
        <v>44571</v>
      </c>
      <c r="F305" s="29">
        <v>0</v>
      </c>
      <c r="G305" s="31" t="s">
        <v>13</v>
      </c>
      <c r="H305" s="29" t="s">
        <v>9</v>
      </c>
      <c r="I305" s="29">
        <v>30</v>
      </c>
      <c r="J305" s="41">
        <v>2234.46</v>
      </c>
      <c r="K305" s="37">
        <v>1787.5680000000002</v>
      </c>
      <c r="L305" s="37">
        <f t="shared" si="4"/>
        <v>446.89199999999983</v>
      </c>
    </row>
    <row r="306" spans="1:12" x14ac:dyDescent="0.3">
      <c r="A306" s="29">
        <v>21987</v>
      </c>
      <c r="B306" s="31" t="s">
        <v>148</v>
      </c>
      <c r="C306" s="29" t="s">
        <v>149</v>
      </c>
      <c r="D306" s="38">
        <v>36100020100315</v>
      </c>
      <c r="E306" s="39">
        <v>44536</v>
      </c>
      <c r="F306" s="29">
        <v>1</v>
      </c>
      <c r="G306" s="31" t="s">
        <v>2</v>
      </c>
      <c r="H306" s="29" t="s">
        <v>10</v>
      </c>
      <c r="I306" s="29">
        <v>90</v>
      </c>
      <c r="J306" s="40">
        <v>45</v>
      </c>
      <c r="K306" s="37">
        <v>33.75</v>
      </c>
      <c r="L306" s="37">
        <f t="shared" si="4"/>
        <v>11.25</v>
      </c>
    </row>
    <row r="307" spans="1:12" x14ac:dyDescent="0.3">
      <c r="A307" s="29">
        <v>22169</v>
      </c>
      <c r="B307" s="31" t="s">
        <v>46</v>
      </c>
      <c r="C307" s="29" t="s">
        <v>48</v>
      </c>
      <c r="D307" s="38" t="s">
        <v>47</v>
      </c>
      <c r="E307" s="39">
        <v>44567</v>
      </c>
      <c r="F307" s="29">
        <v>5</v>
      </c>
      <c r="G307" s="31" t="s">
        <v>13</v>
      </c>
      <c r="H307" s="29" t="s">
        <v>10</v>
      </c>
      <c r="I307" s="29">
        <v>4</v>
      </c>
      <c r="J307" s="40">
        <v>12608.49</v>
      </c>
      <c r="K307" s="37">
        <v>9960.7070999999996</v>
      </c>
      <c r="L307" s="37">
        <f t="shared" si="4"/>
        <v>2647.7829000000002</v>
      </c>
    </row>
    <row r="308" spans="1:12" x14ac:dyDescent="0.3">
      <c r="A308" s="29">
        <v>22231</v>
      </c>
      <c r="B308" s="31" t="s">
        <v>158</v>
      </c>
      <c r="C308" s="29" t="s">
        <v>159</v>
      </c>
      <c r="D308" s="38">
        <v>33200030057530</v>
      </c>
      <c r="E308" s="39">
        <v>44537</v>
      </c>
      <c r="F308" s="29">
        <v>0</v>
      </c>
      <c r="G308" s="31" t="s">
        <v>2</v>
      </c>
      <c r="H308" s="29" t="s">
        <v>9</v>
      </c>
      <c r="I308" s="29">
        <v>90</v>
      </c>
      <c r="J308" s="40">
        <v>30</v>
      </c>
      <c r="K308" s="37">
        <v>24</v>
      </c>
      <c r="L308" s="37">
        <f t="shared" si="4"/>
        <v>6</v>
      </c>
    </row>
    <row r="309" spans="1:12" x14ac:dyDescent="0.3">
      <c r="A309" s="29">
        <v>22369</v>
      </c>
      <c r="B309" s="31" t="s">
        <v>179</v>
      </c>
      <c r="C309" s="29" t="s">
        <v>182</v>
      </c>
      <c r="D309" s="38">
        <v>83370060000320</v>
      </c>
      <c r="E309" s="39">
        <v>44531</v>
      </c>
      <c r="F309" s="29">
        <v>3</v>
      </c>
      <c r="G309" s="31" t="s">
        <v>13</v>
      </c>
      <c r="H309" s="29" t="s">
        <v>10</v>
      </c>
      <c r="I309" s="29">
        <v>30</v>
      </c>
      <c r="J309" s="40">
        <v>472.94</v>
      </c>
      <c r="K309" s="37">
        <v>378.35200000000003</v>
      </c>
      <c r="L309" s="37">
        <f t="shared" si="4"/>
        <v>94.587999999999965</v>
      </c>
    </row>
    <row r="310" spans="1:12" x14ac:dyDescent="0.3">
      <c r="A310" s="29">
        <v>22412</v>
      </c>
      <c r="B310" s="31" t="s">
        <v>142</v>
      </c>
      <c r="C310" s="29" t="s">
        <v>143</v>
      </c>
      <c r="D310" s="38">
        <v>85158020100320</v>
      </c>
      <c r="E310" s="39">
        <v>44547</v>
      </c>
      <c r="F310" s="29">
        <v>0</v>
      </c>
      <c r="G310" s="31" t="s">
        <v>2</v>
      </c>
      <c r="H310" s="29" t="s">
        <v>9</v>
      </c>
      <c r="I310" s="29">
        <v>30</v>
      </c>
      <c r="J310" s="40">
        <v>13.22</v>
      </c>
      <c r="K310" s="37">
        <v>10.576000000000001</v>
      </c>
      <c r="L310" s="37">
        <f t="shared" si="4"/>
        <v>2.6440000000000001</v>
      </c>
    </row>
    <row r="311" spans="1:12" x14ac:dyDescent="0.3">
      <c r="A311" s="29">
        <v>22412</v>
      </c>
      <c r="B311" s="31" t="s">
        <v>142</v>
      </c>
      <c r="C311" s="29" t="s">
        <v>143</v>
      </c>
      <c r="D311" s="38">
        <v>85158020100320</v>
      </c>
      <c r="E311" s="39">
        <v>44547</v>
      </c>
      <c r="F311" s="29">
        <v>0</v>
      </c>
      <c r="G311" s="31" t="s">
        <v>2</v>
      </c>
      <c r="H311" s="29" t="s">
        <v>9</v>
      </c>
      <c r="I311" s="29">
        <v>30</v>
      </c>
      <c r="J311" s="40">
        <v>13.22</v>
      </c>
      <c r="K311" s="37">
        <v>10.576000000000001</v>
      </c>
      <c r="L311" s="37">
        <f t="shared" si="4"/>
        <v>2.6440000000000001</v>
      </c>
    </row>
    <row r="312" spans="1:12" x14ac:dyDescent="0.3">
      <c r="A312" s="29">
        <v>22542</v>
      </c>
      <c r="B312" s="31" t="s">
        <v>174</v>
      </c>
      <c r="C312" s="29" t="s">
        <v>175</v>
      </c>
      <c r="D312" s="38">
        <v>27700050000310</v>
      </c>
      <c r="E312" s="39">
        <v>44558</v>
      </c>
      <c r="F312" s="29">
        <v>0</v>
      </c>
      <c r="G312" s="31" t="s">
        <v>13</v>
      </c>
      <c r="H312" s="29" t="s">
        <v>9</v>
      </c>
      <c r="I312" s="29">
        <v>30</v>
      </c>
      <c r="J312" s="40">
        <v>582.94000000000005</v>
      </c>
      <c r="K312" s="37">
        <v>437.20500000000004</v>
      </c>
      <c r="L312" s="37">
        <f t="shared" si="4"/>
        <v>145.73500000000001</v>
      </c>
    </row>
    <row r="313" spans="1:12" x14ac:dyDescent="0.3">
      <c r="A313" s="29">
        <v>22542</v>
      </c>
      <c r="B313" s="31" t="s">
        <v>174</v>
      </c>
      <c r="C313" s="29" t="s">
        <v>175</v>
      </c>
      <c r="D313" s="38">
        <v>27700050000310</v>
      </c>
      <c r="E313" s="39">
        <v>44589</v>
      </c>
      <c r="F313" s="29">
        <v>0</v>
      </c>
      <c r="G313" s="31" t="s">
        <v>13</v>
      </c>
      <c r="H313" s="29" t="s">
        <v>9</v>
      </c>
      <c r="I313" s="29">
        <v>30</v>
      </c>
      <c r="J313" s="40">
        <v>582.94000000000005</v>
      </c>
      <c r="K313" s="37">
        <v>437.20500000000004</v>
      </c>
      <c r="L313" s="37">
        <f t="shared" si="4"/>
        <v>145.73500000000001</v>
      </c>
    </row>
    <row r="314" spans="1:12" x14ac:dyDescent="0.3">
      <c r="A314" s="29">
        <v>22542</v>
      </c>
      <c r="B314" s="31" t="s">
        <v>78</v>
      </c>
      <c r="C314" s="29" t="s">
        <v>80</v>
      </c>
      <c r="D314" s="38">
        <v>27700050000320</v>
      </c>
      <c r="E314" s="39">
        <v>44591</v>
      </c>
      <c r="F314" s="29">
        <v>5</v>
      </c>
      <c r="G314" s="31" t="s">
        <v>13</v>
      </c>
      <c r="H314" s="29" t="s">
        <v>10</v>
      </c>
      <c r="I314" s="29">
        <v>30</v>
      </c>
      <c r="J314" s="40">
        <v>564.42999999999995</v>
      </c>
      <c r="K314" s="37">
        <v>428.96679999999998</v>
      </c>
      <c r="L314" s="37">
        <f t="shared" si="4"/>
        <v>135.46319999999997</v>
      </c>
    </row>
    <row r="315" spans="1:12" x14ac:dyDescent="0.3">
      <c r="A315" s="29">
        <v>22552</v>
      </c>
      <c r="B315" s="31" t="s">
        <v>67</v>
      </c>
      <c r="C315" s="29" t="s">
        <v>68</v>
      </c>
      <c r="D315" s="38">
        <v>41550020100320</v>
      </c>
      <c r="E315" s="39">
        <v>44568</v>
      </c>
      <c r="F315" s="29">
        <v>0</v>
      </c>
      <c r="G315" s="31" t="s">
        <v>2</v>
      </c>
      <c r="H315" s="29" t="s">
        <v>9</v>
      </c>
      <c r="I315" s="29">
        <v>10</v>
      </c>
      <c r="J315" s="40">
        <v>5.21</v>
      </c>
      <c r="K315" s="37">
        <v>4.2722000000000007</v>
      </c>
      <c r="L315" s="37">
        <f t="shared" si="4"/>
        <v>0.9377999999999993</v>
      </c>
    </row>
    <row r="316" spans="1:12" x14ac:dyDescent="0.3">
      <c r="A316" s="29">
        <v>22584</v>
      </c>
      <c r="B316" s="31" t="s">
        <v>89</v>
      </c>
      <c r="C316" s="29" t="s">
        <v>90</v>
      </c>
      <c r="D316" s="38">
        <v>44201010103410</v>
      </c>
      <c r="E316" s="39">
        <v>44572</v>
      </c>
      <c r="F316" s="29">
        <v>2</v>
      </c>
      <c r="G316" s="31" t="s">
        <v>13</v>
      </c>
      <c r="H316" s="29" t="s">
        <v>10</v>
      </c>
      <c r="I316" s="29">
        <v>18</v>
      </c>
      <c r="J316" s="40">
        <v>61.89</v>
      </c>
      <c r="K316" s="37">
        <v>48.2742</v>
      </c>
      <c r="L316" s="37">
        <f t="shared" si="4"/>
        <v>13.6158</v>
      </c>
    </row>
    <row r="317" spans="1:12" x14ac:dyDescent="0.3">
      <c r="A317" s="29">
        <v>22598</v>
      </c>
      <c r="B317" s="31" t="s">
        <v>12</v>
      </c>
      <c r="C317" s="29" t="s">
        <v>14</v>
      </c>
      <c r="D317" s="38">
        <v>21531812000327</v>
      </c>
      <c r="E317" s="39">
        <v>44574</v>
      </c>
      <c r="F317" s="29">
        <v>0</v>
      </c>
      <c r="G317" s="31" t="s">
        <v>13</v>
      </c>
      <c r="H317" s="29" t="s">
        <v>9</v>
      </c>
      <c r="I317" s="29">
        <v>30</v>
      </c>
      <c r="J317" s="40">
        <v>18337.650000000001</v>
      </c>
      <c r="K317" s="37">
        <v>13753.237500000001</v>
      </c>
      <c r="L317" s="37">
        <f t="shared" si="4"/>
        <v>4584.4125000000004</v>
      </c>
    </row>
    <row r="318" spans="1:12" x14ac:dyDescent="0.3">
      <c r="A318" s="29">
        <v>22601</v>
      </c>
      <c r="B318" s="31" t="s">
        <v>85</v>
      </c>
      <c r="C318" s="29" t="s">
        <v>167</v>
      </c>
      <c r="D318" s="38">
        <v>39400060100310</v>
      </c>
      <c r="E318" s="39">
        <v>44550</v>
      </c>
      <c r="F318" s="29">
        <v>5</v>
      </c>
      <c r="G318" s="31" t="s">
        <v>2</v>
      </c>
      <c r="H318" s="29" t="s">
        <v>10</v>
      </c>
      <c r="I318" s="29">
        <v>30</v>
      </c>
      <c r="J318" s="40">
        <v>11.52</v>
      </c>
      <c r="K318" s="37">
        <v>9.1007999999999996</v>
      </c>
      <c r="L318" s="37">
        <f t="shared" si="4"/>
        <v>2.4192</v>
      </c>
    </row>
    <row r="319" spans="1:12" x14ac:dyDescent="0.3">
      <c r="A319" s="29">
        <v>22601</v>
      </c>
      <c r="B319" s="31" t="s">
        <v>85</v>
      </c>
      <c r="C319" s="29" t="s">
        <v>167</v>
      </c>
      <c r="D319" s="38">
        <v>39400060100310</v>
      </c>
      <c r="E319" s="39">
        <v>44581</v>
      </c>
      <c r="F319" s="29">
        <v>5</v>
      </c>
      <c r="G319" s="31" t="s">
        <v>2</v>
      </c>
      <c r="H319" s="29" t="s">
        <v>10</v>
      </c>
      <c r="I319" s="29">
        <v>30</v>
      </c>
      <c r="J319" s="40">
        <v>11.52</v>
      </c>
      <c r="K319" s="37">
        <v>9.1007999999999996</v>
      </c>
      <c r="L319" s="37">
        <f t="shared" si="4"/>
        <v>2.4192</v>
      </c>
    </row>
    <row r="320" spans="1:12" x14ac:dyDescent="0.3">
      <c r="A320" s="29">
        <v>22616</v>
      </c>
      <c r="B320" s="31" t="s">
        <v>15</v>
      </c>
      <c r="C320" s="29" t="s">
        <v>16</v>
      </c>
      <c r="D320" s="38">
        <v>21533010100330</v>
      </c>
      <c r="E320" s="39">
        <v>44571</v>
      </c>
      <c r="F320" s="29">
        <v>6</v>
      </c>
      <c r="G320" s="31" t="s">
        <v>13</v>
      </c>
      <c r="H320" s="29" t="s">
        <v>10</v>
      </c>
      <c r="I320" s="29">
        <v>30</v>
      </c>
      <c r="J320" s="40">
        <v>22230.26</v>
      </c>
      <c r="K320" s="37">
        <v>17784.207999999999</v>
      </c>
      <c r="L320" s="37">
        <f t="shared" si="4"/>
        <v>4446.0519999999997</v>
      </c>
    </row>
    <row r="321" spans="1:12" x14ac:dyDescent="0.3">
      <c r="A321" s="29">
        <v>22744</v>
      </c>
      <c r="B321" s="31" t="s">
        <v>137</v>
      </c>
      <c r="C321" s="29" t="s">
        <v>138</v>
      </c>
      <c r="D321" s="38">
        <v>58160020100320</v>
      </c>
      <c r="E321" s="39">
        <v>44537</v>
      </c>
      <c r="F321" s="29">
        <v>6</v>
      </c>
      <c r="G321" s="31" t="s">
        <v>2</v>
      </c>
      <c r="H321" s="29" t="s">
        <v>10</v>
      </c>
      <c r="I321" s="29">
        <v>28</v>
      </c>
      <c r="J321" s="40">
        <v>1.42</v>
      </c>
      <c r="K321" s="37">
        <v>1.1075999999999999</v>
      </c>
      <c r="L321" s="37">
        <f t="shared" si="4"/>
        <v>0.31240000000000001</v>
      </c>
    </row>
    <row r="322" spans="1:12" x14ac:dyDescent="0.3">
      <c r="A322" s="29">
        <v>22745</v>
      </c>
      <c r="B322" s="31" t="s">
        <v>75</v>
      </c>
      <c r="C322" s="29" t="s">
        <v>77</v>
      </c>
      <c r="D322" s="38">
        <v>57200040100310</v>
      </c>
      <c r="E322" s="39">
        <v>44576</v>
      </c>
      <c r="F322" s="29">
        <v>0</v>
      </c>
      <c r="G322" s="31" t="s">
        <v>2</v>
      </c>
      <c r="H322" s="29" t="s">
        <v>9</v>
      </c>
      <c r="I322" s="29">
        <v>90</v>
      </c>
      <c r="J322" s="40">
        <v>14.95</v>
      </c>
      <c r="K322" s="37">
        <v>12.7075</v>
      </c>
      <c r="L322" s="37">
        <f t="shared" si="4"/>
        <v>2.2424999999999997</v>
      </c>
    </row>
    <row r="323" spans="1:12" x14ac:dyDescent="0.3">
      <c r="A323" s="29">
        <v>22955</v>
      </c>
      <c r="B323" s="31" t="s">
        <v>17</v>
      </c>
      <c r="C323" s="29" t="s">
        <v>18</v>
      </c>
      <c r="D323" s="38">
        <v>21300005000350</v>
      </c>
      <c r="E323" s="39">
        <v>44553</v>
      </c>
      <c r="F323" s="29">
        <v>0</v>
      </c>
      <c r="G323" s="31" t="s">
        <v>2</v>
      </c>
      <c r="H323" s="29" t="s">
        <v>9</v>
      </c>
      <c r="I323" s="29">
        <v>10</v>
      </c>
      <c r="J323" s="41">
        <v>21</v>
      </c>
      <c r="K323" s="37">
        <v>17.010000000000002</v>
      </c>
      <c r="L323" s="37">
        <f t="shared" ref="L323:L386" si="5">J323-K323</f>
        <v>3.9899999999999984</v>
      </c>
    </row>
    <row r="324" spans="1:12" x14ac:dyDescent="0.3">
      <c r="A324" s="29">
        <v>22955</v>
      </c>
      <c r="B324" s="31" t="s">
        <v>17</v>
      </c>
      <c r="C324" s="29" t="s">
        <v>18</v>
      </c>
      <c r="D324" s="38">
        <v>21300005000350</v>
      </c>
      <c r="E324" s="39">
        <v>44584</v>
      </c>
      <c r="F324" s="29">
        <v>0</v>
      </c>
      <c r="G324" s="31" t="s">
        <v>2</v>
      </c>
      <c r="H324" s="29" t="s">
        <v>9</v>
      </c>
      <c r="I324" s="29">
        <v>10</v>
      </c>
      <c r="J324" s="41">
        <v>21</v>
      </c>
      <c r="K324" s="37">
        <v>17.010000000000002</v>
      </c>
      <c r="L324" s="37">
        <f t="shared" si="5"/>
        <v>3.9899999999999984</v>
      </c>
    </row>
    <row r="325" spans="1:12" x14ac:dyDescent="0.3">
      <c r="A325" s="29">
        <v>23026</v>
      </c>
      <c r="B325" s="31" t="s">
        <v>152</v>
      </c>
      <c r="C325" s="29" t="s">
        <v>153</v>
      </c>
      <c r="D325" s="38">
        <v>36100030000310</v>
      </c>
      <c r="E325" s="39">
        <v>44553</v>
      </c>
      <c r="F325" s="29">
        <v>0</v>
      </c>
      <c r="G325" s="31" t="s">
        <v>2</v>
      </c>
      <c r="H325" s="29" t="s">
        <v>9</v>
      </c>
      <c r="I325" s="29">
        <v>30</v>
      </c>
      <c r="J325" s="40">
        <v>0.62</v>
      </c>
      <c r="K325" s="37">
        <v>0.48360000000000003</v>
      </c>
      <c r="L325" s="37">
        <f t="shared" si="5"/>
        <v>0.13639999999999997</v>
      </c>
    </row>
    <row r="326" spans="1:12" x14ac:dyDescent="0.3">
      <c r="A326" s="29">
        <v>23026</v>
      </c>
      <c r="B326" s="31" t="s">
        <v>152</v>
      </c>
      <c r="C326" s="29" t="s">
        <v>153</v>
      </c>
      <c r="D326" s="38">
        <v>36100030000310</v>
      </c>
      <c r="E326" s="39">
        <v>44584</v>
      </c>
      <c r="F326" s="29">
        <v>0</v>
      </c>
      <c r="G326" s="31" t="s">
        <v>2</v>
      </c>
      <c r="H326" s="29" t="s">
        <v>9</v>
      </c>
      <c r="I326" s="29">
        <v>30</v>
      </c>
      <c r="J326" s="40">
        <v>0.62</v>
      </c>
      <c r="K326" s="37">
        <v>0.48360000000000003</v>
      </c>
      <c r="L326" s="37">
        <f t="shared" si="5"/>
        <v>0.13639999999999997</v>
      </c>
    </row>
    <row r="327" spans="1:12" x14ac:dyDescent="0.3">
      <c r="A327" s="29">
        <v>23055</v>
      </c>
      <c r="B327" s="31" t="s">
        <v>85</v>
      </c>
      <c r="C327" s="29" t="s">
        <v>167</v>
      </c>
      <c r="D327" s="38">
        <v>39400060100310</v>
      </c>
      <c r="E327" s="39">
        <v>44558</v>
      </c>
      <c r="F327" s="29">
        <v>5</v>
      </c>
      <c r="G327" s="31" t="s">
        <v>2</v>
      </c>
      <c r="H327" s="29" t="s">
        <v>10</v>
      </c>
      <c r="I327" s="29">
        <v>30</v>
      </c>
      <c r="J327" s="40">
        <v>1.53</v>
      </c>
      <c r="K327" s="37">
        <v>1.2087000000000001</v>
      </c>
      <c r="L327" s="37">
        <f t="shared" si="5"/>
        <v>0.32129999999999992</v>
      </c>
    </row>
    <row r="328" spans="1:12" x14ac:dyDescent="0.3">
      <c r="A328" s="29">
        <v>23055</v>
      </c>
      <c r="B328" s="31" t="s">
        <v>85</v>
      </c>
      <c r="C328" s="29" t="s">
        <v>86</v>
      </c>
      <c r="D328" s="38">
        <v>39400060100310</v>
      </c>
      <c r="E328" s="39">
        <v>44575</v>
      </c>
      <c r="F328" s="29">
        <v>3</v>
      </c>
      <c r="G328" s="31" t="s">
        <v>2</v>
      </c>
      <c r="H328" s="29" t="s">
        <v>10</v>
      </c>
      <c r="I328" s="29">
        <v>90</v>
      </c>
      <c r="J328" s="40">
        <v>16.32</v>
      </c>
      <c r="K328" s="37">
        <v>12.892800000000001</v>
      </c>
      <c r="L328" s="37">
        <f t="shared" si="5"/>
        <v>3.4271999999999991</v>
      </c>
    </row>
    <row r="329" spans="1:12" x14ac:dyDescent="0.3">
      <c r="A329" s="29">
        <v>23055</v>
      </c>
      <c r="B329" s="31" t="s">
        <v>85</v>
      </c>
      <c r="C329" s="29" t="s">
        <v>167</v>
      </c>
      <c r="D329" s="38">
        <v>39400060100310</v>
      </c>
      <c r="E329" s="39">
        <v>44589</v>
      </c>
      <c r="F329" s="29">
        <v>5</v>
      </c>
      <c r="G329" s="31" t="s">
        <v>2</v>
      </c>
      <c r="H329" s="29" t="s">
        <v>10</v>
      </c>
      <c r="I329" s="29">
        <v>30</v>
      </c>
      <c r="J329" s="40">
        <v>1.53</v>
      </c>
      <c r="K329" s="37">
        <v>1.2087000000000001</v>
      </c>
      <c r="L329" s="37">
        <f t="shared" si="5"/>
        <v>0.32129999999999992</v>
      </c>
    </row>
    <row r="330" spans="1:12" x14ac:dyDescent="0.3">
      <c r="A330" s="29">
        <v>23100</v>
      </c>
      <c r="B330" s="31" t="s">
        <v>161</v>
      </c>
      <c r="C330" s="29" t="s">
        <v>162</v>
      </c>
      <c r="D330" s="38">
        <v>49270060006520</v>
      </c>
      <c r="E330" s="39">
        <v>44531</v>
      </c>
      <c r="F330" s="29">
        <v>0</v>
      </c>
      <c r="G330" s="31" t="s">
        <v>2</v>
      </c>
      <c r="H330" s="29" t="s">
        <v>9</v>
      </c>
      <c r="I330" s="29">
        <v>30</v>
      </c>
      <c r="J330" s="40">
        <v>2.4</v>
      </c>
      <c r="K330" s="37">
        <v>2.016</v>
      </c>
      <c r="L330" s="37">
        <f t="shared" si="5"/>
        <v>0.3839999999999999</v>
      </c>
    </row>
    <row r="331" spans="1:12" x14ac:dyDescent="0.3">
      <c r="A331" s="29">
        <v>23124</v>
      </c>
      <c r="B331" s="31" t="s">
        <v>85</v>
      </c>
      <c r="C331" s="29" t="s">
        <v>167</v>
      </c>
      <c r="D331" s="38">
        <v>39400060100310</v>
      </c>
      <c r="E331" s="39">
        <v>44533</v>
      </c>
      <c r="F331" s="29">
        <v>1</v>
      </c>
      <c r="G331" s="31" t="s">
        <v>2</v>
      </c>
      <c r="H331" s="29" t="s">
        <v>10</v>
      </c>
      <c r="I331" s="29">
        <v>30</v>
      </c>
      <c r="J331" s="40">
        <v>10</v>
      </c>
      <c r="K331" s="37">
        <v>7.9</v>
      </c>
      <c r="L331" s="37">
        <f t="shared" si="5"/>
        <v>2.0999999999999996</v>
      </c>
    </row>
    <row r="332" spans="1:12" x14ac:dyDescent="0.3">
      <c r="A332" s="29">
        <v>23168</v>
      </c>
      <c r="B332" s="31" t="s">
        <v>128</v>
      </c>
      <c r="C332" s="29" t="s">
        <v>130</v>
      </c>
      <c r="D332" s="38" t="s">
        <v>129</v>
      </c>
      <c r="E332" s="39">
        <v>44533</v>
      </c>
      <c r="F332" s="29">
        <v>1</v>
      </c>
      <c r="G332" s="31" t="s">
        <v>13</v>
      </c>
      <c r="H332" s="29" t="s">
        <v>10</v>
      </c>
      <c r="I332" s="29">
        <v>1</v>
      </c>
      <c r="J332" s="41">
        <v>3927.04</v>
      </c>
      <c r="K332" s="37">
        <v>2945.2799999999997</v>
      </c>
      <c r="L332" s="37">
        <f t="shared" si="5"/>
        <v>981.76000000000022</v>
      </c>
    </row>
    <row r="333" spans="1:12" x14ac:dyDescent="0.3">
      <c r="A333" s="29">
        <v>23253</v>
      </c>
      <c r="B333" s="31" t="s">
        <v>81</v>
      </c>
      <c r="C333" s="29" t="s">
        <v>82</v>
      </c>
      <c r="D333" s="38">
        <v>65100075100320</v>
      </c>
      <c r="E333" s="39">
        <v>44571</v>
      </c>
      <c r="F333" s="29">
        <v>0</v>
      </c>
      <c r="G333" s="31" t="s">
        <v>2</v>
      </c>
      <c r="H333" s="29" t="s">
        <v>9</v>
      </c>
      <c r="I333" s="29">
        <v>45</v>
      </c>
      <c r="J333" s="40">
        <v>5.5</v>
      </c>
      <c r="K333" s="37">
        <v>4.4000000000000004</v>
      </c>
      <c r="L333" s="37">
        <f t="shared" si="5"/>
        <v>1.0999999999999996</v>
      </c>
    </row>
    <row r="334" spans="1:12" x14ac:dyDescent="0.3">
      <c r="A334" s="29">
        <v>23416</v>
      </c>
      <c r="B334" s="31" t="s">
        <v>165</v>
      </c>
      <c r="C334" s="29" t="s">
        <v>166</v>
      </c>
      <c r="D334" s="38">
        <v>49270070100620</v>
      </c>
      <c r="E334" s="39">
        <v>44544</v>
      </c>
      <c r="F334" s="29">
        <v>1</v>
      </c>
      <c r="G334" s="31" t="s">
        <v>2</v>
      </c>
      <c r="H334" s="29" t="s">
        <v>10</v>
      </c>
      <c r="I334" s="29">
        <v>30</v>
      </c>
      <c r="J334" s="40">
        <v>1.37</v>
      </c>
      <c r="K334" s="37">
        <v>1.1371000000000002</v>
      </c>
      <c r="L334" s="37">
        <f t="shared" si="5"/>
        <v>0.23289999999999988</v>
      </c>
    </row>
    <row r="335" spans="1:12" x14ac:dyDescent="0.3">
      <c r="A335" s="29">
        <v>23416</v>
      </c>
      <c r="B335" s="31" t="s">
        <v>165</v>
      </c>
      <c r="C335" s="29" t="s">
        <v>166</v>
      </c>
      <c r="D335" s="38">
        <v>49270070100620</v>
      </c>
      <c r="E335" s="39">
        <v>44544</v>
      </c>
      <c r="F335" s="29">
        <v>7</v>
      </c>
      <c r="G335" s="31" t="s">
        <v>2</v>
      </c>
      <c r="H335" s="29" t="s">
        <v>10</v>
      </c>
      <c r="I335" s="29">
        <v>28</v>
      </c>
      <c r="J335" s="40">
        <v>1.87</v>
      </c>
      <c r="K335" s="37">
        <v>1.5521000000000003</v>
      </c>
      <c r="L335" s="37">
        <f t="shared" si="5"/>
        <v>0.31789999999999985</v>
      </c>
    </row>
    <row r="336" spans="1:12" x14ac:dyDescent="0.3">
      <c r="A336" s="29">
        <v>23416</v>
      </c>
      <c r="B336" s="31" t="s">
        <v>165</v>
      </c>
      <c r="C336" s="29" t="s">
        <v>166</v>
      </c>
      <c r="D336" s="38">
        <v>49270070100620</v>
      </c>
      <c r="E336" s="39">
        <v>44575</v>
      </c>
      <c r="F336" s="29">
        <v>7</v>
      </c>
      <c r="G336" s="31" t="s">
        <v>2</v>
      </c>
      <c r="H336" s="29" t="s">
        <v>10</v>
      </c>
      <c r="I336" s="29">
        <v>28</v>
      </c>
      <c r="J336" s="40">
        <v>1.87</v>
      </c>
      <c r="K336" s="37">
        <v>1.5521000000000003</v>
      </c>
      <c r="L336" s="37">
        <f t="shared" si="5"/>
        <v>0.31789999999999985</v>
      </c>
    </row>
    <row r="337" spans="1:12" x14ac:dyDescent="0.3">
      <c r="A337" s="29">
        <v>23489</v>
      </c>
      <c r="B337" s="31" t="s">
        <v>158</v>
      </c>
      <c r="C337" s="29" t="s">
        <v>159</v>
      </c>
      <c r="D337" s="38">
        <v>33200030057530</v>
      </c>
      <c r="E337" s="39">
        <v>44544</v>
      </c>
      <c r="F337" s="29">
        <v>1</v>
      </c>
      <c r="G337" s="31" t="s">
        <v>2</v>
      </c>
      <c r="H337" s="29" t="s">
        <v>10</v>
      </c>
      <c r="I337" s="29">
        <v>90</v>
      </c>
      <c r="J337" s="40">
        <v>38.5</v>
      </c>
      <c r="K337" s="37">
        <v>30.8</v>
      </c>
      <c r="L337" s="37">
        <f t="shared" si="5"/>
        <v>7.6999999999999993</v>
      </c>
    </row>
    <row r="338" spans="1:12" x14ac:dyDescent="0.3">
      <c r="A338" s="29">
        <v>23489</v>
      </c>
      <c r="B338" s="31" t="s">
        <v>158</v>
      </c>
      <c r="C338" s="29" t="s">
        <v>159</v>
      </c>
      <c r="D338" s="38">
        <v>33200030057530</v>
      </c>
      <c r="E338" s="39">
        <v>44575</v>
      </c>
      <c r="F338" s="29">
        <v>1</v>
      </c>
      <c r="G338" s="31" t="s">
        <v>2</v>
      </c>
      <c r="H338" s="29" t="s">
        <v>10</v>
      </c>
      <c r="I338" s="29">
        <v>90</v>
      </c>
      <c r="J338" s="40">
        <v>38.5</v>
      </c>
      <c r="K338" s="37">
        <v>30.8</v>
      </c>
      <c r="L338" s="37">
        <f t="shared" si="5"/>
        <v>7.6999999999999993</v>
      </c>
    </row>
    <row r="339" spans="1:12" x14ac:dyDescent="0.3">
      <c r="A339" s="29">
        <v>23544</v>
      </c>
      <c r="B339" s="31" t="s">
        <v>146</v>
      </c>
      <c r="C339" s="29" t="s">
        <v>147</v>
      </c>
      <c r="D339" s="38">
        <v>83370010000330</v>
      </c>
      <c r="E339" s="39">
        <v>44542</v>
      </c>
      <c r="F339" s="29">
        <v>0</v>
      </c>
      <c r="G339" s="31" t="s">
        <v>13</v>
      </c>
      <c r="H339" s="29" t="s">
        <v>9</v>
      </c>
      <c r="I339" s="29">
        <v>60</v>
      </c>
      <c r="J339" s="40">
        <v>519.04</v>
      </c>
      <c r="K339" s="37">
        <v>404.85120000000001</v>
      </c>
      <c r="L339" s="37">
        <f t="shared" si="5"/>
        <v>114.18879999999996</v>
      </c>
    </row>
    <row r="340" spans="1:12" x14ac:dyDescent="0.3">
      <c r="A340" s="29">
        <v>23776</v>
      </c>
      <c r="B340" s="31" t="s">
        <v>59</v>
      </c>
      <c r="C340" s="29" t="s">
        <v>60</v>
      </c>
      <c r="D340" s="38">
        <v>33300007000320</v>
      </c>
      <c r="E340" s="39">
        <v>44531</v>
      </c>
      <c r="F340" s="29">
        <v>0</v>
      </c>
      <c r="G340" s="31" t="s">
        <v>2</v>
      </c>
      <c r="H340" s="29" t="s">
        <v>9</v>
      </c>
      <c r="I340" s="29">
        <v>60</v>
      </c>
      <c r="J340" s="40">
        <v>11</v>
      </c>
      <c r="K340" s="37">
        <v>9.24</v>
      </c>
      <c r="L340" s="37">
        <f t="shared" si="5"/>
        <v>1.7599999999999998</v>
      </c>
    </row>
    <row r="341" spans="1:12" x14ac:dyDescent="0.3">
      <c r="A341" s="29">
        <v>23828</v>
      </c>
      <c r="B341" s="31" t="s">
        <v>165</v>
      </c>
      <c r="C341" s="29" t="s">
        <v>166</v>
      </c>
      <c r="D341" s="38">
        <v>49270070100620</v>
      </c>
      <c r="E341" s="39">
        <v>44545</v>
      </c>
      <c r="F341" s="29">
        <v>7</v>
      </c>
      <c r="G341" s="31" t="s">
        <v>2</v>
      </c>
      <c r="H341" s="29" t="s">
        <v>10</v>
      </c>
      <c r="I341" s="29">
        <v>28</v>
      </c>
      <c r="J341" s="40">
        <v>4.4800000000000004</v>
      </c>
      <c r="K341" s="37">
        <v>3.7184000000000008</v>
      </c>
      <c r="L341" s="37">
        <f t="shared" si="5"/>
        <v>0.76159999999999961</v>
      </c>
    </row>
    <row r="342" spans="1:12" x14ac:dyDescent="0.3">
      <c r="A342" s="29">
        <v>23828</v>
      </c>
      <c r="B342" s="31" t="s">
        <v>165</v>
      </c>
      <c r="C342" s="29" t="s">
        <v>166</v>
      </c>
      <c r="D342" s="38">
        <v>49270070100620</v>
      </c>
      <c r="E342" s="39">
        <v>44545</v>
      </c>
      <c r="F342" s="29">
        <v>7</v>
      </c>
      <c r="G342" s="31" t="s">
        <v>2</v>
      </c>
      <c r="H342" s="29" t="s">
        <v>10</v>
      </c>
      <c r="I342" s="29">
        <v>28</v>
      </c>
      <c r="J342" s="40">
        <v>4.4800000000000004</v>
      </c>
      <c r="K342" s="37">
        <v>3.7184000000000008</v>
      </c>
      <c r="L342" s="37">
        <f t="shared" si="5"/>
        <v>0.76159999999999961</v>
      </c>
    </row>
    <row r="343" spans="1:12" x14ac:dyDescent="0.3">
      <c r="A343" s="29">
        <v>24066</v>
      </c>
      <c r="B343" s="31" t="s">
        <v>142</v>
      </c>
      <c r="C343" s="29" t="s">
        <v>143</v>
      </c>
      <c r="D343" s="38">
        <v>85158020100320</v>
      </c>
      <c r="E343" s="39">
        <v>44531</v>
      </c>
      <c r="F343" s="29">
        <v>0</v>
      </c>
      <c r="G343" s="31" t="s">
        <v>2</v>
      </c>
      <c r="H343" s="29" t="s">
        <v>9</v>
      </c>
      <c r="I343" s="29">
        <v>30</v>
      </c>
      <c r="J343" s="40">
        <v>21</v>
      </c>
      <c r="K343" s="37">
        <v>16.8</v>
      </c>
      <c r="L343" s="37">
        <f t="shared" si="5"/>
        <v>4.1999999999999993</v>
      </c>
    </row>
    <row r="344" spans="1:12" x14ac:dyDescent="0.3">
      <c r="A344" s="29">
        <v>24334</v>
      </c>
      <c r="B344" s="31" t="s">
        <v>158</v>
      </c>
      <c r="C344" s="29" t="s">
        <v>159</v>
      </c>
      <c r="D344" s="38">
        <v>33200030057530</v>
      </c>
      <c r="E344" s="39">
        <v>44531</v>
      </c>
      <c r="F344" s="29">
        <v>0</v>
      </c>
      <c r="G344" s="31" t="s">
        <v>2</v>
      </c>
      <c r="H344" s="29" t="s">
        <v>9</v>
      </c>
      <c r="I344" s="29">
        <v>90</v>
      </c>
      <c r="J344" s="40">
        <v>38.5</v>
      </c>
      <c r="K344" s="37">
        <v>30.8</v>
      </c>
      <c r="L344" s="37">
        <f t="shared" si="5"/>
        <v>7.6999999999999993</v>
      </c>
    </row>
    <row r="345" spans="1:12" x14ac:dyDescent="0.3">
      <c r="A345" s="29">
        <v>24388</v>
      </c>
      <c r="B345" s="31" t="s">
        <v>146</v>
      </c>
      <c r="C345" s="29" t="s">
        <v>147</v>
      </c>
      <c r="D345" s="38">
        <v>83370010000330</v>
      </c>
      <c r="E345" s="39">
        <v>44536</v>
      </c>
      <c r="F345" s="29">
        <v>0</v>
      </c>
      <c r="G345" s="31" t="s">
        <v>13</v>
      </c>
      <c r="H345" s="29" t="s">
        <v>9</v>
      </c>
      <c r="I345" s="29">
        <v>60</v>
      </c>
      <c r="J345" s="40">
        <v>491.43</v>
      </c>
      <c r="K345" s="37">
        <v>383.31540000000001</v>
      </c>
      <c r="L345" s="37">
        <f t="shared" si="5"/>
        <v>108.1146</v>
      </c>
    </row>
    <row r="346" spans="1:12" x14ac:dyDescent="0.3">
      <c r="A346" s="29">
        <v>24388</v>
      </c>
      <c r="B346" s="31" t="s">
        <v>146</v>
      </c>
      <c r="C346" s="29" t="s">
        <v>147</v>
      </c>
      <c r="D346" s="38">
        <v>83370010000330</v>
      </c>
      <c r="E346" s="39">
        <v>44568</v>
      </c>
      <c r="F346" s="29">
        <v>0</v>
      </c>
      <c r="G346" s="31" t="s">
        <v>13</v>
      </c>
      <c r="H346" s="29" t="s">
        <v>9</v>
      </c>
      <c r="I346" s="29">
        <v>60</v>
      </c>
      <c r="J346" s="40">
        <v>530.70000000000005</v>
      </c>
      <c r="K346" s="37">
        <v>413.94600000000003</v>
      </c>
      <c r="L346" s="37">
        <f t="shared" si="5"/>
        <v>116.75400000000002</v>
      </c>
    </row>
    <row r="347" spans="1:12" x14ac:dyDescent="0.3">
      <c r="A347" s="29">
        <v>24404</v>
      </c>
      <c r="B347" s="31" t="s">
        <v>57</v>
      </c>
      <c r="C347" s="29" t="s">
        <v>58</v>
      </c>
      <c r="D347" s="38">
        <v>72600020000305</v>
      </c>
      <c r="E347" s="39">
        <v>44572</v>
      </c>
      <c r="F347" s="29">
        <v>2</v>
      </c>
      <c r="G347" s="31" t="s">
        <v>2</v>
      </c>
      <c r="H347" s="29" t="s">
        <v>10</v>
      </c>
      <c r="I347" s="29">
        <v>60</v>
      </c>
      <c r="J347" s="40">
        <v>61.85</v>
      </c>
      <c r="K347" s="37">
        <v>51.335500000000003</v>
      </c>
      <c r="L347" s="37">
        <f t="shared" si="5"/>
        <v>10.514499999999998</v>
      </c>
    </row>
    <row r="348" spans="1:12" x14ac:dyDescent="0.3">
      <c r="A348" s="29">
        <v>24407</v>
      </c>
      <c r="B348" s="31" t="s">
        <v>179</v>
      </c>
      <c r="C348" s="29" t="s">
        <v>182</v>
      </c>
      <c r="D348" s="38">
        <v>83370060000320</v>
      </c>
      <c r="E348" s="39">
        <v>44570</v>
      </c>
      <c r="F348" s="29">
        <v>0</v>
      </c>
      <c r="G348" s="31" t="s">
        <v>13</v>
      </c>
      <c r="H348" s="29" t="s">
        <v>9</v>
      </c>
      <c r="I348" s="29">
        <v>30</v>
      </c>
      <c r="J348" s="40">
        <v>475.75</v>
      </c>
      <c r="K348" s="37">
        <v>380.6</v>
      </c>
      <c r="L348" s="37">
        <f t="shared" si="5"/>
        <v>95.149999999999977</v>
      </c>
    </row>
    <row r="349" spans="1:12" x14ac:dyDescent="0.3">
      <c r="A349" s="29">
        <v>24496</v>
      </c>
      <c r="B349" s="31" t="s">
        <v>150</v>
      </c>
      <c r="C349" s="29" t="s">
        <v>151</v>
      </c>
      <c r="D349" s="38">
        <v>72600030000110</v>
      </c>
      <c r="E349" s="39">
        <v>44536</v>
      </c>
      <c r="F349" s="29">
        <v>0</v>
      </c>
      <c r="G349" s="31" t="s">
        <v>2</v>
      </c>
      <c r="H349" s="29" t="s">
        <v>9</v>
      </c>
      <c r="I349" s="29">
        <v>63</v>
      </c>
      <c r="J349" s="40">
        <v>2.39</v>
      </c>
      <c r="K349" s="37">
        <v>1.9598000000000002</v>
      </c>
      <c r="L349" s="37">
        <f t="shared" si="5"/>
        <v>0.43019999999999992</v>
      </c>
    </row>
    <row r="350" spans="1:12" x14ac:dyDescent="0.3">
      <c r="A350" s="29">
        <v>24496</v>
      </c>
      <c r="B350" s="31" t="s">
        <v>71</v>
      </c>
      <c r="C350" s="29" t="s">
        <v>72</v>
      </c>
      <c r="D350" s="38">
        <v>72600030000130</v>
      </c>
      <c r="E350" s="39">
        <v>44592</v>
      </c>
      <c r="F350" s="29">
        <v>0</v>
      </c>
      <c r="G350" s="31" t="s">
        <v>2</v>
      </c>
      <c r="H350" s="29" t="s">
        <v>9</v>
      </c>
      <c r="I350" s="29">
        <v>90</v>
      </c>
      <c r="J350" s="40">
        <v>15.35</v>
      </c>
      <c r="K350" s="37">
        <v>11.512499999999999</v>
      </c>
      <c r="L350" s="37">
        <f t="shared" si="5"/>
        <v>3.8375000000000004</v>
      </c>
    </row>
    <row r="351" spans="1:12" x14ac:dyDescent="0.3">
      <c r="A351" s="29">
        <v>24551</v>
      </c>
      <c r="B351" s="31" t="s">
        <v>135</v>
      </c>
      <c r="C351" s="29" t="s">
        <v>136</v>
      </c>
      <c r="D351" s="38">
        <v>37600025000305</v>
      </c>
      <c r="E351" s="39">
        <v>44538</v>
      </c>
      <c r="F351" s="29">
        <v>2</v>
      </c>
      <c r="G351" s="31" t="s">
        <v>2</v>
      </c>
      <c r="H351" s="29" t="s">
        <v>10</v>
      </c>
      <c r="I351" s="29">
        <v>30</v>
      </c>
      <c r="J351" s="40">
        <v>10</v>
      </c>
      <c r="K351" s="37">
        <v>7.7</v>
      </c>
      <c r="L351" s="37">
        <f t="shared" si="5"/>
        <v>2.2999999999999998</v>
      </c>
    </row>
    <row r="352" spans="1:12" x14ac:dyDescent="0.3">
      <c r="A352" s="29">
        <v>24604</v>
      </c>
      <c r="B352" s="31" t="s">
        <v>83</v>
      </c>
      <c r="C352" s="29" t="s">
        <v>84</v>
      </c>
      <c r="D352" s="38">
        <v>22100045000315</v>
      </c>
      <c r="E352" s="39">
        <v>44565</v>
      </c>
      <c r="F352" s="29">
        <v>4</v>
      </c>
      <c r="G352" s="31" t="s">
        <v>2</v>
      </c>
      <c r="H352" s="29" t="s">
        <v>10</v>
      </c>
      <c r="I352" s="29">
        <v>30</v>
      </c>
      <c r="J352" s="40">
        <v>2.4</v>
      </c>
      <c r="K352" s="37">
        <v>1.8959999999999999</v>
      </c>
      <c r="L352" s="37">
        <f t="shared" si="5"/>
        <v>0.504</v>
      </c>
    </row>
    <row r="353" spans="1:12" x14ac:dyDescent="0.3">
      <c r="A353" s="29">
        <v>24726</v>
      </c>
      <c r="B353" s="31" t="s">
        <v>35</v>
      </c>
      <c r="C353" s="29" t="s">
        <v>37</v>
      </c>
      <c r="D353" s="38" t="s">
        <v>36</v>
      </c>
      <c r="E353" s="39">
        <v>44544</v>
      </c>
      <c r="F353" s="29">
        <v>1</v>
      </c>
      <c r="G353" s="31" t="s">
        <v>13</v>
      </c>
      <c r="H353" s="29" t="s">
        <v>10</v>
      </c>
      <c r="I353" s="29">
        <v>3.6</v>
      </c>
      <c r="J353" s="41">
        <v>4287.87</v>
      </c>
      <c r="K353" s="37">
        <v>3215.9025000000001</v>
      </c>
      <c r="L353" s="37">
        <f t="shared" si="5"/>
        <v>1071.9674999999997</v>
      </c>
    </row>
    <row r="354" spans="1:12" x14ac:dyDescent="0.3">
      <c r="A354" s="29">
        <v>24726</v>
      </c>
      <c r="B354" s="31" t="s">
        <v>35</v>
      </c>
      <c r="C354" s="29" t="s">
        <v>37</v>
      </c>
      <c r="D354" s="38" t="s">
        <v>36</v>
      </c>
      <c r="E354" s="39">
        <v>44544</v>
      </c>
      <c r="F354" s="29">
        <v>1</v>
      </c>
      <c r="G354" s="31" t="s">
        <v>13</v>
      </c>
      <c r="H354" s="29" t="s">
        <v>10</v>
      </c>
      <c r="I354" s="29">
        <v>3.6</v>
      </c>
      <c r="J354" s="41">
        <v>4287.87</v>
      </c>
      <c r="K354" s="37">
        <v>3215.9025000000001</v>
      </c>
      <c r="L354" s="37">
        <f t="shared" si="5"/>
        <v>1071.9674999999997</v>
      </c>
    </row>
    <row r="355" spans="1:12" x14ac:dyDescent="0.3">
      <c r="A355" s="29">
        <v>24805</v>
      </c>
      <c r="B355" s="31" t="s">
        <v>27</v>
      </c>
      <c r="C355" s="29" t="s">
        <v>28</v>
      </c>
      <c r="D355" s="38">
        <v>21405570000320</v>
      </c>
      <c r="E355" s="39">
        <v>44534</v>
      </c>
      <c r="F355" s="29">
        <v>0</v>
      </c>
      <c r="G355" s="31" t="s">
        <v>13</v>
      </c>
      <c r="H355" s="29" t="s">
        <v>9</v>
      </c>
      <c r="I355" s="29">
        <v>30</v>
      </c>
      <c r="J355" s="41">
        <v>2234.46</v>
      </c>
      <c r="K355" s="37">
        <v>1787.5680000000002</v>
      </c>
      <c r="L355" s="37">
        <f t="shared" si="5"/>
        <v>446.89199999999983</v>
      </c>
    </row>
    <row r="356" spans="1:12" x14ac:dyDescent="0.3">
      <c r="A356" s="29">
        <v>24957</v>
      </c>
      <c r="B356" s="31" t="s">
        <v>174</v>
      </c>
      <c r="C356" s="29" t="s">
        <v>175</v>
      </c>
      <c r="D356" s="38">
        <v>27700050000310</v>
      </c>
      <c r="E356" s="39">
        <v>44550</v>
      </c>
      <c r="F356" s="29">
        <v>0</v>
      </c>
      <c r="G356" s="31" t="s">
        <v>13</v>
      </c>
      <c r="H356" s="29" t="s">
        <v>9</v>
      </c>
      <c r="I356" s="29">
        <v>30</v>
      </c>
      <c r="J356" s="40">
        <v>560.30999999999995</v>
      </c>
      <c r="K356" s="37">
        <v>420.23249999999996</v>
      </c>
      <c r="L356" s="37">
        <f t="shared" si="5"/>
        <v>140.07749999999999</v>
      </c>
    </row>
    <row r="357" spans="1:12" x14ac:dyDescent="0.3">
      <c r="A357" s="29">
        <v>24957</v>
      </c>
      <c r="B357" s="31" t="s">
        <v>174</v>
      </c>
      <c r="C357" s="29" t="s">
        <v>175</v>
      </c>
      <c r="D357" s="38">
        <v>27700050000310</v>
      </c>
      <c r="E357" s="39">
        <v>44581</v>
      </c>
      <c r="F357" s="29">
        <v>0</v>
      </c>
      <c r="G357" s="31" t="s">
        <v>13</v>
      </c>
      <c r="H357" s="29" t="s">
        <v>9</v>
      </c>
      <c r="I357" s="29">
        <v>30</v>
      </c>
      <c r="J357" s="40">
        <v>560.30999999999995</v>
      </c>
      <c r="K357" s="37">
        <v>420.23249999999996</v>
      </c>
      <c r="L357" s="37">
        <f t="shared" si="5"/>
        <v>140.07749999999999</v>
      </c>
    </row>
    <row r="358" spans="1:12" x14ac:dyDescent="0.3">
      <c r="A358" s="29">
        <v>25101</v>
      </c>
      <c r="B358" s="31" t="s">
        <v>161</v>
      </c>
      <c r="C358" s="29" t="s">
        <v>162</v>
      </c>
      <c r="D358" s="38">
        <v>49270060006520</v>
      </c>
      <c r="E358" s="39">
        <v>44552</v>
      </c>
      <c r="F358" s="29">
        <v>0</v>
      </c>
      <c r="G358" s="31" t="s">
        <v>2</v>
      </c>
      <c r="H358" s="29" t="s">
        <v>9</v>
      </c>
      <c r="I358" s="29">
        <v>30</v>
      </c>
      <c r="J358" s="40">
        <v>1.1200000000000001</v>
      </c>
      <c r="K358" s="37">
        <v>0.94080000000000008</v>
      </c>
      <c r="L358" s="37">
        <f t="shared" si="5"/>
        <v>0.17920000000000003</v>
      </c>
    </row>
    <row r="359" spans="1:12" x14ac:dyDescent="0.3">
      <c r="A359" s="29">
        <v>25101</v>
      </c>
      <c r="B359" s="31" t="s">
        <v>161</v>
      </c>
      <c r="C359" s="29" t="s">
        <v>162</v>
      </c>
      <c r="D359" s="38">
        <v>49270060006520</v>
      </c>
      <c r="E359" s="39">
        <v>44583</v>
      </c>
      <c r="F359" s="29">
        <v>0</v>
      </c>
      <c r="G359" s="31" t="s">
        <v>2</v>
      </c>
      <c r="H359" s="29" t="s">
        <v>9</v>
      </c>
      <c r="I359" s="29">
        <v>30</v>
      </c>
      <c r="J359" s="40">
        <v>1.1200000000000001</v>
      </c>
      <c r="K359" s="37">
        <v>0.94080000000000008</v>
      </c>
      <c r="L359" s="37">
        <f t="shared" si="5"/>
        <v>0.17920000000000003</v>
      </c>
    </row>
    <row r="360" spans="1:12" x14ac:dyDescent="0.3">
      <c r="A360" s="29">
        <v>25196</v>
      </c>
      <c r="B360" s="31" t="s">
        <v>85</v>
      </c>
      <c r="C360" s="29" t="s">
        <v>86</v>
      </c>
      <c r="D360" s="38">
        <v>39400060100310</v>
      </c>
      <c r="E360" s="39">
        <v>44536</v>
      </c>
      <c r="F360" s="29">
        <v>0</v>
      </c>
      <c r="G360" s="31" t="s">
        <v>2</v>
      </c>
      <c r="H360" s="29" t="s">
        <v>9</v>
      </c>
      <c r="I360" s="29">
        <v>30</v>
      </c>
      <c r="J360" s="40">
        <v>2.41</v>
      </c>
      <c r="K360" s="37">
        <v>1.9039000000000001</v>
      </c>
      <c r="L360" s="37">
        <f t="shared" si="5"/>
        <v>0.50609999999999999</v>
      </c>
    </row>
    <row r="361" spans="1:12" x14ac:dyDescent="0.3">
      <c r="A361" s="29">
        <v>25403</v>
      </c>
      <c r="B361" s="31" t="s">
        <v>177</v>
      </c>
      <c r="C361" s="29" t="s">
        <v>178</v>
      </c>
      <c r="D361" s="38">
        <v>44100080100120</v>
      </c>
      <c r="E361" s="39">
        <v>44557</v>
      </c>
      <c r="F361" s="29">
        <v>0</v>
      </c>
      <c r="G361" s="31" t="s">
        <v>13</v>
      </c>
      <c r="H361" s="29" t="s">
        <v>9</v>
      </c>
      <c r="I361" s="29">
        <v>30</v>
      </c>
      <c r="J361" s="40">
        <v>477.04</v>
      </c>
      <c r="K361" s="37">
        <v>357.78000000000003</v>
      </c>
      <c r="L361" s="37">
        <f t="shared" si="5"/>
        <v>119.25999999999999</v>
      </c>
    </row>
    <row r="362" spans="1:12" x14ac:dyDescent="0.3">
      <c r="A362" s="29">
        <v>25403</v>
      </c>
      <c r="B362" s="31" t="s">
        <v>177</v>
      </c>
      <c r="C362" s="29" t="s">
        <v>178</v>
      </c>
      <c r="D362" s="38">
        <v>44100080100120</v>
      </c>
      <c r="E362" s="39">
        <v>44588</v>
      </c>
      <c r="F362" s="29">
        <v>0</v>
      </c>
      <c r="G362" s="31" t="s">
        <v>13</v>
      </c>
      <c r="H362" s="29" t="s">
        <v>9</v>
      </c>
      <c r="I362" s="29">
        <v>30</v>
      </c>
      <c r="J362" s="40">
        <v>477.04</v>
      </c>
      <c r="K362" s="37">
        <v>357.78000000000003</v>
      </c>
      <c r="L362" s="37">
        <f t="shared" si="5"/>
        <v>119.25999999999999</v>
      </c>
    </row>
    <row r="363" spans="1:12" x14ac:dyDescent="0.3">
      <c r="A363" s="29">
        <v>25512</v>
      </c>
      <c r="B363" s="31" t="s">
        <v>152</v>
      </c>
      <c r="C363" s="29" t="s">
        <v>154</v>
      </c>
      <c r="D363" s="38">
        <v>36100030000310</v>
      </c>
      <c r="E363" s="39">
        <v>44533</v>
      </c>
      <c r="F363" s="29">
        <v>2</v>
      </c>
      <c r="G363" s="31" t="s">
        <v>2</v>
      </c>
      <c r="H363" s="29" t="s">
        <v>10</v>
      </c>
      <c r="I363" s="29">
        <v>30</v>
      </c>
      <c r="J363" s="40">
        <v>1.1599999999999999</v>
      </c>
      <c r="K363" s="37">
        <v>0.90479999999999994</v>
      </c>
      <c r="L363" s="37">
        <f t="shared" si="5"/>
        <v>0.25519999999999998</v>
      </c>
    </row>
    <row r="364" spans="1:12" x14ac:dyDescent="0.3">
      <c r="A364" s="29">
        <v>25658</v>
      </c>
      <c r="B364" s="31" t="s">
        <v>38</v>
      </c>
      <c r="C364" s="29" t="s">
        <v>39</v>
      </c>
      <c r="D364" s="38">
        <v>52505020106440</v>
      </c>
      <c r="E364" s="39">
        <v>44558</v>
      </c>
      <c r="F364" s="29">
        <v>1</v>
      </c>
      <c r="G364" s="31" t="s">
        <v>13</v>
      </c>
      <c r="H364" s="29" t="s">
        <v>10</v>
      </c>
      <c r="I364" s="29">
        <v>1</v>
      </c>
      <c r="J364" s="41">
        <v>4684.1099999999997</v>
      </c>
      <c r="K364" s="37">
        <v>3934.6523999999995</v>
      </c>
      <c r="L364" s="37">
        <f t="shared" si="5"/>
        <v>749.45760000000018</v>
      </c>
    </row>
    <row r="365" spans="1:12" x14ac:dyDescent="0.3">
      <c r="A365" s="29">
        <v>25658</v>
      </c>
      <c r="B365" s="31" t="s">
        <v>38</v>
      </c>
      <c r="C365" s="29" t="s">
        <v>39</v>
      </c>
      <c r="D365" s="38">
        <v>52505020106440</v>
      </c>
      <c r="E365" s="39">
        <v>44591</v>
      </c>
      <c r="F365" s="29">
        <v>1</v>
      </c>
      <c r="G365" s="31" t="s">
        <v>13</v>
      </c>
      <c r="H365" s="29" t="s">
        <v>10</v>
      </c>
      <c r="I365" s="29">
        <v>1</v>
      </c>
      <c r="J365" s="41">
        <v>4684.1099999999997</v>
      </c>
      <c r="K365" s="37">
        <v>3934.6523999999995</v>
      </c>
      <c r="L365" s="37">
        <f t="shared" si="5"/>
        <v>749.45760000000018</v>
      </c>
    </row>
    <row r="366" spans="1:12" x14ac:dyDescent="0.3">
      <c r="A366" s="29">
        <v>25881</v>
      </c>
      <c r="B366" s="31" t="s">
        <v>158</v>
      </c>
      <c r="C366" s="29" t="s">
        <v>159</v>
      </c>
      <c r="D366" s="38">
        <v>33200030057530</v>
      </c>
      <c r="E366" s="39">
        <v>44568</v>
      </c>
      <c r="F366" s="29">
        <v>4</v>
      </c>
      <c r="G366" s="31" t="s">
        <v>2</v>
      </c>
      <c r="H366" s="29" t="s">
        <v>10</v>
      </c>
      <c r="I366" s="29">
        <v>30</v>
      </c>
      <c r="J366" s="40">
        <v>16.38</v>
      </c>
      <c r="K366" s="37">
        <v>13.103999999999999</v>
      </c>
      <c r="L366" s="37">
        <f t="shared" si="5"/>
        <v>3.2759999999999998</v>
      </c>
    </row>
    <row r="367" spans="1:12" x14ac:dyDescent="0.3">
      <c r="A367" s="29">
        <v>26115</v>
      </c>
      <c r="B367" s="31" t="s">
        <v>139</v>
      </c>
      <c r="C367" s="29" t="s">
        <v>140</v>
      </c>
      <c r="D367" s="38">
        <v>36201010100305</v>
      </c>
      <c r="E367" s="39">
        <v>44547</v>
      </c>
      <c r="F367" s="29">
        <v>0</v>
      </c>
      <c r="G367" s="31" t="s">
        <v>2</v>
      </c>
      <c r="H367" s="29" t="s">
        <v>9</v>
      </c>
      <c r="I367" s="29">
        <v>60</v>
      </c>
      <c r="J367" s="40">
        <v>2.35</v>
      </c>
      <c r="K367" s="37">
        <v>1.8800000000000001</v>
      </c>
      <c r="L367" s="37">
        <f t="shared" si="5"/>
        <v>0.47</v>
      </c>
    </row>
    <row r="368" spans="1:12" x14ac:dyDescent="0.3">
      <c r="A368" s="29">
        <v>26319</v>
      </c>
      <c r="B368" s="31" t="s">
        <v>174</v>
      </c>
      <c r="C368" s="29" t="s">
        <v>175</v>
      </c>
      <c r="D368" s="38">
        <v>27700050000310</v>
      </c>
      <c r="E368" s="39">
        <v>44543</v>
      </c>
      <c r="F368" s="29">
        <v>4</v>
      </c>
      <c r="G368" s="31" t="s">
        <v>13</v>
      </c>
      <c r="H368" s="29" t="s">
        <v>10</v>
      </c>
      <c r="I368" s="29">
        <v>30</v>
      </c>
      <c r="J368" s="40">
        <v>529.98</v>
      </c>
      <c r="K368" s="37">
        <v>397.48500000000001</v>
      </c>
      <c r="L368" s="37">
        <f t="shared" si="5"/>
        <v>132.495</v>
      </c>
    </row>
    <row r="369" spans="1:12" x14ac:dyDescent="0.3">
      <c r="A369" s="29">
        <v>26411</v>
      </c>
      <c r="B369" s="31" t="s">
        <v>97</v>
      </c>
      <c r="C369" s="29" t="s">
        <v>98</v>
      </c>
      <c r="D369" s="38">
        <v>21532133000340</v>
      </c>
      <c r="E369" s="39">
        <v>44559</v>
      </c>
      <c r="F369" s="29">
        <v>3</v>
      </c>
      <c r="G369" s="31" t="s">
        <v>13</v>
      </c>
      <c r="H369" s="29" t="s">
        <v>10</v>
      </c>
      <c r="I369" s="29">
        <v>28</v>
      </c>
      <c r="J369" s="41">
        <v>13494.05</v>
      </c>
      <c r="K369" s="37">
        <v>11200.0615</v>
      </c>
      <c r="L369" s="37">
        <f t="shared" si="5"/>
        <v>2293.9884999999995</v>
      </c>
    </row>
    <row r="370" spans="1:12" x14ac:dyDescent="0.3">
      <c r="A370" s="29">
        <v>26411</v>
      </c>
      <c r="B370" s="31" t="s">
        <v>97</v>
      </c>
      <c r="C370" s="29" t="s">
        <v>98</v>
      </c>
      <c r="D370" s="38">
        <v>21532133000340</v>
      </c>
      <c r="E370" s="39">
        <v>44590</v>
      </c>
      <c r="F370" s="29">
        <v>3</v>
      </c>
      <c r="G370" s="31" t="s">
        <v>13</v>
      </c>
      <c r="H370" s="29" t="s">
        <v>10</v>
      </c>
      <c r="I370" s="29">
        <v>28</v>
      </c>
      <c r="J370" s="41">
        <v>13494.05</v>
      </c>
      <c r="K370" s="37">
        <v>11200.0615</v>
      </c>
      <c r="L370" s="37">
        <f t="shared" si="5"/>
        <v>2293.9884999999995</v>
      </c>
    </row>
    <row r="371" spans="1:12" x14ac:dyDescent="0.3">
      <c r="A371" s="29">
        <v>26591</v>
      </c>
      <c r="B371" s="31" t="s">
        <v>65</v>
      </c>
      <c r="C371" s="29" t="s">
        <v>131</v>
      </c>
      <c r="D371" s="38">
        <v>2100020000110</v>
      </c>
      <c r="E371" s="39">
        <v>44547</v>
      </c>
      <c r="F371" s="29">
        <v>0</v>
      </c>
      <c r="G371" s="31" t="s">
        <v>2</v>
      </c>
      <c r="H371" s="29" t="s">
        <v>9</v>
      </c>
      <c r="I371" s="29">
        <v>28</v>
      </c>
      <c r="J371" s="40">
        <v>2.38</v>
      </c>
      <c r="K371" s="37">
        <v>1.8326</v>
      </c>
      <c r="L371" s="37">
        <f t="shared" si="5"/>
        <v>0.54739999999999989</v>
      </c>
    </row>
    <row r="372" spans="1:12" x14ac:dyDescent="0.3">
      <c r="A372" s="29">
        <v>26591</v>
      </c>
      <c r="B372" s="31" t="s">
        <v>65</v>
      </c>
      <c r="C372" s="29" t="s">
        <v>131</v>
      </c>
      <c r="D372" s="38">
        <v>2100020000110</v>
      </c>
      <c r="E372" s="39">
        <v>44578</v>
      </c>
      <c r="F372" s="29">
        <v>0</v>
      </c>
      <c r="G372" s="31" t="s">
        <v>2</v>
      </c>
      <c r="H372" s="29" t="s">
        <v>9</v>
      </c>
      <c r="I372" s="29">
        <v>28</v>
      </c>
      <c r="J372" s="40">
        <v>2.38</v>
      </c>
      <c r="K372" s="37">
        <v>1.8326</v>
      </c>
      <c r="L372" s="37">
        <f t="shared" si="5"/>
        <v>0.54739999999999989</v>
      </c>
    </row>
    <row r="373" spans="1:12" x14ac:dyDescent="0.3">
      <c r="A373" s="29">
        <v>26636</v>
      </c>
      <c r="B373" s="31" t="s">
        <v>65</v>
      </c>
      <c r="C373" s="29" t="s">
        <v>66</v>
      </c>
      <c r="D373" s="38">
        <v>2100020000110</v>
      </c>
      <c r="E373" s="39">
        <v>44548</v>
      </c>
      <c r="F373" s="29">
        <v>0</v>
      </c>
      <c r="G373" s="31" t="s">
        <v>2</v>
      </c>
      <c r="H373" s="29" t="s">
        <v>9</v>
      </c>
      <c r="I373" s="29">
        <v>20</v>
      </c>
      <c r="J373" s="40">
        <v>2.6</v>
      </c>
      <c r="K373" s="37">
        <v>2.0020000000000002</v>
      </c>
      <c r="L373" s="37">
        <f t="shared" si="5"/>
        <v>0.59799999999999986</v>
      </c>
    </row>
    <row r="374" spans="1:12" x14ac:dyDescent="0.3">
      <c r="A374" s="29">
        <v>26636</v>
      </c>
      <c r="B374" s="31" t="s">
        <v>65</v>
      </c>
      <c r="C374" s="29" t="s">
        <v>66</v>
      </c>
      <c r="D374" s="38">
        <v>2100020000110</v>
      </c>
      <c r="E374" s="39">
        <v>44578</v>
      </c>
      <c r="F374" s="29">
        <v>0</v>
      </c>
      <c r="G374" s="31" t="s">
        <v>2</v>
      </c>
      <c r="H374" s="29" t="s">
        <v>9</v>
      </c>
      <c r="I374" s="29">
        <v>20</v>
      </c>
      <c r="J374" s="40">
        <v>2.6</v>
      </c>
      <c r="K374" s="37">
        <v>2.0020000000000002</v>
      </c>
      <c r="L374" s="37">
        <f t="shared" si="5"/>
        <v>0.59799999999999986</v>
      </c>
    </row>
    <row r="375" spans="1:12" x14ac:dyDescent="0.3">
      <c r="A375" s="29">
        <v>26827</v>
      </c>
      <c r="B375" s="31" t="s">
        <v>163</v>
      </c>
      <c r="C375" s="29" t="s">
        <v>164</v>
      </c>
      <c r="D375" s="38">
        <v>50250065007240</v>
      </c>
      <c r="E375" s="39">
        <v>44554</v>
      </c>
      <c r="F375" s="29">
        <v>0</v>
      </c>
      <c r="G375" s="31" t="s">
        <v>2</v>
      </c>
      <c r="H375" s="29" t="s">
        <v>9</v>
      </c>
      <c r="I375" s="29">
        <v>60</v>
      </c>
      <c r="J375" s="40">
        <v>24.19</v>
      </c>
      <c r="K375" s="37">
        <v>19.110100000000003</v>
      </c>
      <c r="L375" s="37">
        <f t="shared" si="5"/>
        <v>5.0798999999999985</v>
      </c>
    </row>
    <row r="376" spans="1:12" x14ac:dyDescent="0.3">
      <c r="A376" s="29">
        <v>26827</v>
      </c>
      <c r="B376" s="31" t="s">
        <v>163</v>
      </c>
      <c r="C376" s="29" t="s">
        <v>164</v>
      </c>
      <c r="D376" s="38">
        <v>50250065007240</v>
      </c>
      <c r="E376" s="39">
        <v>44585</v>
      </c>
      <c r="F376" s="29">
        <v>0</v>
      </c>
      <c r="G376" s="31" t="s">
        <v>2</v>
      </c>
      <c r="H376" s="29" t="s">
        <v>9</v>
      </c>
      <c r="I376" s="29">
        <v>60</v>
      </c>
      <c r="J376" s="40">
        <v>24.19</v>
      </c>
      <c r="K376" s="37">
        <v>19.110100000000003</v>
      </c>
      <c r="L376" s="37">
        <f t="shared" si="5"/>
        <v>5.0798999999999985</v>
      </c>
    </row>
    <row r="377" spans="1:12" x14ac:dyDescent="0.3">
      <c r="A377" s="29">
        <v>26868</v>
      </c>
      <c r="B377" s="31" t="s">
        <v>155</v>
      </c>
      <c r="C377" s="29" t="s">
        <v>156</v>
      </c>
      <c r="D377" s="38">
        <v>27250050000350</v>
      </c>
      <c r="E377" s="39">
        <v>44567</v>
      </c>
      <c r="F377" s="29">
        <v>0</v>
      </c>
      <c r="G377" s="31" t="s">
        <v>2</v>
      </c>
      <c r="H377" s="29" t="s">
        <v>9</v>
      </c>
      <c r="I377" s="29">
        <v>180</v>
      </c>
      <c r="J377" s="40">
        <v>4.41</v>
      </c>
      <c r="K377" s="37">
        <v>3.6603000000000003</v>
      </c>
      <c r="L377" s="37">
        <f t="shared" si="5"/>
        <v>0.74969999999999981</v>
      </c>
    </row>
    <row r="378" spans="1:12" x14ac:dyDescent="0.3">
      <c r="A378" s="29">
        <v>26945</v>
      </c>
      <c r="B378" s="31" t="s">
        <v>67</v>
      </c>
      <c r="C378" s="29" t="s">
        <v>133</v>
      </c>
      <c r="D378" s="38">
        <v>41550020100320</v>
      </c>
      <c r="E378" s="39">
        <v>44532</v>
      </c>
      <c r="F378" s="29">
        <v>0</v>
      </c>
      <c r="G378" s="31" t="s">
        <v>2</v>
      </c>
      <c r="H378" s="29" t="s">
        <v>9</v>
      </c>
      <c r="I378" s="29">
        <v>90</v>
      </c>
      <c r="J378" s="40">
        <v>19.989999999999998</v>
      </c>
      <c r="K378" s="37">
        <v>16.3918</v>
      </c>
      <c r="L378" s="37">
        <f t="shared" si="5"/>
        <v>3.5981999999999985</v>
      </c>
    </row>
    <row r="379" spans="1:12" x14ac:dyDescent="0.3">
      <c r="A379" s="29">
        <v>27008</v>
      </c>
      <c r="B379" s="31" t="s">
        <v>152</v>
      </c>
      <c r="C379" s="29" t="s">
        <v>153</v>
      </c>
      <c r="D379" s="38">
        <v>36100030000310</v>
      </c>
      <c r="E379" s="39">
        <v>44536</v>
      </c>
      <c r="F379" s="29">
        <v>0</v>
      </c>
      <c r="G379" s="31" t="s">
        <v>2</v>
      </c>
      <c r="H379" s="29" t="s">
        <v>9</v>
      </c>
      <c r="I379" s="29">
        <v>90</v>
      </c>
      <c r="J379" s="40">
        <v>2.65</v>
      </c>
      <c r="K379" s="37">
        <v>2.0670000000000002</v>
      </c>
      <c r="L379" s="37">
        <f t="shared" si="5"/>
        <v>0.58299999999999974</v>
      </c>
    </row>
    <row r="380" spans="1:12" x14ac:dyDescent="0.3">
      <c r="A380" s="29">
        <v>27224</v>
      </c>
      <c r="B380" s="31" t="s">
        <v>110</v>
      </c>
      <c r="C380" s="29" t="s">
        <v>112</v>
      </c>
      <c r="D380" s="38" t="s">
        <v>111</v>
      </c>
      <c r="E380" s="39">
        <v>44550</v>
      </c>
      <c r="F380" s="29">
        <v>4</v>
      </c>
      <c r="G380" s="31" t="s">
        <v>13</v>
      </c>
      <c r="H380" s="29" t="s">
        <v>10</v>
      </c>
      <c r="I380" s="29">
        <v>6</v>
      </c>
      <c r="J380" s="41">
        <v>3878.74</v>
      </c>
      <c r="K380" s="37">
        <v>3296.9289999999996</v>
      </c>
      <c r="L380" s="37">
        <f t="shared" si="5"/>
        <v>581.81100000000015</v>
      </c>
    </row>
    <row r="381" spans="1:12" x14ac:dyDescent="0.3">
      <c r="A381" s="29">
        <v>27224</v>
      </c>
      <c r="B381" s="31" t="s">
        <v>110</v>
      </c>
      <c r="C381" s="29" t="s">
        <v>112</v>
      </c>
      <c r="D381" s="38" t="s">
        <v>111</v>
      </c>
      <c r="E381" s="39">
        <v>44581</v>
      </c>
      <c r="F381" s="29">
        <v>4</v>
      </c>
      <c r="G381" s="31" t="s">
        <v>13</v>
      </c>
      <c r="H381" s="29" t="s">
        <v>10</v>
      </c>
      <c r="I381" s="29">
        <v>6</v>
      </c>
      <c r="J381" s="41">
        <v>3878.74</v>
      </c>
      <c r="K381" s="37">
        <v>3296.9289999999996</v>
      </c>
      <c r="L381" s="37">
        <f t="shared" si="5"/>
        <v>581.81100000000015</v>
      </c>
    </row>
    <row r="382" spans="1:12" x14ac:dyDescent="0.3">
      <c r="A382" s="29">
        <v>27304</v>
      </c>
      <c r="B382" s="31" t="s">
        <v>139</v>
      </c>
      <c r="C382" s="29" t="s">
        <v>141</v>
      </c>
      <c r="D382" s="38">
        <v>36201010100305</v>
      </c>
      <c r="E382" s="39">
        <v>44572</v>
      </c>
      <c r="F382" s="29">
        <v>0</v>
      </c>
      <c r="G382" s="31" t="s">
        <v>2</v>
      </c>
      <c r="H382" s="29" t="s">
        <v>9</v>
      </c>
      <c r="I382" s="29">
        <v>14</v>
      </c>
      <c r="J382" s="40">
        <v>4.99</v>
      </c>
      <c r="K382" s="37">
        <v>3.9920000000000004</v>
      </c>
      <c r="L382" s="37">
        <f t="shared" si="5"/>
        <v>0.99799999999999978</v>
      </c>
    </row>
    <row r="383" spans="1:12" x14ac:dyDescent="0.3">
      <c r="A383" s="29">
        <v>27326</v>
      </c>
      <c r="B383" s="31" t="s">
        <v>38</v>
      </c>
      <c r="C383" s="29" t="s">
        <v>39</v>
      </c>
      <c r="D383" s="38">
        <v>52505020106440</v>
      </c>
      <c r="E383" s="39">
        <v>44538</v>
      </c>
      <c r="F383" s="29">
        <v>1</v>
      </c>
      <c r="G383" s="31" t="s">
        <v>13</v>
      </c>
      <c r="H383" s="29" t="s">
        <v>10</v>
      </c>
      <c r="I383" s="29">
        <v>1</v>
      </c>
      <c r="J383" s="41">
        <v>4666.43</v>
      </c>
      <c r="K383" s="37">
        <v>3919.8011999999999</v>
      </c>
      <c r="L383" s="37">
        <f t="shared" si="5"/>
        <v>746.62880000000041</v>
      </c>
    </row>
    <row r="384" spans="1:12" x14ac:dyDescent="0.3">
      <c r="A384" s="29">
        <v>27326</v>
      </c>
      <c r="B384" s="31" t="s">
        <v>38</v>
      </c>
      <c r="C384" s="29" t="s">
        <v>39</v>
      </c>
      <c r="D384" s="38">
        <v>52505020106440</v>
      </c>
      <c r="E384" s="39">
        <v>44573</v>
      </c>
      <c r="F384" s="29">
        <v>0</v>
      </c>
      <c r="G384" s="31" t="s">
        <v>13</v>
      </c>
      <c r="H384" s="29" t="s">
        <v>9</v>
      </c>
      <c r="I384" s="29">
        <v>1</v>
      </c>
      <c r="J384" s="40">
        <v>4941.74</v>
      </c>
      <c r="K384" s="37">
        <v>4151.0616</v>
      </c>
      <c r="L384" s="37">
        <f t="shared" si="5"/>
        <v>790.67839999999978</v>
      </c>
    </row>
    <row r="385" spans="1:12" x14ac:dyDescent="0.3">
      <c r="A385" s="29">
        <v>27621</v>
      </c>
      <c r="B385" s="31" t="s">
        <v>137</v>
      </c>
      <c r="C385" s="29" t="s">
        <v>138</v>
      </c>
      <c r="D385" s="38">
        <v>58160020100320</v>
      </c>
      <c r="E385" s="39">
        <v>44546</v>
      </c>
      <c r="F385" s="29">
        <v>0</v>
      </c>
      <c r="G385" s="31" t="s">
        <v>2</v>
      </c>
      <c r="H385" s="29" t="s">
        <v>9</v>
      </c>
      <c r="I385" s="29">
        <v>30</v>
      </c>
      <c r="J385" s="40">
        <v>11</v>
      </c>
      <c r="K385" s="37">
        <v>8.58</v>
      </c>
      <c r="L385" s="37">
        <f t="shared" si="5"/>
        <v>2.42</v>
      </c>
    </row>
    <row r="386" spans="1:12" x14ac:dyDescent="0.3">
      <c r="A386" s="29">
        <v>27621</v>
      </c>
      <c r="B386" s="31" t="s">
        <v>137</v>
      </c>
      <c r="C386" s="29" t="s">
        <v>138</v>
      </c>
      <c r="D386" s="38">
        <v>58160020100320</v>
      </c>
      <c r="E386" s="39">
        <v>44577</v>
      </c>
      <c r="F386" s="29">
        <v>0</v>
      </c>
      <c r="G386" s="31" t="s">
        <v>2</v>
      </c>
      <c r="H386" s="29" t="s">
        <v>9</v>
      </c>
      <c r="I386" s="29">
        <v>30</v>
      </c>
      <c r="J386" s="40">
        <v>11</v>
      </c>
      <c r="K386" s="37">
        <v>8.58</v>
      </c>
      <c r="L386" s="37">
        <f t="shared" si="5"/>
        <v>2.42</v>
      </c>
    </row>
    <row r="387" spans="1:12" x14ac:dyDescent="0.3">
      <c r="A387" s="29">
        <v>27707</v>
      </c>
      <c r="B387" s="31" t="s">
        <v>177</v>
      </c>
      <c r="C387" s="29" t="s">
        <v>178</v>
      </c>
      <c r="D387" s="38">
        <v>44100080100120</v>
      </c>
      <c r="E387" s="39">
        <v>44544</v>
      </c>
      <c r="F387" s="29">
        <v>7</v>
      </c>
      <c r="G387" s="31" t="s">
        <v>13</v>
      </c>
      <c r="H387" s="29" t="s">
        <v>10</v>
      </c>
      <c r="I387" s="29">
        <v>30</v>
      </c>
      <c r="J387" s="40">
        <v>465.4</v>
      </c>
      <c r="K387" s="37">
        <v>349.04999999999995</v>
      </c>
      <c r="L387" s="37">
        <f t="shared" ref="L387:L450" si="6">J387-K387</f>
        <v>116.35000000000002</v>
      </c>
    </row>
    <row r="388" spans="1:12" x14ac:dyDescent="0.3">
      <c r="A388" s="29">
        <v>27707</v>
      </c>
      <c r="B388" s="31" t="s">
        <v>177</v>
      </c>
      <c r="C388" s="29" t="s">
        <v>178</v>
      </c>
      <c r="D388" s="38">
        <v>44100080100120</v>
      </c>
      <c r="E388" s="39">
        <v>44575</v>
      </c>
      <c r="F388" s="29">
        <v>7</v>
      </c>
      <c r="G388" s="31" t="s">
        <v>13</v>
      </c>
      <c r="H388" s="29" t="s">
        <v>10</v>
      </c>
      <c r="I388" s="29">
        <v>30</v>
      </c>
      <c r="J388" s="40">
        <v>465.4</v>
      </c>
      <c r="K388" s="37">
        <v>349.04999999999995</v>
      </c>
      <c r="L388" s="37">
        <f t="shared" si="6"/>
        <v>116.35000000000002</v>
      </c>
    </row>
    <row r="389" spans="1:12" x14ac:dyDescent="0.3">
      <c r="A389" s="29">
        <v>27761</v>
      </c>
      <c r="B389" s="31" t="s">
        <v>110</v>
      </c>
      <c r="C389" s="29" t="s">
        <v>112</v>
      </c>
      <c r="D389" s="38" t="s">
        <v>111</v>
      </c>
      <c r="E389" s="39">
        <v>44568</v>
      </c>
      <c r="F389" s="29">
        <v>0</v>
      </c>
      <c r="G389" s="31" t="s">
        <v>13</v>
      </c>
      <c r="H389" s="29" t="s">
        <v>9</v>
      </c>
      <c r="I389" s="29">
        <v>1.5</v>
      </c>
      <c r="J389" s="41">
        <v>1060.8699999999999</v>
      </c>
      <c r="K389" s="37">
        <v>901.73949999999991</v>
      </c>
      <c r="L389" s="37">
        <f t="shared" si="6"/>
        <v>159.13049999999998</v>
      </c>
    </row>
    <row r="390" spans="1:12" x14ac:dyDescent="0.3">
      <c r="A390" s="29">
        <v>27839</v>
      </c>
      <c r="B390" s="31" t="s">
        <v>135</v>
      </c>
      <c r="C390" s="29" t="s">
        <v>136</v>
      </c>
      <c r="D390" s="38">
        <v>37600025000305</v>
      </c>
      <c r="E390" s="39">
        <v>44553</v>
      </c>
      <c r="F390" s="29">
        <v>0</v>
      </c>
      <c r="G390" s="31" t="s">
        <v>2</v>
      </c>
      <c r="H390" s="29" t="s">
        <v>9</v>
      </c>
      <c r="I390" s="29">
        <v>30</v>
      </c>
      <c r="J390" s="40">
        <v>4.68</v>
      </c>
      <c r="K390" s="37">
        <v>3.6035999999999997</v>
      </c>
      <c r="L390" s="37">
        <f t="shared" si="6"/>
        <v>1.0764</v>
      </c>
    </row>
    <row r="391" spans="1:12" x14ac:dyDescent="0.3">
      <c r="A391" s="29">
        <v>27839</v>
      </c>
      <c r="B391" s="31" t="s">
        <v>135</v>
      </c>
      <c r="C391" s="29" t="s">
        <v>136</v>
      </c>
      <c r="D391" s="38">
        <v>37600025000305</v>
      </c>
      <c r="E391" s="39">
        <v>44584</v>
      </c>
      <c r="F391" s="29">
        <v>0</v>
      </c>
      <c r="G391" s="31" t="s">
        <v>2</v>
      </c>
      <c r="H391" s="29" t="s">
        <v>9</v>
      </c>
      <c r="I391" s="29">
        <v>30</v>
      </c>
      <c r="J391" s="40">
        <v>4.68</v>
      </c>
      <c r="K391" s="37">
        <v>3.6035999999999997</v>
      </c>
      <c r="L391" s="37">
        <f t="shared" si="6"/>
        <v>1.0764</v>
      </c>
    </row>
    <row r="392" spans="1:12" x14ac:dyDescent="0.3">
      <c r="A392" s="29">
        <v>27896</v>
      </c>
      <c r="B392" s="31" t="s">
        <v>81</v>
      </c>
      <c r="C392" s="29" t="s">
        <v>82</v>
      </c>
      <c r="D392" s="38">
        <v>65100075100320</v>
      </c>
      <c r="E392" s="39">
        <v>44573</v>
      </c>
      <c r="F392" s="29">
        <v>0</v>
      </c>
      <c r="G392" s="31" t="s">
        <v>2</v>
      </c>
      <c r="H392" s="29" t="s">
        <v>9</v>
      </c>
      <c r="I392" s="29">
        <v>90</v>
      </c>
      <c r="J392" s="40">
        <v>11.02</v>
      </c>
      <c r="K392" s="37">
        <v>8.8160000000000007</v>
      </c>
      <c r="L392" s="37">
        <f t="shared" si="6"/>
        <v>2.2039999999999988</v>
      </c>
    </row>
    <row r="393" spans="1:12" x14ac:dyDescent="0.3">
      <c r="A393" s="29">
        <v>28021</v>
      </c>
      <c r="B393" s="31" t="s">
        <v>65</v>
      </c>
      <c r="C393" s="29" t="s">
        <v>131</v>
      </c>
      <c r="D393" s="38">
        <v>2100020000110</v>
      </c>
      <c r="E393" s="39">
        <v>44531</v>
      </c>
      <c r="F393" s="29">
        <v>0</v>
      </c>
      <c r="G393" s="31" t="s">
        <v>2</v>
      </c>
      <c r="H393" s="29" t="s">
        <v>9</v>
      </c>
      <c r="I393" s="29">
        <v>28</v>
      </c>
      <c r="J393" s="40">
        <v>7.12</v>
      </c>
      <c r="K393" s="37">
        <v>5.4824000000000002</v>
      </c>
      <c r="L393" s="37">
        <f t="shared" si="6"/>
        <v>1.6375999999999999</v>
      </c>
    </row>
    <row r="394" spans="1:12" x14ac:dyDescent="0.3">
      <c r="A394" s="29">
        <v>28116</v>
      </c>
      <c r="B394" s="31" t="s">
        <v>177</v>
      </c>
      <c r="C394" s="29" t="s">
        <v>178</v>
      </c>
      <c r="D394" s="38">
        <v>44100080100120</v>
      </c>
      <c r="E394" s="39">
        <v>44559</v>
      </c>
      <c r="F394" s="29">
        <v>0</v>
      </c>
      <c r="G394" s="31" t="s">
        <v>13</v>
      </c>
      <c r="H394" s="29" t="s">
        <v>9</v>
      </c>
      <c r="I394" s="29">
        <v>30</v>
      </c>
      <c r="J394" s="40">
        <v>463.33</v>
      </c>
      <c r="K394" s="37">
        <v>347.4975</v>
      </c>
      <c r="L394" s="37">
        <f t="shared" si="6"/>
        <v>115.83249999999998</v>
      </c>
    </row>
    <row r="395" spans="1:12" x14ac:dyDescent="0.3">
      <c r="A395" s="29">
        <v>28116</v>
      </c>
      <c r="B395" s="31" t="s">
        <v>7</v>
      </c>
      <c r="C395" s="29" t="s">
        <v>96</v>
      </c>
      <c r="D395" s="38">
        <v>21406010200320</v>
      </c>
      <c r="E395" s="39">
        <v>44568</v>
      </c>
      <c r="F395" s="29">
        <v>2</v>
      </c>
      <c r="G395" s="31" t="s">
        <v>2</v>
      </c>
      <c r="H395" s="29" t="s">
        <v>10</v>
      </c>
      <c r="I395" s="29">
        <v>120</v>
      </c>
      <c r="J395" s="41">
        <v>278.02999999999997</v>
      </c>
      <c r="K395" s="37">
        <v>233.54519999999997</v>
      </c>
      <c r="L395" s="37">
        <f t="shared" si="6"/>
        <v>44.484800000000007</v>
      </c>
    </row>
    <row r="396" spans="1:12" x14ac:dyDescent="0.3">
      <c r="A396" s="29">
        <v>28116</v>
      </c>
      <c r="B396" s="31" t="s">
        <v>177</v>
      </c>
      <c r="C396" s="29" t="s">
        <v>178</v>
      </c>
      <c r="D396" s="38">
        <v>44100080100120</v>
      </c>
      <c r="E396" s="39">
        <v>44590</v>
      </c>
      <c r="F396" s="29">
        <v>0</v>
      </c>
      <c r="G396" s="31" t="s">
        <v>13</v>
      </c>
      <c r="H396" s="29" t="s">
        <v>9</v>
      </c>
      <c r="I396" s="29">
        <v>30</v>
      </c>
      <c r="J396" s="40">
        <v>463.33</v>
      </c>
      <c r="K396" s="37">
        <v>347.4975</v>
      </c>
      <c r="L396" s="37">
        <f t="shared" si="6"/>
        <v>115.83249999999998</v>
      </c>
    </row>
    <row r="397" spans="1:12" x14ac:dyDescent="0.3">
      <c r="A397" s="29">
        <v>28192</v>
      </c>
      <c r="B397" s="31" t="s">
        <v>7</v>
      </c>
      <c r="C397" s="29" t="s">
        <v>8</v>
      </c>
      <c r="D397" s="38">
        <v>21406010200320</v>
      </c>
      <c r="E397" s="39">
        <v>44544</v>
      </c>
      <c r="F397" s="29">
        <v>6</v>
      </c>
      <c r="G397" s="31" t="s">
        <v>2</v>
      </c>
      <c r="H397" s="29" t="s">
        <v>10</v>
      </c>
      <c r="I397" s="29">
        <v>120</v>
      </c>
      <c r="J397" s="41">
        <v>5649.76</v>
      </c>
      <c r="K397" s="37">
        <v>4745.7983999999997</v>
      </c>
      <c r="L397" s="37">
        <f t="shared" si="6"/>
        <v>903.96160000000054</v>
      </c>
    </row>
    <row r="398" spans="1:12" x14ac:dyDescent="0.3">
      <c r="A398" s="29">
        <v>28192</v>
      </c>
      <c r="B398" s="31" t="s">
        <v>7</v>
      </c>
      <c r="C398" s="29" t="s">
        <v>8</v>
      </c>
      <c r="D398" s="38">
        <v>21406010200320</v>
      </c>
      <c r="E398" s="39">
        <v>44575</v>
      </c>
      <c r="F398" s="29">
        <v>6</v>
      </c>
      <c r="G398" s="31" t="s">
        <v>2</v>
      </c>
      <c r="H398" s="29" t="s">
        <v>10</v>
      </c>
      <c r="I398" s="29">
        <v>120</v>
      </c>
      <c r="J398" s="41">
        <v>5649.76</v>
      </c>
      <c r="K398" s="37">
        <v>4745.7983999999997</v>
      </c>
      <c r="L398" s="37">
        <f t="shared" si="6"/>
        <v>903.96160000000054</v>
      </c>
    </row>
    <row r="399" spans="1:12" x14ac:dyDescent="0.3">
      <c r="A399" s="29">
        <v>28192</v>
      </c>
      <c r="B399" s="31" t="s">
        <v>7</v>
      </c>
      <c r="C399" s="29" t="s">
        <v>8</v>
      </c>
      <c r="D399" s="38">
        <v>21406010200320</v>
      </c>
      <c r="E399" s="39">
        <v>44579</v>
      </c>
      <c r="F399" s="29">
        <v>0</v>
      </c>
      <c r="G399" s="31" t="s">
        <v>2</v>
      </c>
      <c r="H399" s="29" t="s">
        <v>9</v>
      </c>
      <c r="I399" s="29">
        <v>120</v>
      </c>
      <c r="J399" s="40">
        <v>278.02999999999997</v>
      </c>
      <c r="K399" s="37">
        <v>233.54519999999997</v>
      </c>
      <c r="L399" s="37">
        <f t="shared" si="6"/>
        <v>44.484800000000007</v>
      </c>
    </row>
    <row r="400" spans="1:12" x14ac:dyDescent="0.3">
      <c r="A400" s="29">
        <v>28297</v>
      </c>
      <c r="B400" s="31" t="s">
        <v>65</v>
      </c>
      <c r="C400" s="29" t="s">
        <v>66</v>
      </c>
      <c r="D400" s="38">
        <v>2100020000110</v>
      </c>
      <c r="E400" s="39">
        <v>44582</v>
      </c>
      <c r="F400" s="29">
        <v>0</v>
      </c>
      <c r="G400" s="31" t="s">
        <v>2</v>
      </c>
      <c r="H400" s="29" t="s">
        <v>9</v>
      </c>
      <c r="I400" s="29">
        <v>28</v>
      </c>
      <c r="J400" s="40">
        <v>5.01</v>
      </c>
      <c r="K400" s="37">
        <v>3.8576999999999999</v>
      </c>
      <c r="L400" s="37">
        <f t="shared" si="6"/>
        <v>1.1522999999999999</v>
      </c>
    </row>
    <row r="401" spans="1:12" x14ac:dyDescent="0.3">
      <c r="A401" s="29">
        <v>28326</v>
      </c>
      <c r="B401" s="31" t="s">
        <v>7</v>
      </c>
      <c r="C401" s="29" t="s">
        <v>8</v>
      </c>
      <c r="D401" s="38">
        <v>21406010200320</v>
      </c>
      <c r="E401" s="39">
        <v>44536</v>
      </c>
      <c r="F401" s="29">
        <v>4</v>
      </c>
      <c r="G401" s="31" t="s">
        <v>2</v>
      </c>
      <c r="H401" s="29" t="s">
        <v>10</v>
      </c>
      <c r="I401" s="29">
        <v>120</v>
      </c>
      <c r="J401" s="41">
        <v>278.02999999999997</v>
      </c>
      <c r="K401" s="37">
        <v>233.54519999999997</v>
      </c>
      <c r="L401" s="37">
        <f t="shared" si="6"/>
        <v>44.484800000000007</v>
      </c>
    </row>
    <row r="402" spans="1:12" x14ac:dyDescent="0.3">
      <c r="A402" s="29">
        <v>28338</v>
      </c>
      <c r="B402" s="31" t="s">
        <v>85</v>
      </c>
      <c r="C402" s="29" t="s">
        <v>167</v>
      </c>
      <c r="D402" s="38">
        <v>39400060100310</v>
      </c>
      <c r="E402" s="39">
        <v>44538</v>
      </c>
      <c r="F402" s="29">
        <v>0</v>
      </c>
      <c r="G402" s="31" t="s">
        <v>2</v>
      </c>
      <c r="H402" s="29" t="s">
        <v>9</v>
      </c>
      <c r="I402" s="29">
        <v>30</v>
      </c>
      <c r="J402" s="40">
        <v>1.53</v>
      </c>
      <c r="K402" s="37">
        <v>1.2087000000000001</v>
      </c>
      <c r="L402" s="37">
        <f t="shared" si="6"/>
        <v>0.32129999999999992</v>
      </c>
    </row>
    <row r="403" spans="1:12" x14ac:dyDescent="0.3">
      <c r="A403" s="29">
        <v>28482</v>
      </c>
      <c r="B403" s="31" t="s">
        <v>158</v>
      </c>
      <c r="C403" s="29" t="s">
        <v>159</v>
      </c>
      <c r="D403" s="38">
        <v>33200030057530</v>
      </c>
      <c r="E403" s="39">
        <v>44557</v>
      </c>
      <c r="F403" s="29">
        <v>1</v>
      </c>
      <c r="G403" s="31" t="s">
        <v>2</v>
      </c>
      <c r="H403" s="29" t="s">
        <v>10</v>
      </c>
      <c r="I403" s="29">
        <v>90</v>
      </c>
      <c r="J403" s="40">
        <v>38.159999999999997</v>
      </c>
      <c r="K403" s="37">
        <v>30.527999999999999</v>
      </c>
      <c r="L403" s="37">
        <f t="shared" si="6"/>
        <v>7.6319999999999979</v>
      </c>
    </row>
    <row r="404" spans="1:12" x14ac:dyDescent="0.3">
      <c r="A404" s="29">
        <v>28482</v>
      </c>
      <c r="B404" s="31" t="s">
        <v>158</v>
      </c>
      <c r="C404" s="29" t="s">
        <v>159</v>
      </c>
      <c r="D404" s="38">
        <v>33200030057530</v>
      </c>
      <c r="E404" s="39">
        <v>44588</v>
      </c>
      <c r="F404" s="29">
        <v>1</v>
      </c>
      <c r="G404" s="31" t="s">
        <v>2</v>
      </c>
      <c r="H404" s="29" t="s">
        <v>10</v>
      </c>
      <c r="I404" s="29">
        <v>90</v>
      </c>
      <c r="J404" s="40">
        <v>38.159999999999997</v>
      </c>
      <c r="K404" s="37">
        <v>30.527999999999999</v>
      </c>
      <c r="L404" s="37">
        <f t="shared" si="6"/>
        <v>7.6319999999999979</v>
      </c>
    </row>
    <row r="405" spans="1:12" x14ac:dyDescent="0.3">
      <c r="A405" s="29">
        <v>28606</v>
      </c>
      <c r="B405" s="31" t="s">
        <v>29</v>
      </c>
      <c r="C405" s="29" t="s">
        <v>30</v>
      </c>
      <c r="D405" s="38">
        <v>21360068200330</v>
      </c>
      <c r="E405" s="39">
        <v>44550</v>
      </c>
      <c r="F405" s="29">
        <v>1</v>
      </c>
      <c r="G405" s="31" t="s">
        <v>13</v>
      </c>
      <c r="H405" s="29" t="s">
        <v>10</v>
      </c>
      <c r="I405" s="29">
        <v>30</v>
      </c>
      <c r="J405" s="41">
        <v>14235.12</v>
      </c>
      <c r="K405" s="37">
        <v>12099.852000000001</v>
      </c>
      <c r="L405" s="37">
        <f t="shared" si="6"/>
        <v>2135.268</v>
      </c>
    </row>
    <row r="406" spans="1:12" x14ac:dyDescent="0.3">
      <c r="A406" s="29">
        <v>28606</v>
      </c>
      <c r="B406" s="31" t="s">
        <v>29</v>
      </c>
      <c r="C406" s="29" t="s">
        <v>30</v>
      </c>
      <c r="D406" s="38">
        <v>21360068200330</v>
      </c>
      <c r="E406" s="39">
        <v>44581</v>
      </c>
      <c r="F406" s="29">
        <v>1</v>
      </c>
      <c r="G406" s="31" t="s">
        <v>13</v>
      </c>
      <c r="H406" s="29" t="s">
        <v>10</v>
      </c>
      <c r="I406" s="29">
        <v>30</v>
      </c>
      <c r="J406" s="41">
        <v>14235.12</v>
      </c>
      <c r="K406" s="37">
        <v>12099.852000000001</v>
      </c>
      <c r="L406" s="37">
        <f t="shared" si="6"/>
        <v>2135.268</v>
      </c>
    </row>
    <row r="407" spans="1:12" x14ac:dyDescent="0.3">
      <c r="A407" s="29">
        <v>28676</v>
      </c>
      <c r="B407" s="31" t="s">
        <v>163</v>
      </c>
      <c r="C407" s="29" t="s">
        <v>164</v>
      </c>
      <c r="D407" s="38">
        <v>50250065007240</v>
      </c>
      <c r="E407" s="39">
        <v>44563</v>
      </c>
      <c r="F407" s="29">
        <v>0</v>
      </c>
      <c r="G407" s="31" t="s">
        <v>2</v>
      </c>
      <c r="H407" s="29" t="s">
        <v>9</v>
      </c>
      <c r="I407" s="29">
        <v>60</v>
      </c>
      <c r="J407" s="40">
        <v>24.93</v>
      </c>
      <c r="K407" s="37">
        <v>19.694700000000001</v>
      </c>
      <c r="L407" s="37">
        <f t="shared" si="6"/>
        <v>5.2352999999999987</v>
      </c>
    </row>
    <row r="408" spans="1:12" x14ac:dyDescent="0.3">
      <c r="A408" s="29">
        <v>28732</v>
      </c>
      <c r="B408" s="31" t="s">
        <v>155</v>
      </c>
      <c r="C408" s="29" t="s">
        <v>156</v>
      </c>
      <c r="D408" s="38">
        <v>27250050000350</v>
      </c>
      <c r="E408" s="39">
        <v>44536</v>
      </c>
      <c r="F408" s="29">
        <v>0</v>
      </c>
      <c r="G408" s="31" t="s">
        <v>2</v>
      </c>
      <c r="H408" s="29" t="s">
        <v>9</v>
      </c>
      <c r="I408" s="29">
        <v>180</v>
      </c>
      <c r="J408" s="40">
        <v>9.14</v>
      </c>
      <c r="K408" s="37">
        <v>7.5862000000000007</v>
      </c>
      <c r="L408" s="37">
        <f t="shared" si="6"/>
        <v>1.5537999999999998</v>
      </c>
    </row>
    <row r="409" spans="1:12" x14ac:dyDescent="0.3">
      <c r="A409" s="29">
        <v>28825</v>
      </c>
      <c r="B409" s="31" t="s">
        <v>163</v>
      </c>
      <c r="C409" s="29" t="s">
        <v>164</v>
      </c>
      <c r="D409" s="38">
        <v>50250065007240</v>
      </c>
      <c r="E409" s="39">
        <v>44539</v>
      </c>
      <c r="F409" s="29">
        <v>0</v>
      </c>
      <c r="G409" s="31" t="s">
        <v>2</v>
      </c>
      <c r="H409" s="29" t="s">
        <v>9</v>
      </c>
      <c r="I409" s="29">
        <v>60</v>
      </c>
      <c r="J409" s="40">
        <v>10.039999999999999</v>
      </c>
      <c r="K409" s="37">
        <v>7.9315999999999995</v>
      </c>
      <c r="L409" s="37">
        <f t="shared" si="6"/>
        <v>2.1083999999999996</v>
      </c>
    </row>
    <row r="410" spans="1:12" x14ac:dyDescent="0.3">
      <c r="A410" s="29">
        <v>28830</v>
      </c>
      <c r="B410" s="31" t="s">
        <v>125</v>
      </c>
      <c r="C410" s="29" t="s">
        <v>127</v>
      </c>
      <c r="D410" s="38" t="s">
        <v>126</v>
      </c>
      <c r="E410" s="39">
        <v>44553</v>
      </c>
      <c r="F410" s="29">
        <v>0</v>
      </c>
      <c r="G410" s="31" t="s">
        <v>13</v>
      </c>
      <c r="H410" s="29" t="s">
        <v>9</v>
      </c>
      <c r="I410" s="29">
        <v>4</v>
      </c>
      <c r="J410" s="41">
        <v>5783.3</v>
      </c>
      <c r="K410" s="37">
        <v>4395.308</v>
      </c>
      <c r="L410" s="37">
        <f t="shared" si="6"/>
        <v>1387.9920000000002</v>
      </c>
    </row>
    <row r="411" spans="1:12" x14ac:dyDescent="0.3">
      <c r="A411" s="29">
        <v>28830</v>
      </c>
      <c r="B411" s="31" t="s">
        <v>125</v>
      </c>
      <c r="C411" s="29" t="s">
        <v>127</v>
      </c>
      <c r="D411" s="38" t="s">
        <v>126</v>
      </c>
      <c r="E411" s="39">
        <v>44576</v>
      </c>
      <c r="F411" s="29">
        <v>0</v>
      </c>
      <c r="G411" s="31" t="s">
        <v>13</v>
      </c>
      <c r="H411" s="29" t="s">
        <v>9</v>
      </c>
      <c r="I411" s="29">
        <v>4</v>
      </c>
      <c r="J411" s="41">
        <v>5783.3</v>
      </c>
      <c r="K411" s="37">
        <v>4395.308</v>
      </c>
      <c r="L411" s="37">
        <f t="shared" si="6"/>
        <v>1387.9920000000002</v>
      </c>
    </row>
    <row r="412" spans="1:12" x14ac:dyDescent="0.3">
      <c r="A412" s="29">
        <v>29110</v>
      </c>
      <c r="B412" s="31" t="s">
        <v>170</v>
      </c>
      <c r="C412" s="29" t="s">
        <v>171</v>
      </c>
      <c r="D412" s="38">
        <v>36150080000330</v>
      </c>
      <c r="E412" s="39">
        <v>44555</v>
      </c>
      <c r="F412" s="29">
        <v>0</v>
      </c>
      <c r="G412" s="31" t="s">
        <v>2</v>
      </c>
      <c r="H412" s="29" t="s">
        <v>9</v>
      </c>
      <c r="I412" s="29">
        <v>30</v>
      </c>
      <c r="J412" s="40">
        <v>7.66</v>
      </c>
      <c r="K412" s="37">
        <v>6.5110000000000001</v>
      </c>
      <c r="L412" s="37">
        <f t="shared" si="6"/>
        <v>1.149</v>
      </c>
    </row>
    <row r="413" spans="1:12" x14ac:dyDescent="0.3">
      <c r="A413" s="29">
        <v>29110</v>
      </c>
      <c r="B413" s="31" t="s">
        <v>170</v>
      </c>
      <c r="C413" s="29" t="s">
        <v>171</v>
      </c>
      <c r="D413" s="38">
        <v>36150080000330</v>
      </c>
      <c r="E413" s="39">
        <v>44591</v>
      </c>
      <c r="F413" s="29">
        <v>0</v>
      </c>
      <c r="G413" s="31" t="s">
        <v>2</v>
      </c>
      <c r="H413" s="29" t="s">
        <v>9</v>
      </c>
      <c r="I413" s="29">
        <v>30</v>
      </c>
      <c r="J413" s="40">
        <v>7.66</v>
      </c>
      <c r="K413" s="37">
        <v>6.5110000000000001</v>
      </c>
      <c r="L413" s="37">
        <f t="shared" si="6"/>
        <v>1.149</v>
      </c>
    </row>
    <row r="414" spans="1:12" x14ac:dyDescent="0.3">
      <c r="A414" s="29">
        <v>29110</v>
      </c>
      <c r="B414" s="31" t="s">
        <v>170</v>
      </c>
      <c r="C414" s="29" t="s">
        <v>171</v>
      </c>
      <c r="D414" s="38">
        <v>36150080000330</v>
      </c>
      <c r="E414" s="39">
        <v>44591</v>
      </c>
      <c r="F414" s="29">
        <v>0</v>
      </c>
      <c r="G414" s="31" t="s">
        <v>2</v>
      </c>
      <c r="H414" s="29" t="s">
        <v>9</v>
      </c>
      <c r="I414" s="29">
        <v>30</v>
      </c>
      <c r="J414" s="40">
        <v>7.66</v>
      </c>
      <c r="K414" s="37">
        <v>6.5110000000000001</v>
      </c>
      <c r="L414" s="37">
        <f t="shared" si="6"/>
        <v>1.149</v>
      </c>
    </row>
    <row r="415" spans="1:12" x14ac:dyDescent="0.3">
      <c r="A415" s="29">
        <v>29137</v>
      </c>
      <c r="B415" s="31" t="s">
        <v>152</v>
      </c>
      <c r="C415" s="29" t="s">
        <v>153</v>
      </c>
      <c r="D415" s="38">
        <v>36100030000310</v>
      </c>
      <c r="E415" s="39">
        <v>44547</v>
      </c>
      <c r="F415" s="29">
        <v>0</v>
      </c>
      <c r="G415" s="31" t="s">
        <v>2</v>
      </c>
      <c r="H415" s="29" t="s">
        <v>9</v>
      </c>
      <c r="I415" s="29">
        <v>90</v>
      </c>
      <c r="J415" s="40">
        <v>1.83</v>
      </c>
      <c r="K415" s="37">
        <v>1.4274</v>
      </c>
      <c r="L415" s="37">
        <f t="shared" si="6"/>
        <v>0.40260000000000007</v>
      </c>
    </row>
    <row r="416" spans="1:12" x14ac:dyDescent="0.3">
      <c r="A416" s="29">
        <v>29137</v>
      </c>
      <c r="B416" s="31" t="s">
        <v>152</v>
      </c>
      <c r="C416" s="29" t="s">
        <v>153</v>
      </c>
      <c r="D416" s="38">
        <v>36100030000310</v>
      </c>
      <c r="E416" s="39">
        <v>44547</v>
      </c>
      <c r="F416" s="29">
        <v>0</v>
      </c>
      <c r="G416" s="31" t="s">
        <v>2</v>
      </c>
      <c r="H416" s="29" t="s">
        <v>9</v>
      </c>
      <c r="I416" s="29">
        <v>90</v>
      </c>
      <c r="J416" s="40">
        <v>1.83</v>
      </c>
      <c r="K416" s="37">
        <v>1.4274</v>
      </c>
      <c r="L416" s="37">
        <f t="shared" si="6"/>
        <v>0.40260000000000007</v>
      </c>
    </row>
    <row r="417" spans="1:12" x14ac:dyDescent="0.3">
      <c r="A417" s="29">
        <v>29139</v>
      </c>
      <c r="B417" s="31" t="s">
        <v>59</v>
      </c>
      <c r="C417" s="29" t="s">
        <v>60</v>
      </c>
      <c r="D417" s="38">
        <v>33300007000320</v>
      </c>
      <c r="E417" s="39">
        <v>44559</v>
      </c>
      <c r="F417" s="29">
        <v>6</v>
      </c>
      <c r="G417" s="31" t="s">
        <v>2</v>
      </c>
      <c r="H417" s="29" t="s">
        <v>10</v>
      </c>
      <c r="I417" s="29">
        <v>60</v>
      </c>
      <c r="J417" s="40">
        <v>10.33</v>
      </c>
      <c r="K417" s="37">
        <v>8.6771999999999991</v>
      </c>
      <c r="L417" s="37">
        <f t="shared" si="6"/>
        <v>1.6528000000000009</v>
      </c>
    </row>
    <row r="418" spans="1:12" x14ac:dyDescent="0.3">
      <c r="A418" s="29">
        <v>29139</v>
      </c>
      <c r="B418" s="31" t="s">
        <v>59</v>
      </c>
      <c r="C418" s="29" t="s">
        <v>60</v>
      </c>
      <c r="D418" s="38">
        <v>33300007000320</v>
      </c>
      <c r="E418" s="39">
        <v>44559</v>
      </c>
      <c r="F418" s="29">
        <v>6</v>
      </c>
      <c r="G418" s="31" t="s">
        <v>2</v>
      </c>
      <c r="H418" s="29" t="s">
        <v>10</v>
      </c>
      <c r="I418" s="29">
        <v>60</v>
      </c>
      <c r="J418" s="40">
        <v>10.33</v>
      </c>
      <c r="K418" s="37">
        <v>8.6771999999999991</v>
      </c>
      <c r="L418" s="37">
        <f t="shared" si="6"/>
        <v>1.6528000000000009</v>
      </c>
    </row>
    <row r="419" spans="1:12" x14ac:dyDescent="0.3">
      <c r="A419" s="29">
        <v>29190</v>
      </c>
      <c r="B419" s="31" t="s">
        <v>31</v>
      </c>
      <c r="C419" s="29" t="s">
        <v>32</v>
      </c>
      <c r="D419" s="38">
        <v>21402430000120</v>
      </c>
      <c r="E419" s="39">
        <v>44531</v>
      </c>
      <c r="F419" s="29">
        <v>4</v>
      </c>
      <c r="G419" s="31" t="s">
        <v>13</v>
      </c>
      <c r="H419" s="29" t="s">
        <v>10</v>
      </c>
      <c r="I419" s="29">
        <v>120</v>
      </c>
      <c r="J419" s="41">
        <v>12455.88</v>
      </c>
      <c r="K419" s="37">
        <v>9591.0275999999994</v>
      </c>
      <c r="L419" s="37">
        <f t="shared" si="6"/>
        <v>2864.8523999999998</v>
      </c>
    </row>
    <row r="420" spans="1:12" x14ac:dyDescent="0.3">
      <c r="A420" s="29">
        <v>29190</v>
      </c>
      <c r="B420" s="31" t="s">
        <v>31</v>
      </c>
      <c r="C420" s="29" t="s">
        <v>32</v>
      </c>
      <c r="D420" s="38">
        <v>21402430000120</v>
      </c>
      <c r="E420" s="39">
        <v>44574</v>
      </c>
      <c r="F420" s="29">
        <v>0</v>
      </c>
      <c r="G420" s="31" t="s">
        <v>13</v>
      </c>
      <c r="H420" s="29" t="s">
        <v>9</v>
      </c>
      <c r="I420" s="29">
        <v>120</v>
      </c>
      <c r="J420" s="40">
        <v>14625.31</v>
      </c>
      <c r="K420" s="37">
        <v>11261.4887</v>
      </c>
      <c r="L420" s="37">
        <f t="shared" si="6"/>
        <v>3363.8212999999996</v>
      </c>
    </row>
    <row r="421" spans="1:12" x14ac:dyDescent="0.3">
      <c r="A421" s="29">
        <v>29273</v>
      </c>
      <c r="B421" s="31" t="s">
        <v>40</v>
      </c>
      <c r="C421" s="29" t="s">
        <v>42</v>
      </c>
      <c r="D421" s="38" t="s">
        <v>41</v>
      </c>
      <c r="E421" s="39">
        <v>44588</v>
      </c>
      <c r="F421" s="29">
        <v>2</v>
      </c>
      <c r="G421" s="31" t="s">
        <v>13</v>
      </c>
      <c r="H421" s="29" t="s">
        <v>10</v>
      </c>
      <c r="I421" s="29">
        <v>4</v>
      </c>
      <c r="J421" s="40">
        <v>14037.53</v>
      </c>
      <c r="K421" s="37">
        <v>11651.149900000002</v>
      </c>
      <c r="L421" s="37">
        <f t="shared" si="6"/>
        <v>2386.3800999999985</v>
      </c>
    </row>
    <row r="422" spans="1:12" x14ac:dyDescent="0.3">
      <c r="A422" s="29">
        <v>29286</v>
      </c>
      <c r="B422" s="31" t="s">
        <v>55</v>
      </c>
      <c r="C422" s="29" t="s">
        <v>56</v>
      </c>
      <c r="D422" s="38">
        <v>66603065107530</v>
      </c>
      <c r="E422" s="39">
        <v>44574</v>
      </c>
      <c r="F422" s="29">
        <v>4</v>
      </c>
      <c r="G422" s="31" t="s">
        <v>13</v>
      </c>
      <c r="H422" s="29" t="s">
        <v>10</v>
      </c>
      <c r="I422" s="29">
        <v>30</v>
      </c>
      <c r="J422" s="40">
        <v>5040.57</v>
      </c>
      <c r="K422" s="37">
        <v>4133.2673999999997</v>
      </c>
      <c r="L422" s="37">
        <f t="shared" si="6"/>
        <v>907.30259999999998</v>
      </c>
    </row>
    <row r="423" spans="1:12" x14ac:dyDescent="0.3">
      <c r="A423" s="29">
        <v>29295</v>
      </c>
      <c r="B423" s="31" t="s">
        <v>108</v>
      </c>
      <c r="C423" s="29" t="s">
        <v>109</v>
      </c>
      <c r="D423" s="38">
        <v>21990002750330</v>
      </c>
      <c r="E423" s="39">
        <v>44552</v>
      </c>
      <c r="F423" s="29">
        <v>0</v>
      </c>
      <c r="G423" s="31" t="s">
        <v>13</v>
      </c>
      <c r="H423" s="29" t="s">
        <v>9</v>
      </c>
      <c r="I423" s="29">
        <v>40</v>
      </c>
      <c r="J423" s="41">
        <v>9124.61</v>
      </c>
      <c r="K423" s="37">
        <v>7482.1802000000007</v>
      </c>
      <c r="L423" s="37">
        <f t="shared" si="6"/>
        <v>1642.4297999999999</v>
      </c>
    </row>
    <row r="424" spans="1:12" x14ac:dyDescent="0.3">
      <c r="A424" s="29">
        <v>29295</v>
      </c>
      <c r="B424" s="31" t="s">
        <v>108</v>
      </c>
      <c r="C424" s="29" t="s">
        <v>109</v>
      </c>
      <c r="D424" s="38">
        <v>21990002750330</v>
      </c>
      <c r="E424" s="39">
        <v>44583</v>
      </c>
      <c r="F424" s="29">
        <v>0</v>
      </c>
      <c r="G424" s="31" t="s">
        <v>13</v>
      </c>
      <c r="H424" s="29" t="s">
        <v>9</v>
      </c>
      <c r="I424" s="29">
        <v>40</v>
      </c>
      <c r="J424" s="41">
        <v>9124.61</v>
      </c>
      <c r="K424" s="37">
        <v>7482.1802000000007</v>
      </c>
      <c r="L424" s="37">
        <f t="shared" si="6"/>
        <v>1642.4297999999999</v>
      </c>
    </row>
    <row r="425" spans="1:12" x14ac:dyDescent="0.3">
      <c r="A425" s="29">
        <v>29383</v>
      </c>
      <c r="B425" s="31" t="s">
        <v>85</v>
      </c>
      <c r="C425" s="29" t="s">
        <v>167</v>
      </c>
      <c r="D425" s="38">
        <v>39400060100310</v>
      </c>
      <c r="E425" s="39">
        <v>44552</v>
      </c>
      <c r="F425" s="29">
        <v>2</v>
      </c>
      <c r="G425" s="31" t="s">
        <v>2</v>
      </c>
      <c r="H425" s="29" t="s">
        <v>10</v>
      </c>
      <c r="I425" s="29">
        <v>90</v>
      </c>
      <c r="J425" s="40">
        <v>30</v>
      </c>
      <c r="K425" s="37">
        <v>23.700000000000003</v>
      </c>
      <c r="L425" s="37">
        <f t="shared" si="6"/>
        <v>6.2999999999999972</v>
      </c>
    </row>
    <row r="426" spans="1:12" x14ac:dyDescent="0.3">
      <c r="A426" s="29">
        <v>29383</v>
      </c>
      <c r="B426" s="31" t="s">
        <v>85</v>
      </c>
      <c r="C426" s="29" t="s">
        <v>167</v>
      </c>
      <c r="D426" s="38">
        <v>39400060100310</v>
      </c>
      <c r="E426" s="39">
        <v>44583</v>
      </c>
      <c r="F426" s="29">
        <v>2</v>
      </c>
      <c r="G426" s="31" t="s">
        <v>2</v>
      </c>
      <c r="H426" s="29" t="s">
        <v>10</v>
      </c>
      <c r="I426" s="29">
        <v>90</v>
      </c>
      <c r="J426" s="40">
        <v>30</v>
      </c>
      <c r="K426" s="37">
        <v>23.700000000000003</v>
      </c>
      <c r="L426" s="37">
        <f t="shared" si="6"/>
        <v>6.2999999999999972</v>
      </c>
    </row>
    <row r="427" spans="1:12" x14ac:dyDescent="0.3">
      <c r="A427" s="29">
        <v>29383</v>
      </c>
      <c r="B427" s="31" t="s">
        <v>85</v>
      </c>
      <c r="C427" s="29" t="s">
        <v>86</v>
      </c>
      <c r="D427" s="38">
        <v>39400060100310</v>
      </c>
      <c r="E427" s="39">
        <v>44586</v>
      </c>
      <c r="F427" s="29">
        <v>0</v>
      </c>
      <c r="G427" s="31" t="s">
        <v>2</v>
      </c>
      <c r="H427" s="29" t="s">
        <v>9</v>
      </c>
      <c r="I427" s="29">
        <v>90</v>
      </c>
      <c r="J427" s="40">
        <v>29.43</v>
      </c>
      <c r="K427" s="37">
        <v>23.249700000000001</v>
      </c>
      <c r="L427" s="37">
        <f t="shared" si="6"/>
        <v>6.180299999999999</v>
      </c>
    </row>
    <row r="428" spans="1:12" x14ac:dyDescent="0.3">
      <c r="A428" s="29">
        <v>29418</v>
      </c>
      <c r="B428" s="31" t="s">
        <v>67</v>
      </c>
      <c r="C428" s="29" t="s">
        <v>68</v>
      </c>
      <c r="D428" s="38">
        <v>41550020100320</v>
      </c>
      <c r="E428" s="39">
        <v>44582</v>
      </c>
      <c r="F428" s="29">
        <v>2</v>
      </c>
      <c r="G428" s="31" t="s">
        <v>2</v>
      </c>
      <c r="H428" s="29" t="s">
        <v>10</v>
      </c>
      <c r="I428" s="29">
        <v>28</v>
      </c>
      <c r="J428" s="40">
        <v>2.12</v>
      </c>
      <c r="K428" s="37">
        <v>1.7384000000000002</v>
      </c>
      <c r="L428" s="37">
        <f t="shared" si="6"/>
        <v>0.38159999999999994</v>
      </c>
    </row>
    <row r="429" spans="1:12" x14ac:dyDescent="0.3">
      <c r="A429" s="29">
        <v>29769</v>
      </c>
      <c r="B429" s="31" t="s">
        <v>40</v>
      </c>
      <c r="C429" s="29" t="s">
        <v>42</v>
      </c>
      <c r="D429" s="38" t="s">
        <v>41</v>
      </c>
      <c r="E429" s="39">
        <v>44564</v>
      </c>
      <c r="F429" s="29">
        <v>0</v>
      </c>
      <c r="G429" s="31" t="s">
        <v>13</v>
      </c>
      <c r="H429" s="29" t="s">
        <v>9</v>
      </c>
      <c r="I429" s="29">
        <v>2</v>
      </c>
      <c r="J429" s="40">
        <v>6159.17</v>
      </c>
      <c r="K429" s="37">
        <v>5112.1111000000001</v>
      </c>
      <c r="L429" s="37">
        <f t="shared" si="6"/>
        <v>1047.0589</v>
      </c>
    </row>
    <row r="430" spans="1:12" x14ac:dyDescent="0.3">
      <c r="A430" s="29">
        <v>29832</v>
      </c>
      <c r="B430" s="31" t="s">
        <v>146</v>
      </c>
      <c r="C430" s="29" t="s">
        <v>147</v>
      </c>
      <c r="D430" s="38">
        <v>83370010000330</v>
      </c>
      <c r="E430" s="39">
        <v>44531</v>
      </c>
      <c r="F430" s="29">
        <v>0</v>
      </c>
      <c r="G430" s="31" t="s">
        <v>13</v>
      </c>
      <c r="H430" s="29" t="s">
        <v>9</v>
      </c>
      <c r="I430" s="29">
        <v>60</v>
      </c>
      <c r="J430" s="40">
        <v>527.51</v>
      </c>
      <c r="K430" s="37">
        <v>411.45780000000002</v>
      </c>
      <c r="L430" s="37">
        <f t="shared" si="6"/>
        <v>116.05219999999997</v>
      </c>
    </row>
    <row r="431" spans="1:12" x14ac:dyDescent="0.3">
      <c r="A431" s="29">
        <v>29881</v>
      </c>
      <c r="B431" s="31" t="s">
        <v>121</v>
      </c>
      <c r="C431" s="29" t="s">
        <v>122</v>
      </c>
      <c r="D431" s="38">
        <v>21534940000320</v>
      </c>
      <c r="E431" s="39">
        <v>44558</v>
      </c>
      <c r="F431" s="29">
        <v>4</v>
      </c>
      <c r="G431" s="31" t="s">
        <v>13</v>
      </c>
      <c r="H431" s="29" t="s">
        <v>10</v>
      </c>
      <c r="I431" s="29">
        <v>60</v>
      </c>
      <c r="J431" s="41">
        <v>34070.949999999997</v>
      </c>
      <c r="K431" s="37">
        <v>26916.050499999998</v>
      </c>
      <c r="L431" s="37">
        <f t="shared" si="6"/>
        <v>7154.8994999999995</v>
      </c>
    </row>
    <row r="432" spans="1:12" x14ac:dyDescent="0.3">
      <c r="A432" s="29">
        <v>29881</v>
      </c>
      <c r="B432" s="31" t="s">
        <v>121</v>
      </c>
      <c r="C432" s="29" t="s">
        <v>122</v>
      </c>
      <c r="D432" s="38">
        <v>21534940000320</v>
      </c>
      <c r="E432" s="39">
        <v>44589</v>
      </c>
      <c r="F432" s="29">
        <v>4</v>
      </c>
      <c r="G432" s="31" t="s">
        <v>13</v>
      </c>
      <c r="H432" s="29" t="s">
        <v>10</v>
      </c>
      <c r="I432" s="29">
        <v>60</v>
      </c>
      <c r="J432" s="41">
        <v>34070.949999999997</v>
      </c>
      <c r="K432" s="37">
        <v>26916.050499999998</v>
      </c>
      <c r="L432" s="37">
        <f t="shared" si="6"/>
        <v>7154.8994999999995</v>
      </c>
    </row>
    <row r="433" spans="1:12" x14ac:dyDescent="0.3">
      <c r="A433" s="29">
        <v>29885</v>
      </c>
      <c r="B433" s="31" t="s">
        <v>40</v>
      </c>
      <c r="C433" s="29" t="s">
        <v>42</v>
      </c>
      <c r="D433" s="38" t="s">
        <v>41</v>
      </c>
      <c r="E433" s="39">
        <v>44552</v>
      </c>
      <c r="F433" s="29">
        <v>1</v>
      </c>
      <c r="G433" s="31" t="s">
        <v>13</v>
      </c>
      <c r="H433" s="29" t="s">
        <v>10</v>
      </c>
      <c r="I433" s="29">
        <v>2</v>
      </c>
      <c r="J433" s="41">
        <v>5783.32</v>
      </c>
      <c r="K433" s="37">
        <v>4800.1556</v>
      </c>
      <c r="L433" s="37">
        <f t="shared" si="6"/>
        <v>983.16439999999966</v>
      </c>
    </row>
    <row r="434" spans="1:12" x14ac:dyDescent="0.3">
      <c r="A434" s="29">
        <v>29885</v>
      </c>
      <c r="B434" s="31" t="s">
        <v>40</v>
      </c>
      <c r="C434" s="29" t="s">
        <v>42</v>
      </c>
      <c r="D434" s="38" t="s">
        <v>41</v>
      </c>
      <c r="E434" s="39">
        <v>44579</v>
      </c>
      <c r="F434" s="29">
        <v>1</v>
      </c>
      <c r="G434" s="31" t="s">
        <v>13</v>
      </c>
      <c r="H434" s="29" t="s">
        <v>10</v>
      </c>
      <c r="I434" s="29">
        <v>2</v>
      </c>
      <c r="J434" s="41">
        <v>5783.32</v>
      </c>
      <c r="K434" s="37">
        <v>4800.1556</v>
      </c>
      <c r="L434" s="37">
        <f t="shared" si="6"/>
        <v>983.16439999999966</v>
      </c>
    </row>
    <row r="435" spans="1:12" x14ac:dyDescent="0.3">
      <c r="A435" s="29">
        <v>29885</v>
      </c>
      <c r="B435" s="31" t="s">
        <v>40</v>
      </c>
      <c r="C435" s="29" t="s">
        <v>42</v>
      </c>
      <c r="D435" s="38" t="s">
        <v>41</v>
      </c>
      <c r="E435" s="39">
        <v>44588</v>
      </c>
      <c r="F435" s="29">
        <v>9</v>
      </c>
      <c r="G435" s="31" t="s">
        <v>13</v>
      </c>
      <c r="H435" s="29" t="s">
        <v>10</v>
      </c>
      <c r="I435" s="29">
        <v>2</v>
      </c>
      <c r="J435" s="40">
        <v>6211.28</v>
      </c>
      <c r="K435" s="37">
        <v>5155.3624</v>
      </c>
      <c r="L435" s="37">
        <f t="shared" si="6"/>
        <v>1055.9175999999998</v>
      </c>
    </row>
    <row r="436" spans="1:12" x14ac:dyDescent="0.3">
      <c r="A436" s="29">
        <v>30048</v>
      </c>
      <c r="B436" s="31" t="s">
        <v>83</v>
      </c>
      <c r="C436" s="29" t="s">
        <v>84</v>
      </c>
      <c r="D436" s="38">
        <v>22100045000315</v>
      </c>
      <c r="E436" s="39">
        <v>44564</v>
      </c>
      <c r="F436" s="29">
        <v>4</v>
      </c>
      <c r="G436" s="31" t="s">
        <v>2</v>
      </c>
      <c r="H436" s="29" t="s">
        <v>10</v>
      </c>
      <c r="I436" s="29">
        <v>30</v>
      </c>
      <c r="J436" s="40">
        <v>2.4</v>
      </c>
      <c r="K436" s="37">
        <v>1.8959999999999999</v>
      </c>
      <c r="L436" s="37">
        <f t="shared" si="6"/>
        <v>0.504</v>
      </c>
    </row>
    <row r="437" spans="1:12" x14ac:dyDescent="0.3">
      <c r="A437" s="29">
        <v>30058</v>
      </c>
      <c r="B437" s="31" t="s">
        <v>174</v>
      </c>
      <c r="C437" s="29" t="s">
        <v>175</v>
      </c>
      <c r="D437" s="38">
        <v>27700050000310</v>
      </c>
      <c r="E437" s="39">
        <v>44544</v>
      </c>
      <c r="F437" s="29">
        <v>4</v>
      </c>
      <c r="G437" s="31" t="s">
        <v>13</v>
      </c>
      <c r="H437" s="29" t="s">
        <v>10</v>
      </c>
      <c r="I437" s="29">
        <v>30</v>
      </c>
      <c r="J437" s="40">
        <v>586.83000000000004</v>
      </c>
      <c r="K437" s="37">
        <v>440.12250000000006</v>
      </c>
      <c r="L437" s="37">
        <f t="shared" si="6"/>
        <v>146.70749999999998</v>
      </c>
    </row>
    <row r="438" spans="1:12" x14ac:dyDescent="0.3">
      <c r="A438" s="29">
        <v>30058</v>
      </c>
      <c r="B438" s="31" t="s">
        <v>174</v>
      </c>
      <c r="C438" s="29" t="s">
        <v>175</v>
      </c>
      <c r="D438" s="38">
        <v>27700050000310</v>
      </c>
      <c r="E438" s="39">
        <v>44575</v>
      </c>
      <c r="F438" s="29">
        <v>4</v>
      </c>
      <c r="G438" s="31" t="s">
        <v>13</v>
      </c>
      <c r="H438" s="29" t="s">
        <v>10</v>
      </c>
      <c r="I438" s="29">
        <v>30</v>
      </c>
      <c r="J438" s="40">
        <v>586.83000000000004</v>
      </c>
      <c r="K438" s="37">
        <v>440.12250000000006</v>
      </c>
      <c r="L438" s="37">
        <f t="shared" si="6"/>
        <v>146.70749999999998</v>
      </c>
    </row>
    <row r="439" spans="1:12" x14ac:dyDescent="0.3">
      <c r="A439" s="29">
        <v>30077</v>
      </c>
      <c r="B439" s="31" t="s">
        <v>139</v>
      </c>
      <c r="C439" s="29" t="s">
        <v>141</v>
      </c>
      <c r="D439" s="38">
        <v>36201010100305</v>
      </c>
      <c r="E439" s="39">
        <v>44547</v>
      </c>
      <c r="F439" s="29">
        <v>0</v>
      </c>
      <c r="G439" s="31" t="s">
        <v>2</v>
      </c>
      <c r="H439" s="29" t="s">
        <v>9</v>
      </c>
      <c r="I439" s="29">
        <v>30</v>
      </c>
      <c r="J439" s="40">
        <v>0.73</v>
      </c>
      <c r="K439" s="37">
        <v>0.58399999999999996</v>
      </c>
      <c r="L439" s="37">
        <f t="shared" si="6"/>
        <v>0.14600000000000002</v>
      </c>
    </row>
    <row r="440" spans="1:12" x14ac:dyDescent="0.3">
      <c r="A440" s="29">
        <v>30077</v>
      </c>
      <c r="B440" s="31" t="s">
        <v>139</v>
      </c>
      <c r="C440" s="29" t="s">
        <v>141</v>
      </c>
      <c r="D440" s="38">
        <v>36201010100305</v>
      </c>
      <c r="E440" s="39">
        <v>44578</v>
      </c>
      <c r="F440" s="29">
        <v>0</v>
      </c>
      <c r="G440" s="31" t="s">
        <v>2</v>
      </c>
      <c r="H440" s="29" t="s">
        <v>9</v>
      </c>
      <c r="I440" s="29">
        <v>30</v>
      </c>
      <c r="J440" s="40">
        <v>0.73</v>
      </c>
      <c r="K440" s="37">
        <v>0.58399999999999996</v>
      </c>
      <c r="L440" s="37">
        <f t="shared" si="6"/>
        <v>0.14600000000000002</v>
      </c>
    </row>
    <row r="441" spans="1:12" x14ac:dyDescent="0.3">
      <c r="A441" s="29">
        <v>30411</v>
      </c>
      <c r="B441" s="31" t="s">
        <v>106</v>
      </c>
      <c r="C441" s="29" t="s">
        <v>107</v>
      </c>
      <c r="D441" s="38">
        <v>21990002750320</v>
      </c>
      <c r="E441" s="39">
        <v>44552</v>
      </c>
      <c r="F441" s="29">
        <v>0</v>
      </c>
      <c r="G441" s="31" t="s">
        <v>13</v>
      </c>
      <c r="H441" s="29" t="s">
        <v>9</v>
      </c>
      <c r="I441" s="29">
        <v>40</v>
      </c>
      <c r="J441" s="41">
        <v>6843.43</v>
      </c>
      <c r="K441" s="37">
        <v>5748.4812000000002</v>
      </c>
      <c r="L441" s="37">
        <f t="shared" si="6"/>
        <v>1094.9488000000001</v>
      </c>
    </row>
    <row r="442" spans="1:12" x14ac:dyDescent="0.3">
      <c r="A442" s="29">
        <v>30411</v>
      </c>
      <c r="B442" s="31" t="s">
        <v>106</v>
      </c>
      <c r="C442" s="29" t="s">
        <v>107</v>
      </c>
      <c r="D442" s="38">
        <v>21990002750320</v>
      </c>
      <c r="E442" s="39">
        <v>44583</v>
      </c>
      <c r="F442" s="29">
        <v>0</v>
      </c>
      <c r="G442" s="31" t="s">
        <v>13</v>
      </c>
      <c r="H442" s="29" t="s">
        <v>9</v>
      </c>
      <c r="I442" s="29">
        <v>40</v>
      </c>
      <c r="J442" s="41">
        <v>6843.43</v>
      </c>
      <c r="K442" s="37">
        <v>5748.4812000000002</v>
      </c>
      <c r="L442" s="37">
        <f t="shared" si="6"/>
        <v>1094.9488000000001</v>
      </c>
    </row>
    <row r="443" spans="1:12" x14ac:dyDescent="0.3">
      <c r="A443" s="29">
        <v>30526</v>
      </c>
      <c r="B443" s="31" t="s">
        <v>168</v>
      </c>
      <c r="C443" s="29" t="s">
        <v>169</v>
      </c>
      <c r="D443" s="38">
        <v>58120080100305</v>
      </c>
      <c r="E443" s="39">
        <v>44539</v>
      </c>
      <c r="F443" s="29">
        <v>0</v>
      </c>
      <c r="G443" s="31" t="s">
        <v>2</v>
      </c>
      <c r="H443" s="29" t="s">
        <v>9</v>
      </c>
      <c r="I443" s="29">
        <v>30</v>
      </c>
      <c r="J443" s="40">
        <v>11</v>
      </c>
      <c r="K443" s="37">
        <v>9.0200000000000014</v>
      </c>
      <c r="L443" s="37">
        <f t="shared" si="6"/>
        <v>1.9799999999999986</v>
      </c>
    </row>
    <row r="444" spans="1:12" x14ac:dyDescent="0.3">
      <c r="A444" s="29">
        <v>30526</v>
      </c>
      <c r="B444" s="31" t="s">
        <v>168</v>
      </c>
      <c r="C444" s="29" t="s">
        <v>169</v>
      </c>
      <c r="D444" s="38">
        <v>58120080100305</v>
      </c>
      <c r="E444" s="39">
        <v>44574</v>
      </c>
      <c r="F444" s="29">
        <v>0</v>
      </c>
      <c r="G444" s="31" t="s">
        <v>2</v>
      </c>
      <c r="H444" s="29" t="s">
        <v>9</v>
      </c>
      <c r="I444" s="29">
        <v>30</v>
      </c>
      <c r="J444" s="40">
        <v>11</v>
      </c>
      <c r="K444" s="37">
        <v>9.0200000000000014</v>
      </c>
      <c r="L444" s="37">
        <f t="shared" si="6"/>
        <v>1.9799999999999986</v>
      </c>
    </row>
    <row r="445" spans="1:12" x14ac:dyDescent="0.3">
      <c r="A445" s="29">
        <v>30636</v>
      </c>
      <c r="B445" s="31" t="s">
        <v>65</v>
      </c>
      <c r="C445" s="29" t="s">
        <v>66</v>
      </c>
      <c r="D445" s="38">
        <v>2100020000110</v>
      </c>
      <c r="E445" s="39">
        <v>44560</v>
      </c>
      <c r="F445" s="29">
        <v>0</v>
      </c>
      <c r="G445" s="31" t="s">
        <v>2</v>
      </c>
      <c r="H445" s="29" t="s">
        <v>9</v>
      </c>
      <c r="I445" s="29">
        <v>28</v>
      </c>
      <c r="J445" s="40">
        <v>2.19</v>
      </c>
      <c r="K445" s="37">
        <v>1.6862999999999999</v>
      </c>
      <c r="L445" s="37">
        <f t="shared" si="6"/>
        <v>0.50370000000000004</v>
      </c>
    </row>
    <row r="446" spans="1:12" x14ac:dyDescent="0.3">
      <c r="A446" s="29">
        <v>30636</v>
      </c>
      <c r="B446" s="31" t="s">
        <v>65</v>
      </c>
      <c r="C446" s="29" t="s">
        <v>66</v>
      </c>
      <c r="D446" s="38">
        <v>2100020000110</v>
      </c>
      <c r="E446" s="39">
        <v>44591</v>
      </c>
      <c r="F446" s="29">
        <v>0</v>
      </c>
      <c r="G446" s="31" t="s">
        <v>2</v>
      </c>
      <c r="H446" s="29" t="s">
        <v>9</v>
      </c>
      <c r="I446" s="29">
        <v>28</v>
      </c>
      <c r="J446" s="40">
        <v>2.19</v>
      </c>
      <c r="K446" s="37">
        <v>1.6862999999999999</v>
      </c>
      <c r="L446" s="37">
        <f t="shared" si="6"/>
        <v>0.50370000000000004</v>
      </c>
    </row>
    <row r="447" spans="1:12" x14ac:dyDescent="0.3">
      <c r="A447" s="29">
        <v>30675</v>
      </c>
      <c r="B447" s="31" t="s">
        <v>179</v>
      </c>
      <c r="C447" s="29" t="s">
        <v>181</v>
      </c>
      <c r="D447" s="38">
        <v>83370060000320</v>
      </c>
      <c r="E447" s="39">
        <v>44557</v>
      </c>
      <c r="F447" s="29">
        <v>0</v>
      </c>
      <c r="G447" s="31" t="s">
        <v>13</v>
      </c>
      <c r="H447" s="29" t="s">
        <v>9</v>
      </c>
      <c r="I447" s="29">
        <v>30</v>
      </c>
      <c r="J447" s="40">
        <v>520.57000000000005</v>
      </c>
      <c r="K447" s="37">
        <v>416.45600000000007</v>
      </c>
      <c r="L447" s="37">
        <f t="shared" si="6"/>
        <v>104.11399999999998</v>
      </c>
    </row>
    <row r="448" spans="1:12" x14ac:dyDescent="0.3">
      <c r="A448" s="29">
        <v>30675</v>
      </c>
      <c r="B448" s="31" t="s">
        <v>179</v>
      </c>
      <c r="C448" s="29" t="s">
        <v>181</v>
      </c>
      <c r="D448" s="38">
        <v>83370060000320</v>
      </c>
      <c r="E448" s="39">
        <v>44588</v>
      </c>
      <c r="F448" s="29">
        <v>0</v>
      </c>
      <c r="G448" s="31" t="s">
        <v>13</v>
      </c>
      <c r="H448" s="29" t="s">
        <v>9</v>
      </c>
      <c r="I448" s="29">
        <v>30</v>
      </c>
      <c r="J448" s="40">
        <v>520.57000000000005</v>
      </c>
      <c r="K448" s="37">
        <v>416.45600000000007</v>
      </c>
      <c r="L448" s="37">
        <f t="shared" si="6"/>
        <v>104.11399999999998</v>
      </c>
    </row>
    <row r="449" spans="1:12" x14ac:dyDescent="0.3">
      <c r="A449" s="29">
        <v>30760</v>
      </c>
      <c r="B449" s="31" t="s">
        <v>128</v>
      </c>
      <c r="C449" s="29" t="s">
        <v>130</v>
      </c>
      <c r="D449" s="38" t="s">
        <v>129</v>
      </c>
      <c r="E449" s="39">
        <v>44548</v>
      </c>
      <c r="F449" s="29">
        <v>1</v>
      </c>
      <c r="G449" s="31" t="s">
        <v>13</v>
      </c>
      <c r="H449" s="29" t="s">
        <v>10</v>
      </c>
      <c r="I449" s="29">
        <v>1</v>
      </c>
      <c r="J449" s="41">
        <v>5789.34</v>
      </c>
      <c r="K449" s="37">
        <v>4342.0050000000001</v>
      </c>
      <c r="L449" s="37">
        <f t="shared" si="6"/>
        <v>1447.335</v>
      </c>
    </row>
    <row r="450" spans="1:12" x14ac:dyDescent="0.3">
      <c r="A450" s="29">
        <v>30760</v>
      </c>
      <c r="B450" s="31" t="s">
        <v>128</v>
      </c>
      <c r="C450" s="29" t="s">
        <v>130</v>
      </c>
      <c r="D450" s="38" t="s">
        <v>129</v>
      </c>
      <c r="E450" s="39">
        <v>44576</v>
      </c>
      <c r="F450" s="29">
        <v>1</v>
      </c>
      <c r="G450" s="31" t="s">
        <v>13</v>
      </c>
      <c r="H450" s="29" t="s">
        <v>10</v>
      </c>
      <c r="I450" s="29">
        <v>1</v>
      </c>
      <c r="J450" s="41">
        <v>5789.34</v>
      </c>
      <c r="K450" s="37">
        <v>4342.0050000000001</v>
      </c>
      <c r="L450" s="37">
        <f t="shared" si="6"/>
        <v>1447.335</v>
      </c>
    </row>
    <row r="451" spans="1:12" x14ac:dyDescent="0.3">
      <c r="A451" s="29">
        <v>31262</v>
      </c>
      <c r="B451" s="31" t="s">
        <v>15</v>
      </c>
      <c r="C451" s="29" t="s">
        <v>16</v>
      </c>
      <c r="D451" s="38">
        <v>21533010100330</v>
      </c>
      <c r="E451" s="39">
        <v>44566</v>
      </c>
      <c r="F451" s="29">
        <v>0</v>
      </c>
      <c r="G451" s="31" t="s">
        <v>13</v>
      </c>
      <c r="H451" s="29" t="s">
        <v>9</v>
      </c>
      <c r="I451" s="29">
        <v>30</v>
      </c>
      <c r="J451" s="40">
        <v>21211.62</v>
      </c>
      <c r="K451" s="37">
        <v>16969.295999999998</v>
      </c>
      <c r="L451" s="37">
        <f t="shared" ref="L451:L514" si="7">J451-K451</f>
        <v>4242.3240000000005</v>
      </c>
    </row>
    <row r="452" spans="1:12" x14ac:dyDescent="0.3">
      <c r="A452" s="29">
        <v>31292</v>
      </c>
      <c r="B452" s="31" t="s">
        <v>29</v>
      </c>
      <c r="C452" s="29" t="s">
        <v>30</v>
      </c>
      <c r="D452" s="38">
        <v>21360068200330</v>
      </c>
      <c r="E452" s="39">
        <v>44585</v>
      </c>
      <c r="F452" s="29">
        <v>3</v>
      </c>
      <c r="G452" s="31" t="s">
        <v>13</v>
      </c>
      <c r="H452" s="29" t="s">
        <v>10</v>
      </c>
      <c r="I452" s="29">
        <v>30</v>
      </c>
      <c r="J452" s="40">
        <v>18265.11</v>
      </c>
      <c r="K452" s="37">
        <v>15525.343500000001</v>
      </c>
      <c r="L452" s="37">
        <f t="shared" si="7"/>
        <v>2739.7664999999997</v>
      </c>
    </row>
    <row r="453" spans="1:12" x14ac:dyDescent="0.3">
      <c r="A453" s="29">
        <v>31304</v>
      </c>
      <c r="B453" s="31" t="s">
        <v>148</v>
      </c>
      <c r="C453" s="29" t="s">
        <v>149</v>
      </c>
      <c r="D453" s="38">
        <v>36100020100315</v>
      </c>
      <c r="E453" s="39">
        <v>44552</v>
      </c>
      <c r="F453" s="29">
        <v>3</v>
      </c>
      <c r="G453" s="31" t="s">
        <v>2</v>
      </c>
      <c r="H453" s="29" t="s">
        <v>10</v>
      </c>
      <c r="I453" s="29">
        <v>30</v>
      </c>
      <c r="J453" s="40">
        <v>3.34</v>
      </c>
      <c r="K453" s="37">
        <v>2.5049999999999999</v>
      </c>
      <c r="L453" s="37">
        <f t="shared" si="7"/>
        <v>0.83499999999999996</v>
      </c>
    </row>
    <row r="454" spans="1:12" x14ac:dyDescent="0.3">
      <c r="A454" s="29">
        <v>31304</v>
      </c>
      <c r="B454" s="31" t="s">
        <v>148</v>
      </c>
      <c r="C454" s="29" t="s">
        <v>149</v>
      </c>
      <c r="D454" s="38">
        <v>36100020100315</v>
      </c>
      <c r="E454" s="39">
        <v>44553</v>
      </c>
      <c r="F454" s="29">
        <v>3</v>
      </c>
      <c r="G454" s="31" t="s">
        <v>2</v>
      </c>
      <c r="H454" s="29" t="s">
        <v>10</v>
      </c>
      <c r="I454" s="29">
        <v>30</v>
      </c>
      <c r="J454" s="40">
        <v>7.41</v>
      </c>
      <c r="K454" s="37">
        <v>5.5575000000000001</v>
      </c>
      <c r="L454" s="37">
        <f t="shared" si="7"/>
        <v>1.8525</v>
      </c>
    </row>
    <row r="455" spans="1:12" x14ac:dyDescent="0.3">
      <c r="A455" s="29">
        <v>31304</v>
      </c>
      <c r="B455" s="31" t="s">
        <v>148</v>
      </c>
      <c r="C455" s="29" t="s">
        <v>149</v>
      </c>
      <c r="D455" s="38">
        <v>36100020100315</v>
      </c>
      <c r="E455" s="39">
        <v>44584</v>
      </c>
      <c r="F455" s="29">
        <v>3</v>
      </c>
      <c r="G455" s="31" t="s">
        <v>2</v>
      </c>
      <c r="H455" s="29" t="s">
        <v>10</v>
      </c>
      <c r="I455" s="29">
        <v>30</v>
      </c>
      <c r="J455" s="40">
        <v>7.41</v>
      </c>
      <c r="K455" s="37">
        <v>5.5575000000000001</v>
      </c>
      <c r="L455" s="37">
        <f t="shared" si="7"/>
        <v>1.8525</v>
      </c>
    </row>
    <row r="456" spans="1:12" x14ac:dyDescent="0.3">
      <c r="A456" s="29">
        <v>31491</v>
      </c>
      <c r="B456" s="31" t="s">
        <v>73</v>
      </c>
      <c r="C456" s="29" t="s">
        <v>74</v>
      </c>
      <c r="D456" s="38">
        <v>37600040000303</v>
      </c>
      <c r="E456" s="39">
        <v>44579</v>
      </c>
      <c r="F456" s="29">
        <v>0</v>
      </c>
      <c r="G456" s="31" t="s">
        <v>2</v>
      </c>
      <c r="H456" s="29" t="s">
        <v>9</v>
      </c>
      <c r="I456" s="29">
        <v>30</v>
      </c>
      <c r="J456" s="40">
        <v>20.2</v>
      </c>
      <c r="K456" s="37">
        <v>16.968</v>
      </c>
      <c r="L456" s="37">
        <f t="shared" si="7"/>
        <v>3.2319999999999993</v>
      </c>
    </row>
    <row r="457" spans="1:12" x14ac:dyDescent="0.3">
      <c r="A457" s="29">
        <v>31669</v>
      </c>
      <c r="B457" s="31" t="s">
        <v>17</v>
      </c>
      <c r="C457" s="29" t="s">
        <v>18</v>
      </c>
      <c r="D457" s="38">
        <v>21300005000350</v>
      </c>
      <c r="E457" s="39">
        <v>44532</v>
      </c>
      <c r="F457" s="29">
        <v>0</v>
      </c>
      <c r="G457" s="31" t="s">
        <v>2</v>
      </c>
      <c r="H457" s="29" t="s">
        <v>9</v>
      </c>
      <c r="I457" s="29">
        <v>84</v>
      </c>
      <c r="J457" s="41">
        <v>213.54</v>
      </c>
      <c r="K457" s="37">
        <v>172.9674</v>
      </c>
      <c r="L457" s="37">
        <f t="shared" si="7"/>
        <v>40.572599999999994</v>
      </c>
    </row>
    <row r="458" spans="1:12" x14ac:dyDescent="0.3">
      <c r="A458" s="29">
        <v>31669</v>
      </c>
      <c r="B458" s="31" t="s">
        <v>17</v>
      </c>
      <c r="C458" s="29" t="s">
        <v>18</v>
      </c>
      <c r="D458" s="38">
        <v>21300005000350</v>
      </c>
      <c r="E458" s="39">
        <v>44565</v>
      </c>
      <c r="F458" s="29">
        <v>5</v>
      </c>
      <c r="G458" s="31" t="s">
        <v>2</v>
      </c>
      <c r="H458" s="29" t="s">
        <v>10</v>
      </c>
      <c r="I458" s="29">
        <v>56</v>
      </c>
      <c r="J458" s="40">
        <v>44</v>
      </c>
      <c r="K458" s="37">
        <v>35.64</v>
      </c>
      <c r="L458" s="37">
        <f t="shared" si="7"/>
        <v>8.36</v>
      </c>
    </row>
    <row r="459" spans="1:12" x14ac:dyDescent="0.3">
      <c r="A459" s="29">
        <v>31683</v>
      </c>
      <c r="B459" s="31" t="s">
        <v>155</v>
      </c>
      <c r="C459" s="29" t="s">
        <v>156</v>
      </c>
      <c r="D459" s="38">
        <v>27250050000350</v>
      </c>
      <c r="E459" s="39">
        <v>44533</v>
      </c>
      <c r="F459" s="29">
        <v>6</v>
      </c>
      <c r="G459" s="31" t="s">
        <v>2</v>
      </c>
      <c r="H459" s="29" t="s">
        <v>10</v>
      </c>
      <c r="I459" s="29">
        <v>60</v>
      </c>
      <c r="J459" s="40">
        <v>2.75</v>
      </c>
      <c r="K459" s="37">
        <v>2.2825000000000002</v>
      </c>
      <c r="L459" s="37">
        <f t="shared" si="7"/>
        <v>0.4674999999999998</v>
      </c>
    </row>
    <row r="460" spans="1:12" x14ac:dyDescent="0.3">
      <c r="A460" s="29">
        <v>31858</v>
      </c>
      <c r="B460" s="31" t="s">
        <v>67</v>
      </c>
      <c r="C460" s="29" t="s">
        <v>68</v>
      </c>
      <c r="D460" s="38">
        <v>41550020100320</v>
      </c>
      <c r="E460" s="39">
        <v>44544</v>
      </c>
      <c r="F460" s="29">
        <v>1</v>
      </c>
      <c r="G460" s="31" t="s">
        <v>2</v>
      </c>
      <c r="H460" s="29" t="s">
        <v>10</v>
      </c>
      <c r="I460" s="29">
        <v>28</v>
      </c>
      <c r="J460" s="40">
        <v>2.12</v>
      </c>
      <c r="K460" s="37">
        <v>1.7384000000000002</v>
      </c>
      <c r="L460" s="37">
        <f t="shared" si="7"/>
        <v>0.38159999999999994</v>
      </c>
    </row>
    <row r="461" spans="1:12" x14ac:dyDescent="0.3">
      <c r="A461" s="29">
        <v>31858</v>
      </c>
      <c r="B461" s="31" t="s">
        <v>67</v>
      </c>
      <c r="C461" s="29" t="s">
        <v>68</v>
      </c>
      <c r="D461" s="38">
        <v>41550020100320</v>
      </c>
      <c r="E461" s="39">
        <v>44575</v>
      </c>
      <c r="F461" s="29">
        <v>1</v>
      </c>
      <c r="G461" s="31" t="s">
        <v>2</v>
      </c>
      <c r="H461" s="29" t="s">
        <v>10</v>
      </c>
      <c r="I461" s="29">
        <v>28</v>
      </c>
      <c r="J461" s="40">
        <v>2.12</v>
      </c>
      <c r="K461" s="37">
        <v>1.7384000000000002</v>
      </c>
      <c r="L461" s="37">
        <f t="shared" si="7"/>
        <v>0.38159999999999994</v>
      </c>
    </row>
    <row r="462" spans="1:12" x14ac:dyDescent="0.3">
      <c r="A462" s="29">
        <v>31858</v>
      </c>
      <c r="B462" s="31" t="s">
        <v>67</v>
      </c>
      <c r="C462" s="29" t="s">
        <v>68</v>
      </c>
      <c r="D462" s="38">
        <v>41550020100320</v>
      </c>
      <c r="E462" s="39">
        <v>44586</v>
      </c>
      <c r="F462" s="29">
        <v>0</v>
      </c>
      <c r="G462" s="31" t="s">
        <v>2</v>
      </c>
      <c r="H462" s="29" t="s">
        <v>9</v>
      </c>
      <c r="I462" s="29">
        <v>28</v>
      </c>
      <c r="J462" s="40">
        <v>2.12</v>
      </c>
      <c r="K462" s="37">
        <v>1.7384000000000002</v>
      </c>
      <c r="L462" s="37">
        <f t="shared" si="7"/>
        <v>0.38159999999999994</v>
      </c>
    </row>
    <row r="463" spans="1:12" x14ac:dyDescent="0.3">
      <c r="A463" s="29">
        <v>32034</v>
      </c>
      <c r="B463" s="31" t="s">
        <v>55</v>
      </c>
      <c r="C463" s="29" t="s">
        <v>56</v>
      </c>
      <c r="D463" s="38">
        <v>66603065107530</v>
      </c>
      <c r="E463" s="39">
        <v>44584</v>
      </c>
      <c r="F463" s="29">
        <v>3</v>
      </c>
      <c r="G463" s="31" t="s">
        <v>13</v>
      </c>
      <c r="H463" s="29" t="s">
        <v>10</v>
      </c>
      <c r="I463" s="29">
        <v>30</v>
      </c>
      <c r="J463" s="40">
        <v>5040.57</v>
      </c>
      <c r="K463" s="37">
        <v>4133.2673999999997</v>
      </c>
      <c r="L463" s="37">
        <f t="shared" si="7"/>
        <v>907.30259999999998</v>
      </c>
    </row>
    <row r="464" spans="1:12" x14ac:dyDescent="0.3">
      <c r="A464" s="29">
        <v>32084</v>
      </c>
      <c r="B464" s="31" t="s">
        <v>65</v>
      </c>
      <c r="C464" s="29" t="s">
        <v>131</v>
      </c>
      <c r="D464" s="38">
        <v>2100020000110</v>
      </c>
      <c r="E464" s="39">
        <v>44544</v>
      </c>
      <c r="F464" s="29">
        <v>0</v>
      </c>
      <c r="G464" s="31" t="s">
        <v>2</v>
      </c>
      <c r="H464" s="29" t="s">
        <v>9</v>
      </c>
      <c r="I464" s="29">
        <v>240</v>
      </c>
      <c r="J464" s="40">
        <v>19.23</v>
      </c>
      <c r="K464" s="37">
        <v>14.8071</v>
      </c>
      <c r="L464" s="37">
        <f t="shared" si="7"/>
        <v>4.4229000000000003</v>
      </c>
    </row>
    <row r="465" spans="1:12" x14ac:dyDescent="0.3">
      <c r="A465" s="29">
        <v>32084</v>
      </c>
      <c r="B465" s="31" t="s">
        <v>65</v>
      </c>
      <c r="C465" s="29" t="s">
        <v>131</v>
      </c>
      <c r="D465" s="38">
        <v>2100020000110</v>
      </c>
      <c r="E465" s="39">
        <v>44544</v>
      </c>
      <c r="F465" s="29">
        <v>0</v>
      </c>
      <c r="G465" s="31" t="s">
        <v>2</v>
      </c>
      <c r="H465" s="29" t="s">
        <v>9</v>
      </c>
      <c r="I465" s="29">
        <v>240</v>
      </c>
      <c r="J465" s="40">
        <v>19.23</v>
      </c>
      <c r="K465" s="37">
        <v>14.8071</v>
      </c>
      <c r="L465" s="37">
        <f t="shared" si="7"/>
        <v>4.4229000000000003</v>
      </c>
    </row>
    <row r="466" spans="1:12" x14ac:dyDescent="0.3">
      <c r="A466" s="29">
        <v>32172</v>
      </c>
      <c r="B466" s="31" t="s">
        <v>91</v>
      </c>
      <c r="C466" s="29" t="s">
        <v>92</v>
      </c>
      <c r="D466" s="38">
        <v>83200030200315</v>
      </c>
      <c r="E466" s="39">
        <v>44571</v>
      </c>
      <c r="F466" s="29">
        <v>0</v>
      </c>
      <c r="G466" s="31" t="s">
        <v>2</v>
      </c>
      <c r="H466" s="29" t="s">
        <v>9</v>
      </c>
      <c r="I466" s="29">
        <v>30</v>
      </c>
      <c r="J466" s="40">
        <v>8.67</v>
      </c>
      <c r="K466" s="37">
        <v>6.5024999999999995</v>
      </c>
      <c r="L466" s="37">
        <f t="shared" si="7"/>
        <v>2.1675000000000004</v>
      </c>
    </row>
    <row r="467" spans="1:12" x14ac:dyDescent="0.3">
      <c r="A467" s="29">
        <v>32251</v>
      </c>
      <c r="B467" s="31" t="s">
        <v>29</v>
      </c>
      <c r="C467" s="29" t="s">
        <v>30</v>
      </c>
      <c r="D467" s="38">
        <v>21360068200330</v>
      </c>
      <c r="E467" s="39">
        <v>44547</v>
      </c>
      <c r="F467" s="29">
        <v>5</v>
      </c>
      <c r="G467" s="31" t="s">
        <v>13</v>
      </c>
      <c r="H467" s="29" t="s">
        <v>10</v>
      </c>
      <c r="I467" s="29">
        <v>30</v>
      </c>
      <c r="J467" s="41">
        <v>16243.64</v>
      </c>
      <c r="K467" s="37">
        <v>13807.093999999999</v>
      </c>
      <c r="L467" s="37">
        <f t="shared" si="7"/>
        <v>2436.5460000000003</v>
      </c>
    </row>
    <row r="468" spans="1:12" x14ac:dyDescent="0.3">
      <c r="A468" s="29">
        <v>32251</v>
      </c>
      <c r="B468" s="31" t="s">
        <v>29</v>
      </c>
      <c r="C468" s="29" t="s">
        <v>30</v>
      </c>
      <c r="D468" s="38">
        <v>21360068200330</v>
      </c>
      <c r="E468" s="39">
        <v>44578</v>
      </c>
      <c r="F468" s="29">
        <v>5</v>
      </c>
      <c r="G468" s="31" t="s">
        <v>13</v>
      </c>
      <c r="H468" s="29" t="s">
        <v>10</v>
      </c>
      <c r="I468" s="29">
        <v>30</v>
      </c>
      <c r="J468" s="41">
        <v>16243.64</v>
      </c>
      <c r="K468" s="37">
        <v>13807.093999999999</v>
      </c>
      <c r="L468" s="37">
        <f t="shared" si="7"/>
        <v>2436.5460000000003</v>
      </c>
    </row>
    <row r="469" spans="1:12" x14ac:dyDescent="0.3">
      <c r="A469" s="29">
        <v>32414</v>
      </c>
      <c r="B469" s="31" t="s">
        <v>25</v>
      </c>
      <c r="C469" s="29" t="s">
        <v>26</v>
      </c>
      <c r="D469" s="38">
        <v>21532133000330</v>
      </c>
      <c r="E469" s="39">
        <v>44589</v>
      </c>
      <c r="F469" s="29">
        <v>7</v>
      </c>
      <c r="G469" s="31" t="s">
        <v>13</v>
      </c>
      <c r="H469" s="29" t="s">
        <v>10</v>
      </c>
      <c r="I469" s="29">
        <v>28</v>
      </c>
      <c r="J469" s="40">
        <v>15797.31</v>
      </c>
      <c r="K469" s="37">
        <v>12953.7942</v>
      </c>
      <c r="L469" s="37">
        <f t="shared" si="7"/>
        <v>2843.5157999999992</v>
      </c>
    </row>
    <row r="470" spans="1:12" x14ac:dyDescent="0.3">
      <c r="A470" s="29">
        <v>32421</v>
      </c>
      <c r="B470" s="31" t="s">
        <v>97</v>
      </c>
      <c r="C470" s="29" t="s">
        <v>98</v>
      </c>
      <c r="D470" s="38">
        <v>21532133000340</v>
      </c>
      <c r="E470" s="39">
        <v>44531</v>
      </c>
      <c r="F470" s="29">
        <v>0</v>
      </c>
      <c r="G470" s="31" t="s">
        <v>13</v>
      </c>
      <c r="H470" s="29" t="s">
        <v>9</v>
      </c>
      <c r="I470" s="29">
        <v>28</v>
      </c>
      <c r="J470" s="41">
        <v>13452.22</v>
      </c>
      <c r="K470" s="37">
        <v>11165.3426</v>
      </c>
      <c r="L470" s="37">
        <f t="shared" si="7"/>
        <v>2286.8773999999994</v>
      </c>
    </row>
    <row r="471" spans="1:12" x14ac:dyDescent="0.3">
      <c r="A471" s="29">
        <v>32421</v>
      </c>
      <c r="B471" s="31" t="s">
        <v>25</v>
      </c>
      <c r="C471" s="29" t="s">
        <v>26</v>
      </c>
      <c r="D471" s="38">
        <v>21532133000330</v>
      </c>
      <c r="E471" s="39">
        <v>44572</v>
      </c>
      <c r="F471" s="29">
        <v>2</v>
      </c>
      <c r="G471" s="31" t="s">
        <v>13</v>
      </c>
      <c r="H471" s="29" t="s">
        <v>10</v>
      </c>
      <c r="I471" s="29">
        <v>28</v>
      </c>
      <c r="J471" s="40">
        <v>16725.66</v>
      </c>
      <c r="K471" s="37">
        <v>13715.041200000001</v>
      </c>
      <c r="L471" s="37">
        <f t="shared" si="7"/>
        <v>3010.6187999999984</v>
      </c>
    </row>
    <row r="472" spans="1:12" x14ac:dyDescent="0.3">
      <c r="A472" s="29">
        <v>32581</v>
      </c>
      <c r="B472" s="31" t="s">
        <v>168</v>
      </c>
      <c r="C472" s="29" t="s">
        <v>169</v>
      </c>
      <c r="D472" s="38">
        <v>58120080100305</v>
      </c>
      <c r="E472" s="39">
        <v>44558</v>
      </c>
      <c r="F472" s="29">
        <v>2</v>
      </c>
      <c r="G472" s="31" t="s">
        <v>2</v>
      </c>
      <c r="H472" s="29" t="s">
        <v>10</v>
      </c>
      <c r="I472" s="29">
        <v>90</v>
      </c>
      <c r="J472" s="40">
        <v>18</v>
      </c>
      <c r="K472" s="37">
        <v>14.760000000000002</v>
      </c>
      <c r="L472" s="37">
        <f t="shared" si="7"/>
        <v>3.2399999999999984</v>
      </c>
    </row>
    <row r="473" spans="1:12" x14ac:dyDescent="0.3">
      <c r="A473" s="29">
        <v>32581</v>
      </c>
      <c r="B473" s="31" t="s">
        <v>168</v>
      </c>
      <c r="C473" s="29" t="s">
        <v>169</v>
      </c>
      <c r="D473" s="38">
        <v>58120080100305</v>
      </c>
      <c r="E473" s="39">
        <v>44589</v>
      </c>
      <c r="F473" s="29">
        <v>2</v>
      </c>
      <c r="G473" s="31" t="s">
        <v>2</v>
      </c>
      <c r="H473" s="29" t="s">
        <v>10</v>
      </c>
      <c r="I473" s="29">
        <v>90</v>
      </c>
      <c r="J473" s="40">
        <v>18</v>
      </c>
      <c r="K473" s="37">
        <v>14.760000000000002</v>
      </c>
      <c r="L473" s="37">
        <f t="shared" si="7"/>
        <v>3.2399999999999984</v>
      </c>
    </row>
    <row r="474" spans="1:12" x14ac:dyDescent="0.3">
      <c r="A474" s="29">
        <v>32601</v>
      </c>
      <c r="B474" s="31" t="s">
        <v>89</v>
      </c>
      <c r="C474" s="29" t="s">
        <v>90</v>
      </c>
      <c r="D474" s="38">
        <v>44201010103410</v>
      </c>
      <c r="E474" s="39">
        <v>44580</v>
      </c>
      <c r="F474" s="29">
        <v>2</v>
      </c>
      <c r="G474" s="31" t="s">
        <v>13</v>
      </c>
      <c r="H474" s="29" t="s">
        <v>10</v>
      </c>
      <c r="I474" s="29">
        <v>18</v>
      </c>
      <c r="J474" s="40">
        <v>58.3</v>
      </c>
      <c r="K474" s="37">
        <v>45.473999999999997</v>
      </c>
      <c r="L474" s="37">
        <f t="shared" si="7"/>
        <v>12.826000000000001</v>
      </c>
    </row>
    <row r="475" spans="1:12" x14ac:dyDescent="0.3">
      <c r="A475" s="29">
        <v>32651</v>
      </c>
      <c r="B475" s="31" t="s">
        <v>83</v>
      </c>
      <c r="C475" s="29" t="s">
        <v>84</v>
      </c>
      <c r="D475" s="38">
        <v>22100045000315</v>
      </c>
      <c r="E475" s="39">
        <v>44579</v>
      </c>
      <c r="F475" s="29">
        <v>1</v>
      </c>
      <c r="G475" s="31" t="s">
        <v>2</v>
      </c>
      <c r="H475" s="29" t="s">
        <v>10</v>
      </c>
      <c r="I475" s="29">
        <v>30</v>
      </c>
      <c r="J475" s="40">
        <v>2.4</v>
      </c>
      <c r="K475" s="37">
        <v>1.8959999999999999</v>
      </c>
      <c r="L475" s="37">
        <f t="shared" si="7"/>
        <v>0.504</v>
      </c>
    </row>
    <row r="476" spans="1:12" x14ac:dyDescent="0.3">
      <c r="A476" s="29">
        <v>32829</v>
      </c>
      <c r="B476" s="31" t="s">
        <v>146</v>
      </c>
      <c r="C476" s="29" t="s">
        <v>147</v>
      </c>
      <c r="D476" s="38">
        <v>83370010000330</v>
      </c>
      <c r="E476" s="39">
        <v>44574</v>
      </c>
      <c r="F476" s="29">
        <v>0</v>
      </c>
      <c r="G476" s="31" t="s">
        <v>13</v>
      </c>
      <c r="H476" s="29" t="s">
        <v>9</v>
      </c>
      <c r="I476" s="29">
        <v>28</v>
      </c>
      <c r="J476" s="40">
        <v>226.23</v>
      </c>
      <c r="K476" s="37">
        <v>176.45939999999999</v>
      </c>
      <c r="L476" s="37">
        <f t="shared" si="7"/>
        <v>49.770600000000002</v>
      </c>
    </row>
    <row r="477" spans="1:12" x14ac:dyDescent="0.3">
      <c r="A477" s="29">
        <v>32884</v>
      </c>
      <c r="B477" s="31" t="s">
        <v>146</v>
      </c>
      <c r="C477" s="29" t="s">
        <v>147</v>
      </c>
      <c r="D477" s="38">
        <v>83370010000330</v>
      </c>
      <c r="E477" s="39">
        <v>44542</v>
      </c>
      <c r="F477" s="29">
        <v>0</v>
      </c>
      <c r="G477" s="31" t="s">
        <v>13</v>
      </c>
      <c r="H477" s="29" t="s">
        <v>9</v>
      </c>
      <c r="I477" s="29">
        <v>60</v>
      </c>
      <c r="J477" s="40">
        <v>534</v>
      </c>
      <c r="K477" s="37">
        <v>416.52000000000004</v>
      </c>
      <c r="L477" s="37">
        <f t="shared" si="7"/>
        <v>117.47999999999996</v>
      </c>
    </row>
    <row r="478" spans="1:12" x14ac:dyDescent="0.3">
      <c r="A478" s="29">
        <v>32930</v>
      </c>
      <c r="B478" s="31" t="s">
        <v>17</v>
      </c>
      <c r="C478" s="29" t="s">
        <v>18</v>
      </c>
      <c r="D478" s="38">
        <v>21300005000350</v>
      </c>
      <c r="E478" s="39">
        <v>44531</v>
      </c>
      <c r="F478" s="29">
        <v>7</v>
      </c>
      <c r="G478" s="31" t="s">
        <v>2</v>
      </c>
      <c r="H478" s="29" t="s">
        <v>10</v>
      </c>
      <c r="I478" s="29">
        <v>84</v>
      </c>
      <c r="J478" s="41">
        <v>58</v>
      </c>
      <c r="K478" s="37">
        <v>46.980000000000004</v>
      </c>
      <c r="L478" s="37">
        <f t="shared" si="7"/>
        <v>11.019999999999996</v>
      </c>
    </row>
    <row r="479" spans="1:12" x14ac:dyDescent="0.3">
      <c r="A479" s="29">
        <v>32968</v>
      </c>
      <c r="B479" s="31" t="s">
        <v>142</v>
      </c>
      <c r="C479" s="29" t="s">
        <v>143</v>
      </c>
      <c r="D479" s="38">
        <v>85158020100320</v>
      </c>
      <c r="E479" s="39">
        <v>44550</v>
      </c>
      <c r="F479" s="29">
        <v>0</v>
      </c>
      <c r="G479" s="31" t="s">
        <v>2</v>
      </c>
      <c r="H479" s="29" t="s">
        <v>9</v>
      </c>
      <c r="I479" s="29">
        <v>30</v>
      </c>
      <c r="J479" s="40">
        <v>21</v>
      </c>
      <c r="K479" s="37">
        <v>16.8</v>
      </c>
      <c r="L479" s="37">
        <f t="shared" si="7"/>
        <v>4.1999999999999993</v>
      </c>
    </row>
    <row r="480" spans="1:12" x14ac:dyDescent="0.3">
      <c r="A480" s="29">
        <v>32968</v>
      </c>
      <c r="B480" s="31" t="s">
        <v>142</v>
      </c>
      <c r="C480" s="29" t="s">
        <v>143</v>
      </c>
      <c r="D480" s="38">
        <v>85158020100320</v>
      </c>
      <c r="E480" s="39">
        <v>44581</v>
      </c>
      <c r="F480" s="29">
        <v>0</v>
      </c>
      <c r="G480" s="31" t="s">
        <v>2</v>
      </c>
      <c r="H480" s="29" t="s">
        <v>9</v>
      </c>
      <c r="I480" s="29">
        <v>30</v>
      </c>
      <c r="J480" s="40">
        <v>21</v>
      </c>
      <c r="K480" s="37">
        <v>16.8</v>
      </c>
      <c r="L480" s="37">
        <f t="shared" si="7"/>
        <v>4.1999999999999993</v>
      </c>
    </row>
    <row r="481" spans="1:12" x14ac:dyDescent="0.3">
      <c r="A481" s="29">
        <v>33035</v>
      </c>
      <c r="B481" s="31" t="s">
        <v>115</v>
      </c>
      <c r="C481" s="29" t="s">
        <v>116</v>
      </c>
      <c r="D481" s="38">
        <v>21531820000380</v>
      </c>
      <c r="E481" s="39">
        <v>44551</v>
      </c>
      <c r="F481" s="29">
        <v>0</v>
      </c>
      <c r="G481" s="31" t="s">
        <v>13</v>
      </c>
      <c r="H481" s="29" t="s">
        <v>9</v>
      </c>
      <c r="I481" s="29">
        <v>30</v>
      </c>
      <c r="J481" s="41">
        <v>15618.19</v>
      </c>
      <c r="K481" s="37">
        <v>13275.461499999999</v>
      </c>
      <c r="L481" s="37">
        <f t="shared" si="7"/>
        <v>2342.7285000000011</v>
      </c>
    </row>
    <row r="482" spans="1:12" x14ac:dyDescent="0.3">
      <c r="A482" s="29">
        <v>33035</v>
      </c>
      <c r="B482" s="31" t="s">
        <v>115</v>
      </c>
      <c r="C482" s="29" t="s">
        <v>116</v>
      </c>
      <c r="D482" s="38">
        <v>21531820000380</v>
      </c>
      <c r="E482" s="39">
        <v>44583</v>
      </c>
      <c r="F482" s="29">
        <v>0</v>
      </c>
      <c r="G482" s="31" t="s">
        <v>13</v>
      </c>
      <c r="H482" s="29" t="s">
        <v>9</v>
      </c>
      <c r="I482" s="29">
        <v>30</v>
      </c>
      <c r="J482" s="41">
        <v>15618.19</v>
      </c>
      <c r="K482" s="37">
        <v>13275.461499999999</v>
      </c>
      <c r="L482" s="37">
        <f t="shared" si="7"/>
        <v>2342.7285000000011</v>
      </c>
    </row>
    <row r="483" spans="1:12" x14ac:dyDescent="0.3">
      <c r="A483" s="29">
        <v>33035</v>
      </c>
      <c r="B483" s="31" t="s">
        <v>115</v>
      </c>
      <c r="C483" s="29" t="s">
        <v>116</v>
      </c>
      <c r="D483" s="38">
        <v>21531820000380</v>
      </c>
      <c r="E483" s="39">
        <v>44591</v>
      </c>
      <c r="F483" s="29">
        <v>0</v>
      </c>
      <c r="G483" s="31" t="s">
        <v>13</v>
      </c>
      <c r="H483" s="29" t="s">
        <v>9</v>
      </c>
      <c r="I483" s="29">
        <v>30</v>
      </c>
      <c r="J483" s="41">
        <v>14645.49</v>
      </c>
      <c r="K483" s="37">
        <v>12448.666499999999</v>
      </c>
      <c r="L483" s="37">
        <f t="shared" si="7"/>
        <v>2196.8235000000004</v>
      </c>
    </row>
    <row r="484" spans="1:12" x14ac:dyDescent="0.3">
      <c r="A484" s="29">
        <v>33081</v>
      </c>
      <c r="B484" s="31" t="s">
        <v>46</v>
      </c>
      <c r="C484" s="29" t="s">
        <v>48</v>
      </c>
      <c r="D484" s="38" t="s">
        <v>47</v>
      </c>
      <c r="E484" s="39">
        <v>44550</v>
      </c>
      <c r="F484" s="29">
        <v>6</v>
      </c>
      <c r="G484" s="31" t="s">
        <v>13</v>
      </c>
      <c r="H484" s="29" t="s">
        <v>10</v>
      </c>
      <c r="I484" s="29">
        <v>2</v>
      </c>
      <c r="J484" s="41">
        <v>5783.32</v>
      </c>
      <c r="K484" s="37">
        <v>4568.8227999999999</v>
      </c>
      <c r="L484" s="37">
        <f t="shared" si="7"/>
        <v>1214.4971999999998</v>
      </c>
    </row>
    <row r="485" spans="1:12" x14ac:dyDescent="0.3">
      <c r="A485" s="29">
        <v>33081</v>
      </c>
      <c r="B485" s="31" t="s">
        <v>46</v>
      </c>
      <c r="C485" s="29" t="s">
        <v>48</v>
      </c>
      <c r="D485" s="38" t="s">
        <v>47</v>
      </c>
      <c r="E485" s="39">
        <v>44586</v>
      </c>
      <c r="F485" s="29">
        <v>6</v>
      </c>
      <c r="G485" s="31" t="s">
        <v>13</v>
      </c>
      <c r="H485" s="29" t="s">
        <v>10</v>
      </c>
      <c r="I485" s="29">
        <v>2</v>
      </c>
      <c r="J485" s="41">
        <v>5783.32</v>
      </c>
      <c r="K485" s="37">
        <v>4568.8227999999999</v>
      </c>
      <c r="L485" s="37">
        <f t="shared" si="7"/>
        <v>1214.4971999999998</v>
      </c>
    </row>
    <row r="486" spans="1:12" x14ac:dyDescent="0.3">
      <c r="A486" s="29">
        <v>33081</v>
      </c>
      <c r="B486" s="31" t="s">
        <v>46</v>
      </c>
      <c r="C486" s="29" t="s">
        <v>48</v>
      </c>
      <c r="D486" s="38" t="s">
        <v>47</v>
      </c>
      <c r="E486" s="39">
        <v>44589</v>
      </c>
      <c r="F486" s="29">
        <v>5</v>
      </c>
      <c r="G486" s="31" t="s">
        <v>13</v>
      </c>
      <c r="H486" s="29" t="s">
        <v>10</v>
      </c>
      <c r="I486" s="29">
        <v>2</v>
      </c>
      <c r="J486" s="40">
        <v>6385.14</v>
      </c>
      <c r="K486" s="37">
        <v>5044.2606000000005</v>
      </c>
      <c r="L486" s="37">
        <f t="shared" si="7"/>
        <v>1340.8793999999998</v>
      </c>
    </row>
    <row r="487" spans="1:12" x14ac:dyDescent="0.3">
      <c r="A487" s="29">
        <v>33371</v>
      </c>
      <c r="B487" s="31" t="s">
        <v>152</v>
      </c>
      <c r="C487" s="29" t="s">
        <v>154</v>
      </c>
      <c r="D487" s="38">
        <v>36100030000310</v>
      </c>
      <c r="E487" s="39">
        <v>44544</v>
      </c>
      <c r="F487" s="29">
        <v>0</v>
      </c>
      <c r="G487" s="31" t="s">
        <v>2</v>
      </c>
      <c r="H487" s="29" t="s">
        <v>9</v>
      </c>
      <c r="I487" s="29">
        <v>90</v>
      </c>
      <c r="J487" s="40">
        <v>18</v>
      </c>
      <c r="K487" s="37">
        <v>14.040000000000001</v>
      </c>
      <c r="L487" s="37">
        <f t="shared" si="7"/>
        <v>3.9599999999999991</v>
      </c>
    </row>
    <row r="488" spans="1:12" x14ac:dyDescent="0.3">
      <c r="A488" s="29">
        <v>33371</v>
      </c>
      <c r="B488" s="31" t="s">
        <v>152</v>
      </c>
      <c r="C488" s="29" t="s">
        <v>154</v>
      </c>
      <c r="D488" s="38">
        <v>36100030000310</v>
      </c>
      <c r="E488" s="39">
        <v>44544</v>
      </c>
      <c r="F488" s="29">
        <v>0</v>
      </c>
      <c r="G488" s="31" t="s">
        <v>2</v>
      </c>
      <c r="H488" s="29" t="s">
        <v>9</v>
      </c>
      <c r="I488" s="29">
        <v>90</v>
      </c>
      <c r="J488" s="40">
        <v>18</v>
      </c>
      <c r="K488" s="37">
        <v>14.040000000000001</v>
      </c>
      <c r="L488" s="37">
        <f t="shared" si="7"/>
        <v>3.9599999999999991</v>
      </c>
    </row>
    <row r="489" spans="1:12" x14ac:dyDescent="0.3">
      <c r="A489" s="29">
        <v>33399</v>
      </c>
      <c r="B489" s="31" t="s">
        <v>83</v>
      </c>
      <c r="C489" s="29" t="s">
        <v>84</v>
      </c>
      <c r="D489" s="38">
        <v>22100045000315</v>
      </c>
      <c r="E489" s="39">
        <v>44571</v>
      </c>
      <c r="F489" s="29">
        <v>3</v>
      </c>
      <c r="G489" s="31" t="s">
        <v>2</v>
      </c>
      <c r="H489" s="29" t="s">
        <v>10</v>
      </c>
      <c r="I489" s="29">
        <v>30</v>
      </c>
      <c r="J489" s="40">
        <v>2.4</v>
      </c>
      <c r="K489" s="37">
        <v>1.8959999999999999</v>
      </c>
      <c r="L489" s="37">
        <f t="shared" si="7"/>
        <v>0.504</v>
      </c>
    </row>
    <row r="490" spans="1:12" x14ac:dyDescent="0.3">
      <c r="A490" s="29">
        <v>33442</v>
      </c>
      <c r="B490" s="31" t="s">
        <v>65</v>
      </c>
      <c r="C490" s="29" t="s">
        <v>66</v>
      </c>
      <c r="D490" s="38">
        <v>2100020000110</v>
      </c>
      <c r="E490" s="39">
        <v>44587</v>
      </c>
      <c r="F490" s="29">
        <v>0</v>
      </c>
      <c r="G490" s="31" t="s">
        <v>2</v>
      </c>
      <c r="H490" s="29" t="s">
        <v>9</v>
      </c>
      <c r="I490" s="29">
        <v>28</v>
      </c>
      <c r="J490" s="40">
        <v>10.27</v>
      </c>
      <c r="K490" s="37">
        <v>7.9078999999999997</v>
      </c>
      <c r="L490" s="37">
        <f t="shared" si="7"/>
        <v>2.3620999999999999</v>
      </c>
    </row>
    <row r="491" spans="1:12" x14ac:dyDescent="0.3">
      <c r="A491" s="29">
        <v>33508</v>
      </c>
      <c r="B491" s="31" t="s">
        <v>49</v>
      </c>
      <c r="C491" s="29" t="s">
        <v>51</v>
      </c>
      <c r="D491" s="38" t="s">
        <v>50</v>
      </c>
      <c r="E491" s="39">
        <v>44584</v>
      </c>
      <c r="F491" s="29">
        <v>2</v>
      </c>
      <c r="G491" s="31" t="s">
        <v>13</v>
      </c>
      <c r="H491" s="29" t="s">
        <v>10</v>
      </c>
      <c r="I491" s="29">
        <v>1</v>
      </c>
      <c r="J491" s="40">
        <v>24706.86</v>
      </c>
      <c r="K491" s="37">
        <v>18777.213599999999</v>
      </c>
      <c r="L491" s="37">
        <f t="shared" si="7"/>
        <v>5929.6464000000014</v>
      </c>
    </row>
    <row r="492" spans="1:12" x14ac:dyDescent="0.3">
      <c r="A492" s="29">
        <v>33564</v>
      </c>
      <c r="B492" s="31" t="s">
        <v>81</v>
      </c>
      <c r="C492" s="29" t="s">
        <v>82</v>
      </c>
      <c r="D492" s="38">
        <v>65100075100320</v>
      </c>
      <c r="E492" s="39">
        <v>44585</v>
      </c>
      <c r="F492" s="29">
        <v>0</v>
      </c>
      <c r="G492" s="31" t="s">
        <v>2</v>
      </c>
      <c r="H492" s="29" t="s">
        <v>9</v>
      </c>
      <c r="I492" s="29">
        <v>90</v>
      </c>
      <c r="J492" s="40">
        <v>10.7</v>
      </c>
      <c r="K492" s="37">
        <v>8.56</v>
      </c>
      <c r="L492" s="37">
        <f t="shared" si="7"/>
        <v>2.1399999999999988</v>
      </c>
    </row>
    <row r="493" spans="1:12" x14ac:dyDescent="0.3">
      <c r="A493" s="29">
        <v>33700</v>
      </c>
      <c r="B493" s="31" t="s">
        <v>69</v>
      </c>
      <c r="C493" s="29" t="s">
        <v>70</v>
      </c>
      <c r="D493" s="38">
        <v>37200030000305</v>
      </c>
      <c r="E493" s="39">
        <v>44558</v>
      </c>
      <c r="F493" s="29">
        <v>0</v>
      </c>
      <c r="G493" s="31" t="s">
        <v>2</v>
      </c>
      <c r="H493" s="29" t="s">
        <v>9</v>
      </c>
      <c r="I493" s="29">
        <v>30</v>
      </c>
      <c r="J493" s="40">
        <v>1.08</v>
      </c>
      <c r="K493" s="37">
        <v>0.91800000000000004</v>
      </c>
      <c r="L493" s="37">
        <f t="shared" si="7"/>
        <v>0.16200000000000003</v>
      </c>
    </row>
    <row r="494" spans="1:12" x14ac:dyDescent="0.3">
      <c r="A494" s="29">
        <v>33700</v>
      </c>
      <c r="B494" s="31" t="s">
        <v>69</v>
      </c>
      <c r="C494" s="29" t="s">
        <v>70</v>
      </c>
      <c r="D494" s="38">
        <v>37200030000305</v>
      </c>
      <c r="E494" s="39">
        <v>44575</v>
      </c>
      <c r="F494" s="29">
        <v>0</v>
      </c>
      <c r="G494" s="31" t="s">
        <v>2</v>
      </c>
      <c r="H494" s="29" t="s">
        <v>9</v>
      </c>
      <c r="I494" s="29">
        <v>60</v>
      </c>
      <c r="J494" s="40">
        <v>5.29</v>
      </c>
      <c r="K494" s="37">
        <v>4.4965000000000002</v>
      </c>
      <c r="L494" s="37">
        <f t="shared" si="7"/>
        <v>0.79349999999999987</v>
      </c>
    </row>
    <row r="495" spans="1:12" x14ac:dyDescent="0.3">
      <c r="A495" s="29">
        <v>33817</v>
      </c>
      <c r="B495" s="31" t="s">
        <v>40</v>
      </c>
      <c r="C495" s="29" t="s">
        <v>42</v>
      </c>
      <c r="D495" s="38" t="s">
        <v>41</v>
      </c>
      <c r="E495" s="39">
        <v>44534</v>
      </c>
      <c r="F495" s="29">
        <v>1</v>
      </c>
      <c r="G495" s="31" t="s">
        <v>13</v>
      </c>
      <c r="H495" s="29" t="s">
        <v>10</v>
      </c>
      <c r="I495" s="29">
        <v>2</v>
      </c>
      <c r="J495" s="41">
        <v>5783.32</v>
      </c>
      <c r="K495" s="37">
        <v>4800.1556</v>
      </c>
      <c r="L495" s="37">
        <f t="shared" si="7"/>
        <v>983.16439999999966</v>
      </c>
    </row>
    <row r="496" spans="1:12" x14ac:dyDescent="0.3">
      <c r="A496" s="29">
        <v>33844</v>
      </c>
      <c r="B496" s="31" t="s">
        <v>49</v>
      </c>
      <c r="C496" s="29" t="s">
        <v>51</v>
      </c>
      <c r="D496" s="38" t="s">
        <v>50</v>
      </c>
      <c r="E496" s="39">
        <v>44539</v>
      </c>
      <c r="F496" s="29">
        <v>0</v>
      </c>
      <c r="G496" s="31" t="s">
        <v>13</v>
      </c>
      <c r="H496" s="29" t="s">
        <v>9</v>
      </c>
      <c r="I496" s="29">
        <v>1</v>
      </c>
      <c r="J496" s="41">
        <v>22492.6</v>
      </c>
      <c r="K496" s="37">
        <v>17094.376</v>
      </c>
      <c r="L496" s="37">
        <f t="shared" si="7"/>
        <v>5398.2239999999983</v>
      </c>
    </row>
    <row r="497" spans="1:12" x14ac:dyDescent="0.3">
      <c r="A497" s="29">
        <v>33844</v>
      </c>
      <c r="B497" s="31" t="s">
        <v>49</v>
      </c>
      <c r="C497" s="29" t="s">
        <v>51</v>
      </c>
      <c r="D497" s="38" t="s">
        <v>50</v>
      </c>
      <c r="E497" s="39">
        <v>44564</v>
      </c>
      <c r="F497" s="29">
        <v>4</v>
      </c>
      <c r="G497" s="31" t="s">
        <v>13</v>
      </c>
      <c r="H497" s="29" t="s">
        <v>10</v>
      </c>
      <c r="I497" s="29">
        <v>1</v>
      </c>
      <c r="J497" s="40">
        <v>23441.05</v>
      </c>
      <c r="K497" s="37">
        <v>17815.198</v>
      </c>
      <c r="L497" s="37">
        <f t="shared" si="7"/>
        <v>5625.851999999999</v>
      </c>
    </row>
    <row r="498" spans="1:12" x14ac:dyDescent="0.3">
      <c r="A498" s="29">
        <v>33954</v>
      </c>
      <c r="B498" s="31" t="s">
        <v>110</v>
      </c>
      <c r="C498" s="29" t="s">
        <v>112</v>
      </c>
      <c r="D498" s="38" t="s">
        <v>111</v>
      </c>
      <c r="E498" s="39">
        <v>44563</v>
      </c>
      <c r="F498" s="29">
        <v>0</v>
      </c>
      <c r="G498" s="31" t="s">
        <v>13</v>
      </c>
      <c r="H498" s="29" t="s">
        <v>9</v>
      </c>
      <c r="I498" s="29">
        <v>15</v>
      </c>
      <c r="J498" s="41">
        <v>12013.38</v>
      </c>
      <c r="K498" s="37">
        <v>10211.373</v>
      </c>
      <c r="L498" s="37">
        <f t="shared" si="7"/>
        <v>1802.0069999999996</v>
      </c>
    </row>
    <row r="499" spans="1:12" x14ac:dyDescent="0.3">
      <c r="A499" s="29">
        <v>34051</v>
      </c>
      <c r="B499" s="31" t="s">
        <v>103</v>
      </c>
      <c r="C499" s="29" t="s">
        <v>105</v>
      </c>
      <c r="D499" s="38" t="s">
        <v>104</v>
      </c>
      <c r="E499" s="39">
        <v>44571</v>
      </c>
      <c r="F499" s="29">
        <v>1</v>
      </c>
      <c r="G499" s="31" t="s">
        <v>13</v>
      </c>
      <c r="H499" s="29" t="s">
        <v>10</v>
      </c>
      <c r="I499" s="29">
        <v>60</v>
      </c>
      <c r="J499" s="41">
        <v>21748.68</v>
      </c>
      <c r="K499" s="37">
        <v>16963.970400000002</v>
      </c>
      <c r="L499" s="37">
        <f t="shared" si="7"/>
        <v>4784.7095999999983</v>
      </c>
    </row>
    <row r="500" spans="1:12" x14ac:dyDescent="0.3">
      <c r="A500" s="29">
        <v>34067</v>
      </c>
      <c r="B500" s="31" t="s">
        <v>7</v>
      </c>
      <c r="C500" s="29" t="s">
        <v>8</v>
      </c>
      <c r="D500" s="38">
        <v>21406010200320</v>
      </c>
      <c r="E500" s="39">
        <v>44574</v>
      </c>
      <c r="F500" s="29">
        <v>0</v>
      </c>
      <c r="G500" s="31" t="s">
        <v>2</v>
      </c>
      <c r="H500" s="29" t="s">
        <v>9</v>
      </c>
      <c r="I500" s="29">
        <v>120</v>
      </c>
      <c r="J500" s="41">
        <v>278.02999999999997</v>
      </c>
      <c r="K500" s="37">
        <v>233.54519999999997</v>
      </c>
      <c r="L500" s="37">
        <f t="shared" si="7"/>
        <v>44.484800000000007</v>
      </c>
    </row>
    <row r="501" spans="1:12" x14ac:dyDescent="0.3">
      <c r="A501" s="29">
        <v>34094</v>
      </c>
      <c r="B501" s="31" t="s">
        <v>128</v>
      </c>
      <c r="C501" s="29" t="s">
        <v>130</v>
      </c>
      <c r="D501" s="38" t="s">
        <v>129</v>
      </c>
      <c r="E501" s="39">
        <v>44534</v>
      </c>
      <c r="F501" s="29">
        <v>1</v>
      </c>
      <c r="G501" s="31" t="s">
        <v>13</v>
      </c>
      <c r="H501" s="29" t="s">
        <v>10</v>
      </c>
      <c r="I501" s="29">
        <v>1</v>
      </c>
      <c r="J501" s="41">
        <v>5789.34</v>
      </c>
      <c r="K501" s="37">
        <v>4342.0050000000001</v>
      </c>
      <c r="L501" s="37">
        <f t="shared" si="7"/>
        <v>1447.335</v>
      </c>
    </row>
    <row r="502" spans="1:12" x14ac:dyDescent="0.3">
      <c r="A502" s="29">
        <v>34094</v>
      </c>
      <c r="B502" s="31" t="s">
        <v>52</v>
      </c>
      <c r="C502" s="29" t="s">
        <v>54</v>
      </c>
      <c r="D502" s="38" t="s">
        <v>53</v>
      </c>
      <c r="E502" s="39">
        <v>44590</v>
      </c>
      <c r="F502" s="29">
        <v>3</v>
      </c>
      <c r="G502" s="31" t="s">
        <v>13</v>
      </c>
      <c r="H502" s="29" t="s">
        <v>10</v>
      </c>
      <c r="I502" s="29">
        <v>1</v>
      </c>
      <c r="J502" s="40">
        <v>6009.72</v>
      </c>
      <c r="K502" s="37">
        <v>4747.6788000000006</v>
      </c>
      <c r="L502" s="37">
        <f t="shared" si="7"/>
        <v>1262.0411999999997</v>
      </c>
    </row>
    <row r="503" spans="1:12" x14ac:dyDescent="0.3">
      <c r="A503" s="29">
        <v>34449</v>
      </c>
      <c r="B503" s="31" t="s">
        <v>71</v>
      </c>
      <c r="C503" s="29" t="s">
        <v>72</v>
      </c>
      <c r="D503" s="38">
        <v>72600030000130</v>
      </c>
      <c r="E503" s="39">
        <v>44585</v>
      </c>
      <c r="F503" s="29">
        <v>0</v>
      </c>
      <c r="G503" s="31" t="s">
        <v>2</v>
      </c>
      <c r="H503" s="29" t="s">
        <v>9</v>
      </c>
      <c r="I503" s="29">
        <v>30</v>
      </c>
      <c r="J503" s="40">
        <v>12.23</v>
      </c>
      <c r="K503" s="37">
        <v>9.1724999999999994</v>
      </c>
      <c r="L503" s="37">
        <f t="shared" si="7"/>
        <v>3.057500000000001</v>
      </c>
    </row>
    <row r="504" spans="1:12" x14ac:dyDescent="0.3">
      <c r="A504" s="29">
        <v>34455</v>
      </c>
      <c r="B504" s="31" t="s">
        <v>119</v>
      </c>
      <c r="C504" s="29" t="s">
        <v>120</v>
      </c>
      <c r="D504" s="38">
        <v>21531820000350</v>
      </c>
      <c r="E504" s="39">
        <v>44545</v>
      </c>
      <c r="F504" s="29">
        <v>1</v>
      </c>
      <c r="G504" s="31" t="s">
        <v>13</v>
      </c>
      <c r="H504" s="29" t="s">
        <v>10</v>
      </c>
      <c r="I504" s="29">
        <v>30</v>
      </c>
      <c r="J504" s="41">
        <v>8886.5499999999993</v>
      </c>
      <c r="K504" s="37">
        <v>7553.5674999999992</v>
      </c>
      <c r="L504" s="37">
        <f t="shared" si="7"/>
        <v>1332.9825000000001</v>
      </c>
    </row>
    <row r="505" spans="1:12" x14ac:dyDescent="0.3">
      <c r="A505" s="29">
        <v>34455</v>
      </c>
      <c r="B505" s="31" t="s">
        <v>119</v>
      </c>
      <c r="C505" s="29" t="s">
        <v>120</v>
      </c>
      <c r="D505" s="38">
        <v>21531820000350</v>
      </c>
      <c r="E505" s="39">
        <v>44576</v>
      </c>
      <c r="F505" s="29">
        <v>1</v>
      </c>
      <c r="G505" s="31" t="s">
        <v>13</v>
      </c>
      <c r="H505" s="29" t="s">
        <v>10</v>
      </c>
      <c r="I505" s="29">
        <v>30</v>
      </c>
      <c r="J505" s="41">
        <v>8886.5499999999993</v>
      </c>
      <c r="K505" s="37">
        <v>7553.5674999999992</v>
      </c>
      <c r="L505" s="37">
        <f t="shared" si="7"/>
        <v>1332.9825000000001</v>
      </c>
    </row>
    <row r="506" spans="1:12" x14ac:dyDescent="0.3">
      <c r="A506" s="29">
        <v>34540</v>
      </c>
      <c r="B506" s="31" t="s">
        <v>161</v>
      </c>
      <c r="C506" s="29" t="s">
        <v>162</v>
      </c>
      <c r="D506" s="38">
        <v>49270060006520</v>
      </c>
      <c r="E506" s="39">
        <v>44552</v>
      </c>
      <c r="F506" s="29">
        <v>0</v>
      </c>
      <c r="G506" s="31" t="s">
        <v>2</v>
      </c>
      <c r="H506" s="29" t="s">
        <v>9</v>
      </c>
      <c r="I506" s="29">
        <v>30</v>
      </c>
      <c r="J506" s="40">
        <v>0.94</v>
      </c>
      <c r="K506" s="37">
        <v>0.78959999999999997</v>
      </c>
      <c r="L506" s="37">
        <f t="shared" si="7"/>
        <v>0.15039999999999998</v>
      </c>
    </row>
    <row r="507" spans="1:12" x14ac:dyDescent="0.3">
      <c r="A507" s="29">
        <v>34540</v>
      </c>
      <c r="B507" s="31" t="s">
        <v>161</v>
      </c>
      <c r="C507" s="29" t="s">
        <v>162</v>
      </c>
      <c r="D507" s="38">
        <v>49270060006520</v>
      </c>
      <c r="E507" s="39">
        <v>44583</v>
      </c>
      <c r="F507" s="29">
        <v>0</v>
      </c>
      <c r="G507" s="31" t="s">
        <v>2</v>
      </c>
      <c r="H507" s="29" t="s">
        <v>9</v>
      </c>
      <c r="I507" s="29">
        <v>30</v>
      </c>
      <c r="J507" s="40">
        <v>0.94</v>
      </c>
      <c r="K507" s="37">
        <v>0.78959999999999997</v>
      </c>
      <c r="L507" s="37">
        <f t="shared" si="7"/>
        <v>0.15039999999999998</v>
      </c>
    </row>
    <row r="508" spans="1:12" x14ac:dyDescent="0.3">
      <c r="A508" s="29">
        <v>34582</v>
      </c>
      <c r="B508" s="31" t="s">
        <v>73</v>
      </c>
      <c r="C508" s="29" t="s">
        <v>74</v>
      </c>
      <c r="D508" s="38">
        <v>37600040000303</v>
      </c>
      <c r="E508" s="39">
        <v>44573</v>
      </c>
      <c r="F508" s="29">
        <v>0</v>
      </c>
      <c r="G508" s="31" t="s">
        <v>2</v>
      </c>
      <c r="H508" s="29" t="s">
        <v>9</v>
      </c>
      <c r="I508" s="29">
        <v>27</v>
      </c>
      <c r="J508" s="40">
        <v>3.54</v>
      </c>
      <c r="K508" s="37">
        <v>2.9735999999999998</v>
      </c>
      <c r="L508" s="37">
        <f t="shared" si="7"/>
        <v>0.56640000000000024</v>
      </c>
    </row>
    <row r="509" spans="1:12" x14ac:dyDescent="0.3">
      <c r="A509" s="29">
        <v>34667</v>
      </c>
      <c r="B509" s="31" t="s">
        <v>123</v>
      </c>
      <c r="C509" s="29" t="s">
        <v>124</v>
      </c>
      <c r="D509" s="38">
        <v>21470080000360</v>
      </c>
      <c r="E509" s="39">
        <v>44559</v>
      </c>
      <c r="F509" s="29">
        <v>2</v>
      </c>
      <c r="G509" s="31" t="s">
        <v>13</v>
      </c>
      <c r="H509" s="29" t="s">
        <v>10</v>
      </c>
      <c r="I509" s="29">
        <v>120</v>
      </c>
      <c r="J509" s="41">
        <v>15504.72</v>
      </c>
      <c r="K509" s="37">
        <v>11938.634399999999</v>
      </c>
      <c r="L509" s="37">
        <f t="shared" si="7"/>
        <v>3566.0856000000003</v>
      </c>
    </row>
    <row r="510" spans="1:12" x14ac:dyDescent="0.3">
      <c r="A510" s="29">
        <v>34667</v>
      </c>
      <c r="B510" s="31" t="s">
        <v>123</v>
      </c>
      <c r="C510" s="29" t="s">
        <v>124</v>
      </c>
      <c r="D510" s="38">
        <v>21470080000360</v>
      </c>
      <c r="E510" s="39">
        <v>44581</v>
      </c>
      <c r="F510" s="29">
        <v>2</v>
      </c>
      <c r="G510" s="31" t="s">
        <v>13</v>
      </c>
      <c r="H510" s="29" t="s">
        <v>10</v>
      </c>
      <c r="I510" s="29">
        <v>120</v>
      </c>
      <c r="J510" s="41">
        <v>15504.72</v>
      </c>
      <c r="K510" s="37">
        <v>11938.634399999999</v>
      </c>
      <c r="L510" s="37">
        <f t="shared" si="7"/>
        <v>3566.0856000000003</v>
      </c>
    </row>
    <row r="511" spans="1:12" x14ac:dyDescent="0.3">
      <c r="A511" s="29">
        <v>34676</v>
      </c>
      <c r="B511" s="31" t="s">
        <v>85</v>
      </c>
      <c r="C511" s="29" t="s">
        <v>86</v>
      </c>
      <c r="D511" s="38">
        <v>39400060100310</v>
      </c>
      <c r="E511" s="39">
        <v>44586</v>
      </c>
      <c r="F511" s="29">
        <v>0</v>
      </c>
      <c r="G511" s="31" t="s">
        <v>2</v>
      </c>
      <c r="H511" s="29" t="s">
        <v>9</v>
      </c>
      <c r="I511" s="29">
        <v>90</v>
      </c>
      <c r="J511" s="40">
        <v>29.43</v>
      </c>
      <c r="K511" s="37">
        <v>23.249700000000001</v>
      </c>
      <c r="L511" s="37">
        <f t="shared" si="7"/>
        <v>6.180299999999999</v>
      </c>
    </row>
    <row r="512" spans="1:12" x14ac:dyDescent="0.3">
      <c r="A512" s="29">
        <v>34682</v>
      </c>
      <c r="B512" s="31" t="s">
        <v>152</v>
      </c>
      <c r="C512" s="29" t="s">
        <v>153</v>
      </c>
      <c r="D512" s="38">
        <v>36100030000310</v>
      </c>
      <c r="E512" s="39">
        <v>44567</v>
      </c>
      <c r="F512" s="29">
        <v>0</v>
      </c>
      <c r="G512" s="31" t="s">
        <v>2</v>
      </c>
      <c r="H512" s="29" t="s">
        <v>9</v>
      </c>
      <c r="I512" s="29">
        <v>180</v>
      </c>
      <c r="J512" s="40">
        <v>29.5</v>
      </c>
      <c r="K512" s="37">
        <v>23.01</v>
      </c>
      <c r="L512" s="37">
        <f t="shared" si="7"/>
        <v>6.4899999999999984</v>
      </c>
    </row>
    <row r="513" spans="1:12" x14ac:dyDescent="0.3">
      <c r="A513" s="29">
        <v>34821</v>
      </c>
      <c r="B513" s="31" t="s">
        <v>21</v>
      </c>
      <c r="C513" s="29" t="s">
        <v>22</v>
      </c>
      <c r="D513" s="38">
        <v>21531875100330</v>
      </c>
      <c r="E513" s="39">
        <v>44589</v>
      </c>
      <c r="F513" s="29">
        <v>0</v>
      </c>
      <c r="G513" s="31" t="s">
        <v>13</v>
      </c>
      <c r="H513" s="29" t="s">
        <v>9</v>
      </c>
      <c r="I513" s="29">
        <v>30</v>
      </c>
      <c r="J513" s="40">
        <v>18338.93</v>
      </c>
      <c r="K513" s="37">
        <v>15037.922600000002</v>
      </c>
      <c r="L513" s="37">
        <f t="shared" si="7"/>
        <v>3301.0073999999986</v>
      </c>
    </row>
    <row r="514" spans="1:12" x14ac:dyDescent="0.3">
      <c r="A514" s="29">
        <v>34826</v>
      </c>
      <c r="B514" s="31" t="s">
        <v>163</v>
      </c>
      <c r="C514" s="29" t="s">
        <v>164</v>
      </c>
      <c r="D514" s="38">
        <v>50250065007240</v>
      </c>
      <c r="E514" s="39">
        <v>44532</v>
      </c>
      <c r="F514" s="29">
        <v>0</v>
      </c>
      <c r="G514" s="31" t="s">
        <v>2</v>
      </c>
      <c r="H514" s="29" t="s">
        <v>9</v>
      </c>
      <c r="I514" s="29">
        <v>63</v>
      </c>
      <c r="J514" s="40">
        <v>69.239999999999995</v>
      </c>
      <c r="K514" s="37">
        <v>54.699599999999997</v>
      </c>
      <c r="L514" s="37">
        <f t="shared" si="7"/>
        <v>14.540399999999998</v>
      </c>
    </row>
    <row r="515" spans="1:12" x14ac:dyDescent="0.3">
      <c r="A515" s="29">
        <v>34945</v>
      </c>
      <c r="B515" s="31" t="s">
        <v>40</v>
      </c>
      <c r="C515" s="29" t="s">
        <v>42</v>
      </c>
      <c r="D515" s="38" t="s">
        <v>41</v>
      </c>
      <c r="E515" s="39">
        <v>44580</v>
      </c>
      <c r="F515" s="29">
        <v>2</v>
      </c>
      <c r="G515" s="31" t="s">
        <v>13</v>
      </c>
      <c r="H515" s="29" t="s">
        <v>10</v>
      </c>
      <c r="I515" s="29">
        <v>2</v>
      </c>
      <c r="J515" s="40">
        <v>6093.93</v>
      </c>
      <c r="K515" s="37">
        <v>5057.9619000000002</v>
      </c>
      <c r="L515" s="37">
        <f t="shared" ref="L515:L578" si="8">J515-K515</f>
        <v>1035.9681</v>
      </c>
    </row>
    <row r="516" spans="1:12" x14ac:dyDescent="0.3">
      <c r="A516" s="29">
        <v>35052</v>
      </c>
      <c r="B516" s="31" t="s">
        <v>165</v>
      </c>
      <c r="C516" s="29" t="s">
        <v>166</v>
      </c>
      <c r="D516" s="38">
        <v>49270070100620</v>
      </c>
      <c r="E516" s="39">
        <v>44547</v>
      </c>
      <c r="F516" s="29">
        <v>0</v>
      </c>
      <c r="G516" s="31" t="s">
        <v>2</v>
      </c>
      <c r="H516" s="29" t="s">
        <v>9</v>
      </c>
      <c r="I516" s="29">
        <v>12</v>
      </c>
      <c r="J516" s="40">
        <v>3.96</v>
      </c>
      <c r="K516" s="37">
        <v>3.2868000000000004</v>
      </c>
      <c r="L516" s="37">
        <f t="shared" si="8"/>
        <v>0.67319999999999958</v>
      </c>
    </row>
    <row r="517" spans="1:12" x14ac:dyDescent="0.3">
      <c r="A517" s="29">
        <v>35272</v>
      </c>
      <c r="B517" s="31" t="s">
        <v>144</v>
      </c>
      <c r="C517" s="29" t="s">
        <v>145</v>
      </c>
      <c r="D517" s="38">
        <v>75100050100303</v>
      </c>
      <c r="E517" s="39">
        <v>44548</v>
      </c>
      <c r="F517" s="29">
        <v>0</v>
      </c>
      <c r="G517" s="31" t="s">
        <v>2</v>
      </c>
      <c r="H517" s="29" t="s">
        <v>9</v>
      </c>
      <c r="I517" s="29">
        <v>20</v>
      </c>
      <c r="J517" s="40">
        <v>4.99</v>
      </c>
      <c r="K517" s="37">
        <v>3.7924000000000002</v>
      </c>
      <c r="L517" s="37">
        <f t="shared" si="8"/>
        <v>1.1976</v>
      </c>
    </row>
    <row r="518" spans="1:12" x14ac:dyDescent="0.3">
      <c r="A518" s="29">
        <v>35272</v>
      </c>
      <c r="B518" s="31" t="s">
        <v>144</v>
      </c>
      <c r="C518" s="29" t="s">
        <v>145</v>
      </c>
      <c r="D518" s="38">
        <v>75100050100303</v>
      </c>
      <c r="E518" s="39">
        <v>44548</v>
      </c>
      <c r="F518" s="29">
        <v>0</v>
      </c>
      <c r="G518" s="31" t="s">
        <v>2</v>
      </c>
      <c r="H518" s="29" t="s">
        <v>9</v>
      </c>
      <c r="I518" s="29">
        <v>20</v>
      </c>
      <c r="J518" s="40">
        <v>4.99</v>
      </c>
      <c r="K518" s="37">
        <v>3.7924000000000002</v>
      </c>
      <c r="L518" s="37">
        <f t="shared" si="8"/>
        <v>1.1976</v>
      </c>
    </row>
    <row r="519" spans="1:12" x14ac:dyDescent="0.3">
      <c r="A519" s="29">
        <v>35309</v>
      </c>
      <c r="B519" s="31" t="s">
        <v>99</v>
      </c>
      <c r="C519" s="29" t="s">
        <v>102</v>
      </c>
      <c r="D519" s="38" t="s">
        <v>100</v>
      </c>
      <c r="E519" s="39">
        <v>44568</v>
      </c>
      <c r="F519" s="29">
        <v>0</v>
      </c>
      <c r="G519" s="31" t="s">
        <v>13</v>
      </c>
      <c r="H519" s="29" t="s">
        <v>9</v>
      </c>
      <c r="I519" s="29">
        <v>90</v>
      </c>
      <c r="J519" s="41">
        <v>20771.060000000001</v>
      </c>
      <c r="K519" s="37">
        <v>17655.401000000002</v>
      </c>
      <c r="L519" s="37">
        <f t="shared" si="8"/>
        <v>3115.6589999999997</v>
      </c>
    </row>
    <row r="520" spans="1:12" x14ac:dyDescent="0.3">
      <c r="A520" s="29">
        <v>35381</v>
      </c>
      <c r="B520" s="31" t="s">
        <v>67</v>
      </c>
      <c r="C520" s="29" t="s">
        <v>68</v>
      </c>
      <c r="D520" s="38">
        <v>41550020100320</v>
      </c>
      <c r="E520" s="39">
        <v>44562</v>
      </c>
      <c r="F520" s="29">
        <v>0</v>
      </c>
      <c r="G520" s="31" t="s">
        <v>2</v>
      </c>
      <c r="H520" s="29" t="s">
        <v>9</v>
      </c>
      <c r="I520" s="29">
        <v>30</v>
      </c>
      <c r="J520" s="40">
        <v>5.65</v>
      </c>
      <c r="K520" s="37">
        <v>4.6330000000000009</v>
      </c>
      <c r="L520" s="37">
        <f t="shared" si="8"/>
        <v>1.0169999999999995</v>
      </c>
    </row>
    <row r="521" spans="1:12" x14ac:dyDescent="0.3">
      <c r="A521" s="29">
        <v>35482</v>
      </c>
      <c r="B521" s="31" t="s">
        <v>75</v>
      </c>
      <c r="C521" s="29" t="s">
        <v>77</v>
      </c>
      <c r="D521" s="38">
        <v>57200040100310</v>
      </c>
      <c r="E521" s="39">
        <v>44581</v>
      </c>
      <c r="F521" s="29">
        <v>0</v>
      </c>
      <c r="G521" s="31" t="s">
        <v>2</v>
      </c>
      <c r="H521" s="29" t="s">
        <v>9</v>
      </c>
      <c r="I521" s="29">
        <v>30</v>
      </c>
      <c r="J521" s="40">
        <v>10.29</v>
      </c>
      <c r="K521" s="37">
        <v>8.7464999999999993</v>
      </c>
      <c r="L521" s="37">
        <f t="shared" si="8"/>
        <v>1.5434999999999999</v>
      </c>
    </row>
    <row r="522" spans="1:12" x14ac:dyDescent="0.3">
      <c r="A522" s="29">
        <v>35487</v>
      </c>
      <c r="B522" s="31" t="s">
        <v>67</v>
      </c>
      <c r="C522" s="29" t="s">
        <v>68</v>
      </c>
      <c r="D522" s="38">
        <v>41550020100320</v>
      </c>
      <c r="E522" s="39">
        <v>44557</v>
      </c>
      <c r="F522" s="29">
        <v>1</v>
      </c>
      <c r="G522" s="31" t="s">
        <v>2</v>
      </c>
      <c r="H522" s="29" t="s">
        <v>10</v>
      </c>
      <c r="I522" s="29">
        <v>28</v>
      </c>
      <c r="J522" s="40">
        <v>2.12</v>
      </c>
      <c r="K522" s="37">
        <v>1.7384000000000002</v>
      </c>
      <c r="L522" s="37">
        <f t="shared" si="8"/>
        <v>0.38159999999999994</v>
      </c>
    </row>
    <row r="523" spans="1:12" x14ac:dyDescent="0.3">
      <c r="A523" s="29">
        <v>35487</v>
      </c>
      <c r="B523" s="31" t="s">
        <v>67</v>
      </c>
      <c r="C523" s="29" t="s">
        <v>68</v>
      </c>
      <c r="D523" s="38">
        <v>41550020100320</v>
      </c>
      <c r="E523" s="39">
        <v>44588</v>
      </c>
      <c r="F523" s="29">
        <v>1</v>
      </c>
      <c r="G523" s="31" t="s">
        <v>2</v>
      </c>
      <c r="H523" s="29" t="s">
        <v>10</v>
      </c>
      <c r="I523" s="29">
        <v>28</v>
      </c>
      <c r="J523" s="40">
        <v>2.12</v>
      </c>
      <c r="K523" s="37">
        <v>1.7384000000000002</v>
      </c>
      <c r="L523" s="37">
        <f t="shared" si="8"/>
        <v>0.38159999999999994</v>
      </c>
    </row>
    <row r="524" spans="1:12" x14ac:dyDescent="0.3">
      <c r="A524" s="29">
        <v>35532</v>
      </c>
      <c r="B524" s="31" t="s">
        <v>17</v>
      </c>
      <c r="C524" s="29" t="s">
        <v>18</v>
      </c>
      <c r="D524" s="38">
        <v>21300005000350</v>
      </c>
      <c r="E524" s="39">
        <v>44580</v>
      </c>
      <c r="F524" s="29">
        <v>0</v>
      </c>
      <c r="G524" s="31" t="s">
        <v>2</v>
      </c>
      <c r="H524" s="29" t="s">
        <v>9</v>
      </c>
      <c r="I524" s="29">
        <v>56</v>
      </c>
      <c r="J524" s="40">
        <v>44</v>
      </c>
      <c r="K524" s="37">
        <v>35.64</v>
      </c>
      <c r="L524" s="37">
        <f t="shared" si="8"/>
        <v>8.36</v>
      </c>
    </row>
    <row r="525" spans="1:12" x14ac:dyDescent="0.3">
      <c r="A525" s="29">
        <v>35559</v>
      </c>
      <c r="B525" s="31" t="s">
        <v>161</v>
      </c>
      <c r="C525" s="29" t="s">
        <v>162</v>
      </c>
      <c r="D525" s="38">
        <v>49270060006520</v>
      </c>
      <c r="E525" s="39">
        <v>44559</v>
      </c>
      <c r="F525" s="29">
        <v>1</v>
      </c>
      <c r="G525" s="31" t="s">
        <v>2</v>
      </c>
      <c r="H525" s="29" t="s">
        <v>10</v>
      </c>
      <c r="I525" s="29">
        <v>180</v>
      </c>
      <c r="J525" s="40">
        <v>11.6</v>
      </c>
      <c r="K525" s="37">
        <v>9.7439999999999998</v>
      </c>
      <c r="L525" s="37">
        <f t="shared" si="8"/>
        <v>1.8559999999999999</v>
      </c>
    </row>
    <row r="526" spans="1:12" x14ac:dyDescent="0.3">
      <c r="A526" s="29">
        <v>35559</v>
      </c>
      <c r="B526" s="31" t="s">
        <v>161</v>
      </c>
      <c r="C526" s="29" t="s">
        <v>162</v>
      </c>
      <c r="D526" s="38">
        <v>49270060006520</v>
      </c>
      <c r="E526" s="39">
        <v>44589</v>
      </c>
      <c r="F526" s="29">
        <v>1</v>
      </c>
      <c r="G526" s="31" t="s">
        <v>2</v>
      </c>
      <c r="H526" s="29" t="s">
        <v>10</v>
      </c>
      <c r="I526" s="29">
        <v>180</v>
      </c>
      <c r="J526" s="40">
        <v>11.6</v>
      </c>
      <c r="K526" s="37">
        <v>9.7439999999999998</v>
      </c>
      <c r="L526" s="37">
        <f t="shared" si="8"/>
        <v>1.8559999999999999</v>
      </c>
    </row>
    <row r="527" spans="1:12" x14ac:dyDescent="0.3">
      <c r="A527" s="29">
        <v>35670</v>
      </c>
      <c r="B527" s="31" t="s">
        <v>146</v>
      </c>
      <c r="C527" s="29" t="s">
        <v>147</v>
      </c>
      <c r="D527" s="38">
        <v>83370010000330</v>
      </c>
      <c r="E527" s="39">
        <v>44548</v>
      </c>
      <c r="F527" s="29">
        <v>0</v>
      </c>
      <c r="G527" s="31" t="s">
        <v>13</v>
      </c>
      <c r="H527" s="29" t="s">
        <v>9</v>
      </c>
      <c r="I527" s="29">
        <v>14</v>
      </c>
      <c r="J527" s="40">
        <v>126.66</v>
      </c>
      <c r="K527" s="37">
        <v>98.794799999999995</v>
      </c>
      <c r="L527" s="37">
        <f t="shared" si="8"/>
        <v>27.865200000000002</v>
      </c>
    </row>
    <row r="528" spans="1:12" x14ac:dyDescent="0.3">
      <c r="A528" s="29">
        <v>35670</v>
      </c>
      <c r="B528" s="31" t="s">
        <v>146</v>
      </c>
      <c r="C528" s="29" t="s">
        <v>147</v>
      </c>
      <c r="D528" s="38">
        <v>83370010000330</v>
      </c>
      <c r="E528" s="39">
        <v>44548</v>
      </c>
      <c r="F528" s="29">
        <v>0</v>
      </c>
      <c r="G528" s="31" t="s">
        <v>13</v>
      </c>
      <c r="H528" s="29" t="s">
        <v>9</v>
      </c>
      <c r="I528" s="29">
        <v>14</v>
      </c>
      <c r="J528" s="40">
        <v>126.66</v>
      </c>
      <c r="K528" s="37">
        <v>98.794799999999995</v>
      </c>
      <c r="L528" s="37">
        <f t="shared" si="8"/>
        <v>27.865200000000002</v>
      </c>
    </row>
    <row r="529" spans="1:12" x14ac:dyDescent="0.3">
      <c r="A529" s="29">
        <v>35778</v>
      </c>
      <c r="B529" s="31" t="s">
        <v>128</v>
      </c>
      <c r="C529" s="29" t="s">
        <v>130</v>
      </c>
      <c r="D529" s="38" t="s">
        <v>129</v>
      </c>
      <c r="E529" s="39">
        <v>44569</v>
      </c>
      <c r="F529" s="29">
        <v>2</v>
      </c>
      <c r="G529" s="31" t="s">
        <v>13</v>
      </c>
      <c r="H529" s="29" t="s">
        <v>10</v>
      </c>
      <c r="I529" s="29">
        <v>1</v>
      </c>
      <c r="J529" s="41">
        <v>5789.34</v>
      </c>
      <c r="K529" s="37">
        <v>4342.0050000000001</v>
      </c>
      <c r="L529" s="37">
        <f t="shared" si="8"/>
        <v>1447.335</v>
      </c>
    </row>
    <row r="530" spans="1:12" x14ac:dyDescent="0.3">
      <c r="A530" s="29">
        <v>35952</v>
      </c>
      <c r="B530" s="31" t="s">
        <v>38</v>
      </c>
      <c r="C530" s="29" t="s">
        <v>39</v>
      </c>
      <c r="D530" s="38">
        <v>52505020106440</v>
      </c>
      <c r="E530" s="39">
        <v>44545</v>
      </c>
      <c r="F530" s="29">
        <v>0</v>
      </c>
      <c r="G530" s="31" t="s">
        <v>13</v>
      </c>
      <c r="H530" s="29" t="s">
        <v>9</v>
      </c>
      <c r="I530" s="29">
        <v>1</v>
      </c>
      <c r="J530" s="41">
        <v>4666.43</v>
      </c>
      <c r="K530" s="37">
        <v>3919.8011999999999</v>
      </c>
      <c r="L530" s="37">
        <f t="shared" si="8"/>
        <v>746.62880000000041</v>
      </c>
    </row>
    <row r="531" spans="1:12" x14ac:dyDescent="0.3">
      <c r="A531" s="29">
        <v>35952</v>
      </c>
      <c r="B531" s="31" t="s">
        <v>38</v>
      </c>
      <c r="C531" s="29" t="s">
        <v>39</v>
      </c>
      <c r="D531" s="38">
        <v>52505020106440</v>
      </c>
      <c r="E531" s="39">
        <v>44576</v>
      </c>
      <c r="F531" s="29">
        <v>0</v>
      </c>
      <c r="G531" s="31" t="s">
        <v>13</v>
      </c>
      <c r="H531" s="29" t="s">
        <v>9</v>
      </c>
      <c r="I531" s="29">
        <v>1</v>
      </c>
      <c r="J531" s="41">
        <v>4666.43</v>
      </c>
      <c r="K531" s="37">
        <v>3919.8011999999999</v>
      </c>
      <c r="L531" s="37">
        <f t="shared" si="8"/>
        <v>746.62880000000041</v>
      </c>
    </row>
    <row r="532" spans="1:12" x14ac:dyDescent="0.3">
      <c r="A532" s="29">
        <v>35952</v>
      </c>
      <c r="B532" s="31" t="s">
        <v>38</v>
      </c>
      <c r="C532" s="29" t="s">
        <v>39</v>
      </c>
      <c r="D532" s="38">
        <v>52505020106440</v>
      </c>
      <c r="E532" s="39">
        <v>44586</v>
      </c>
      <c r="F532" s="29">
        <v>10</v>
      </c>
      <c r="G532" s="31" t="s">
        <v>13</v>
      </c>
      <c r="H532" s="29" t="s">
        <v>10</v>
      </c>
      <c r="I532" s="29">
        <v>1</v>
      </c>
      <c r="J532" s="40">
        <v>4941.74</v>
      </c>
      <c r="K532" s="37">
        <v>4151.0616</v>
      </c>
      <c r="L532" s="37">
        <f t="shared" si="8"/>
        <v>790.67839999999978</v>
      </c>
    </row>
    <row r="533" spans="1:12" x14ac:dyDescent="0.3">
      <c r="A533" s="29">
        <v>36279</v>
      </c>
      <c r="B533" s="31" t="s">
        <v>29</v>
      </c>
      <c r="C533" s="29" t="s">
        <v>30</v>
      </c>
      <c r="D533" s="38">
        <v>21360068200330</v>
      </c>
      <c r="E533" s="39">
        <v>44551</v>
      </c>
      <c r="F533" s="29">
        <v>4</v>
      </c>
      <c r="G533" s="31" t="s">
        <v>13</v>
      </c>
      <c r="H533" s="29" t="s">
        <v>10</v>
      </c>
      <c r="I533" s="29">
        <v>30</v>
      </c>
      <c r="J533" s="41">
        <v>17604.75</v>
      </c>
      <c r="K533" s="37">
        <v>14964.0375</v>
      </c>
      <c r="L533" s="37">
        <f t="shared" si="8"/>
        <v>2640.7124999999996</v>
      </c>
    </row>
    <row r="534" spans="1:12" x14ac:dyDescent="0.3">
      <c r="A534" s="29">
        <v>36279</v>
      </c>
      <c r="B534" s="31" t="s">
        <v>29</v>
      </c>
      <c r="C534" s="29" t="s">
        <v>30</v>
      </c>
      <c r="D534" s="38">
        <v>21360068200330</v>
      </c>
      <c r="E534" s="39">
        <v>44576</v>
      </c>
      <c r="F534" s="29">
        <v>4</v>
      </c>
      <c r="G534" s="31" t="s">
        <v>13</v>
      </c>
      <c r="H534" s="29" t="s">
        <v>10</v>
      </c>
      <c r="I534" s="29">
        <v>30</v>
      </c>
      <c r="J534" s="41">
        <v>17604.75</v>
      </c>
      <c r="K534" s="37">
        <v>14964.0375</v>
      </c>
      <c r="L534" s="37">
        <f t="shared" si="8"/>
        <v>2640.7124999999996</v>
      </c>
    </row>
    <row r="535" spans="1:12" x14ac:dyDescent="0.3">
      <c r="A535" s="29">
        <v>36310</v>
      </c>
      <c r="B535" s="31" t="s">
        <v>158</v>
      </c>
      <c r="C535" s="29" t="s">
        <v>159</v>
      </c>
      <c r="D535" s="38">
        <v>33200030057530</v>
      </c>
      <c r="E535" s="39">
        <v>44534</v>
      </c>
      <c r="F535" s="29">
        <v>2</v>
      </c>
      <c r="G535" s="31" t="s">
        <v>2</v>
      </c>
      <c r="H535" s="29" t="s">
        <v>10</v>
      </c>
      <c r="I535" s="29">
        <v>30</v>
      </c>
      <c r="J535" s="40">
        <v>3.56</v>
      </c>
      <c r="K535" s="37">
        <v>2.8480000000000003</v>
      </c>
      <c r="L535" s="37">
        <f t="shared" si="8"/>
        <v>0.71199999999999974</v>
      </c>
    </row>
    <row r="536" spans="1:12" x14ac:dyDescent="0.3">
      <c r="A536" s="29">
        <v>36442</v>
      </c>
      <c r="B536" s="31" t="s">
        <v>33</v>
      </c>
      <c r="C536" s="29" t="s">
        <v>34</v>
      </c>
      <c r="D536" s="38">
        <v>21531010000315</v>
      </c>
      <c r="E536" s="39">
        <v>44572</v>
      </c>
      <c r="F536" s="29">
        <v>1</v>
      </c>
      <c r="G536" s="31" t="s">
        <v>13</v>
      </c>
      <c r="H536" s="29" t="s">
        <v>10</v>
      </c>
      <c r="I536" s="29">
        <v>56</v>
      </c>
      <c r="J536" s="40">
        <v>12967.16</v>
      </c>
      <c r="K536" s="37">
        <v>9855.0416000000005</v>
      </c>
      <c r="L536" s="37">
        <f t="shared" si="8"/>
        <v>3112.1183999999994</v>
      </c>
    </row>
    <row r="537" spans="1:12" x14ac:dyDescent="0.3">
      <c r="A537" s="29">
        <v>36581</v>
      </c>
      <c r="B537" s="31" t="s">
        <v>174</v>
      </c>
      <c r="C537" s="29" t="s">
        <v>175</v>
      </c>
      <c r="D537" s="38">
        <v>27700050000310</v>
      </c>
      <c r="E537" s="39">
        <v>44534</v>
      </c>
      <c r="F537" s="29">
        <v>0</v>
      </c>
      <c r="G537" s="31" t="s">
        <v>13</v>
      </c>
      <c r="H537" s="29" t="s">
        <v>9</v>
      </c>
      <c r="I537" s="29">
        <v>90</v>
      </c>
      <c r="J537" s="40">
        <v>1741.45</v>
      </c>
      <c r="K537" s="37">
        <v>1306.0875000000001</v>
      </c>
      <c r="L537" s="37">
        <f t="shared" si="8"/>
        <v>435.36249999999995</v>
      </c>
    </row>
    <row r="538" spans="1:12" x14ac:dyDescent="0.3">
      <c r="A538" s="29">
        <v>36616</v>
      </c>
      <c r="B538" s="31" t="s">
        <v>87</v>
      </c>
      <c r="C538" s="29" t="s">
        <v>88</v>
      </c>
      <c r="D538" s="38">
        <v>12405085100310</v>
      </c>
      <c r="E538" s="39">
        <v>44568</v>
      </c>
      <c r="F538" s="29">
        <v>0</v>
      </c>
      <c r="G538" s="31" t="s">
        <v>2</v>
      </c>
      <c r="H538" s="29" t="s">
        <v>9</v>
      </c>
      <c r="I538" s="29">
        <v>45</v>
      </c>
      <c r="J538" s="40">
        <v>33.5</v>
      </c>
      <c r="K538" s="37">
        <v>25.46</v>
      </c>
      <c r="L538" s="37">
        <f t="shared" si="8"/>
        <v>8.0399999999999991</v>
      </c>
    </row>
    <row r="539" spans="1:12" x14ac:dyDescent="0.3">
      <c r="A539" s="29">
        <v>36689</v>
      </c>
      <c r="B539" s="31" t="s">
        <v>137</v>
      </c>
      <c r="C539" s="29" t="s">
        <v>138</v>
      </c>
      <c r="D539" s="38">
        <v>58160020100320</v>
      </c>
      <c r="E539" s="39">
        <v>44552</v>
      </c>
      <c r="F539" s="29">
        <v>0</v>
      </c>
      <c r="G539" s="31" t="s">
        <v>2</v>
      </c>
      <c r="H539" s="29" t="s">
        <v>9</v>
      </c>
      <c r="I539" s="29">
        <v>45</v>
      </c>
      <c r="J539" s="40">
        <v>5.19</v>
      </c>
      <c r="K539" s="37">
        <v>4.0482000000000005</v>
      </c>
      <c r="L539" s="37">
        <f t="shared" si="8"/>
        <v>1.1417999999999999</v>
      </c>
    </row>
    <row r="540" spans="1:12" x14ac:dyDescent="0.3">
      <c r="A540" s="29">
        <v>36689</v>
      </c>
      <c r="B540" s="31" t="s">
        <v>137</v>
      </c>
      <c r="C540" s="29" t="s">
        <v>138</v>
      </c>
      <c r="D540" s="38">
        <v>58160020100320</v>
      </c>
      <c r="E540" s="39">
        <v>44582</v>
      </c>
      <c r="F540" s="29">
        <v>0</v>
      </c>
      <c r="G540" s="31" t="s">
        <v>2</v>
      </c>
      <c r="H540" s="29" t="s">
        <v>9</v>
      </c>
      <c r="I540" s="29">
        <v>45</v>
      </c>
      <c r="J540" s="40">
        <v>5.19</v>
      </c>
      <c r="K540" s="37">
        <v>4.0482000000000005</v>
      </c>
      <c r="L540" s="37">
        <f t="shared" si="8"/>
        <v>1.1417999999999999</v>
      </c>
    </row>
    <row r="541" spans="1:12" x14ac:dyDescent="0.3">
      <c r="A541" s="29">
        <v>36733</v>
      </c>
      <c r="B541" s="31" t="s">
        <v>49</v>
      </c>
      <c r="C541" s="29" t="s">
        <v>51</v>
      </c>
      <c r="D541" s="38" t="s">
        <v>50</v>
      </c>
      <c r="E541" s="39">
        <v>44547</v>
      </c>
      <c r="F541" s="29">
        <v>6</v>
      </c>
      <c r="G541" s="31" t="s">
        <v>13</v>
      </c>
      <c r="H541" s="29" t="s">
        <v>10</v>
      </c>
      <c r="I541" s="29">
        <v>1</v>
      </c>
      <c r="J541" s="41">
        <v>18105.57</v>
      </c>
      <c r="K541" s="37">
        <v>13760.233200000001</v>
      </c>
      <c r="L541" s="37">
        <f t="shared" si="8"/>
        <v>4345.3367999999991</v>
      </c>
    </row>
    <row r="542" spans="1:12" x14ac:dyDescent="0.3">
      <c r="A542" s="29">
        <v>36733</v>
      </c>
      <c r="B542" s="31" t="s">
        <v>49</v>
      </c>
      <c r="C542" s="29" t="s">
        <v>51</v>
      </c>
      <c r="D542" s="38" t="s">
        <v>50</v>
      </c>
      <c r="E542" s="39">
        <v>44547</v>
      </c>
      <c r="F542" s="29">
        <v>6</v>
      </c>
      <c r="G542" s="31" t="s">
        <v>13</v>
      </c>
      <c r="H542" s="29" t="s">
        <v>10</v>
      </c>
      <c r="I542" s="29">
        <v>1</v>
      </c>
      <c r="J542" s="41">
        <v>18105.57</v>
      </c>
      <c r="K542" s="37">
        <v>13760.233200000001</v>
      </c>
      <c r="L542" s="37">
        <f t="shared" si="8"/>
        <v>4345.3367999999991</v>
      </c>
    </row>
    <row r="543" spans="1:12" x14ac:dyDescent="0.3">
      <c r="A543" s="29">
        <v>36863</v>
      </c>
      <c r="B543" s="31" t="s">
        <v>65</v>
      </c>
      <c r="C543" s="29" t="s">
        <v>66</v>
      </c>
      <c r="D543" s="38">
        <v>2100020000110</v>
      </c>
      <c r="E543" s="39">
        <v>44546</v>
      </c>
      <c r="F543" s="29">
        <v>0</v>
      </c>
      <c r="G543" s="31" t="s">
        <v>2</v>
      </c>
      <c r="H543" s="29" t="s">
        <v>9</v>
      </c>
      <c r="I543" s="29">
        <v>84</v>
      </c>
      <c r="J543" s="40">
        <v>52.39</v>
      </c>
      <c r="K543" s="37">
        <v>40.340299999999999</v>
      </c>
      <c r="L543" s="37">
        <f t="shared" si="8"/>
        <v>12.049700000000001</v>
      </c>
    </row>
    <row r="544" spans="1:12" x14ac:dyDescent="0.3">
      <c r="A544" s="29">
        <v>36863</v>
      </c>
      <c r="B544" s="31" t="s">
        <v>65</v>
      </c>
      <c r="C544" s="29" t="s">
        <v>66</v>
      </c>
      <c r="D544" s="38">
        <v>2100020000110</v>
      </c>
      <c r="E544" s="39">
        <v>44546</v>
      </c>
      <c r="F544" s="29">
        <v>0</v>
      </c>
      <c r="G544" s="31" t="s">
        <v>2</v>
      </c>
      <c r="H544" s="29" t="s">
        <v>9</v>
      </c>
      <c r="I544" s="29">
        <v>84</v>
      </c>
      <c r="J544" s="40">
        <v>52.39</v>
      </c>
      <c r="K544" s="37">
        <v>40.340299999999999</v>
      </c>
      <c r="L544" s="37">
        <f t="shared" si="8"/>
        <v>12.049700000000001</v>
      </c>
    </row>
    <row r="545" spans="1:12" x14ac:dyDescent="0.3">
      <c r="A545" s="29">
        <v>37068</v>
      </c>
      <c r="B545" s="31" t="s">
        <v>85</v>
      </c>
      <c r="C545" s="29" t="s">
        <v>167</v>
      </c>
      <c r="D545" s="38">
        <v>39400060100310</v>
      </c>
      <c r="E545" s="39">
        <v>44549</v>
      </c>
      <c r="F545" s="29">
        <v>2</v>
      </c>
      <c r="G545" s="31" t="s">
        <v>2</v>
      </c>
      <c r="H545" s="29" t="s">
        <v>10</v>
      </c>
      <c r="I545" s="29">
        <v>90</v>
      </c>
      <c r="J545" s="40">
        <v>30</v>
      </c>
      <c r="K545" s="37">
        <v>23.700000000000003</v>
      </c>
      <c r="L545" s="37">
        <f t="shared" si="8"/>
        <v>6.2999999999999972</v>
      </c>
    </row>
    <row r="546" spans="1:12" x14ac:dyDescent="0.3">
      <c r="A546" s="29">
        <v>37068</v>
      </c>
      <c r="B546" s="31" t="s">
        <v>85</v>
      </c>
      <c r="C546" s="29" t="s">
        <v>167</v>
      </c>
      <c r="D546" s="38">
        <v>39400060100310</v>
      </c>
      <c r="E546" s="39">
        <v>44580</v>
      </c>
      <c r="F546" s="29">
        <v>2</v>
      </c>
      <c r="G546" s="31" t="s">
        <v>2</v>
      </c>
      <c r="H546" s="29" t="s">
        <v>10</v>
      </c>
      <c r="I546" s="29">
        <v>90</v>
      </c>
      <c r="J546" s="40">
        <v>30</v>
      </c>
      <c r="K546" s="37">
        <v>23.700000000000003</v>
      </c>
      <c r="L546" s="37">
        <f t="shared" si="8"/>
        <v>6.2999999999999972</v>
      </c>
    </row>
    <row r="547" spans="1:12" x14ac:dyDescent="0.3">
      <c r="A547" s="29">
        <v>37546</v>
      </c>
      <c r="B547" s="31" t="s">
        <v>40</v>
      </c>
      <c r="C547" s="29" t="s">
        <v>42</v>
      </c>
      <c r="D547" s="38" t="s">
        <v>41</v>
      </c>
      <c r="E547" s="39">
        <v>44560</v>
      </c>
      <c r="F547" s="29">
        <v>2</v>
      </c>
      <c r="G547" s="31" t="s">
        <v>13</v>
      </c>
      <c r="H547" s="29" t="s">
        <v>10</v>
      </c>
      <c r="I547" s="29">
        <v>6</v>
      </c>
      <c r="J547" s="41">
        <v>17513.150000000001</v>
      </c>
      <c r="K547" s="37">
        <v>14535.914500000003</v>
      </c>
      <c r="L547" s="37">
        <f t="shared" si="8"/>
        <v>2977.2354999999989</v>
      </c>
    </row>
    <row r="548" spans="1:12" x14ac:dyDescent="0.3">
      <c r="A548" s="29">
        <v>37546</v>
      </c>
      <c r="B548" s="31" t="s">
        <v>40</v>
      </c>
      <c r="C548" s="29" t="s">
        <v>42</v>
      </c>
      <c r="D548" s="38" t="s">
        <v>41</v>
      </c>
      <c r="E548" s="39">
        <v>44586</v>
      </c>
      <c r="F548" s="29">
        <v>2</v>
      </c>
      <c r="G548" s="31" t="s">
        <v>13</v>
      </c>
      <c r="H548" s="29" t="s">
        <v>10</v>
      </c>
      <c r="I548" s="29">
        <v>6</v>
      </c>
      <c r="J548" s="41">
        <v>17513.150000000001</v>
      </c>
      <c r="K548" s="37">
        <v>14535.914500000003</v>
      </c>
      <c r="L548" s="37">
        <f t="shared" si="8"/>
        <v>2977.2354999999989</v>
      </c>
    </row>
    <row r="549" spans="1:12" x14ac:dyDescent="0.3">
      <c r="A549" s="29">
        <v>37684</v>
      </c>
      <c r="B549" s="31" t="s">
        <v>85</v>
      </c>
      <c r="C549" s="29" t="s">
        <v>167</v>
      </c>
      <c r="D549" s="38">
        <v>39400060100310</v>
      </c>
      <c r="E549" s="39">
        <v>44553</v>
      </c>
      <c r="F549" s="29">
        <v>0</v>
      </c>
      <c r="G549" s="31" t="s">
        <v>2</v>
      </c>
      <c r="H549" s="29" t="s">
        <v>9</v>
      </c>
      <c r="I549" s="29">
        <v>90</v>
      </c>
      <c r="J549" s="40">
        <v>30</v>
      </c>
      <c r="K549" s="37">
        <v>23.700000000000003</v>
      </c>
      <c r="L549" s="37">
        <f t="shared" si="8"/>
        <v>6.2999999999999972</v>
      </c>
    </row>
    <row r="550" spans="1:12" x14ac:dyDescent="0.3">
      <c r="A550" s="29">
        <v>37684</v>
      </c>
      <c r="B550" s="31" t="s">
        <v>85</v>
      </c>
      <c r="C550" s="29" t="s">
        <v>167</v>
      </c>
      <c r="D550" s="38">
        <v>39400060100310</v>
      </c>
      <c r="E550" s="39">
        <v>44584</v>
      </c>
      <c r="F550" s="29">
        <v>0</v>
      </c>
      <c r="G550" s="31" t="s">
        <v>2</v>
      </c>
      <c r="H550" s="29" t="s">
        <v>9</v>
      </c>
      <c r="I550" s="29">
        <v>90</v>
      </c>
      <c r="J550" s="40">
        <v>30</v>
      </c>
      <c r="K550" s="37">
        <v>23.700000000000003</v>
      </c>
      <c r="L550" s="37">
        <f t="shared" si="8"/>
        <v>6.2999999999999972</v>
      </c>
    </row>
    <row r="551" spans="1:12" x14ac:dyDescent="0.3">
      <c r="A551" s="29">
        <v>37722</v>
      </c>
      <c r="B551" s="31" t="s">
        <v>165</v>
      </c>
      <c r="C551" s="29" t="s">
        <v>166</v>
      </c>
      <c r="D551" s="38">
        <v>49270070100620</v>
      </c>
      <c r="E551" s="39">
        <v>44544</v>
      </c>
      <c r="F551" s="29">
        <v>1</v>
      </c>
      <c r="G551" s="31" t="s">
        <v>2</v>
      </c>
      <c r="H551" s="29" t="s">
        <v>10</v>
      </c>
      <c r="I551" s="29">
        <v>30</v>
      </c>
      <c r="J551" s="40">
        <v>1.37</v>
      </c>
      <c r="K551" s="37">
        <v>1.1371000000000002</v>
      </c>
      <c r="L551" s="37">
        <f t="shared" si="8"/>
        <v>0.23289999999999988</v>
      </c>
    </row>
    <row r="552" spans="1:12" x14ac:dyDescent="0.3">
      <c r="A552" s="29">
        <v>37782</v>
      </c>
      <c r="B552" s="31" t="s">
        <v>174</v>
      </c>
      <c r="C552" s="29" t="s">
        <v>175</v>
      </c>
      <c r="D552" s="38">
        <v>27700050000310</v>
      </c>
      <c r="E552" s="39">
        <v>44534</v>
      </c>
      <c r="F552" s="29">
        <v>0</v>
      </c>
      <c r="G552" s="31" t="s">
        <v>13</v>
      </c>
      <c r="H552" s="29" t="s">
        <v>9</v>
      </c>
      <c r="I552" s="29">
        <v>90</v>
      </c>
      <c r="J552" s="40">
        <v>1741.45</v>
      </c>
      <c r="K552" s="37">
        <v>1306.0875000000001</v>
      </c>
      <c r="L552" s="37">
        <f t="shared" si="8"/>
        <v>435.36249999999995</v>
      </c>
    </row>
    <row r="553" spans="1:12" x14ac:dyDescent="0.3">
      <c r="A553" s="29">
        <v>37895</v>
      </c>
      <c r="B553" s="31" t="s">
        <v>152</v>
      </c>
      <c r="C553" s="29" t="s">
        <v>153</v>
      </c>
      <c r="D553" s="38">
        <v>36100030000310</v>
      </c>
      <c r="E553" s="39">
        <v>44531</v>
      </c>
      <c r="F553" s="29">
        <v>0</v>
      </c>
      <c r="G553" s="31" t="s">
        <v>2</v>
      </c>
      <c r="H553" s="29" t="s">
        <v>9</v>
      </c>
      <c r="I553" s="29">
        <v>60</v>
      </c>
      <c r="J553" s="40">
        <v>14.5</v>
      </c>
      <c r="K553" s="37">
        <v>11.31</v>
      </c>
      <c r="L553" s="37">
        <f t="shared" si="8"/>
        <v>3.1899999999999995</v>
      </c>
    </row>
    <row r="554" spans="1:12" x14ac:dyDescent="0.3">
      <c r="A554" s="29">
        <v>37908</v>
      </c>
      <c r="B554" s="31" t="s">
        <v>59</v>
      </c>
      <c r="C554" s="29" t="s">
        <v>60</v>
      </c>
      <c r="D554" s="38">
        <v>33300007000320</v>
      </c>
      <c r="E554" s="39">
        <v>44560</v>
      </c>
      <c r="F554" s="29">
        <v>0</v>
      </c>
      <c r="G554" s="31" t="s">
        <v>2</v>
      </c>
      <c r="H554" s="29" t="s">
        <v>9</v>
      </c>
      <c r="I554" s="29">
        <v>120</v>
      </c>
      <c r="J554" s="40">
        <v>4.58</v>
      </c>
      <c r="K554" s="37">
        <v>3.8472</v>
      </c>
      <c r="L554" s="37">
        <f t="shared" si="8"/>
        <v>0.73280000000000012</v>
      </c>
    </row>
    <row r="555" spans="1:12" x14ac:dyDescent="0.3">
      <c r="A555" s="29">
        <v>37908</v>
      </c>
      <c r="B555" s="31" t="s">
        <v>59</v>
      </c>
      <c r="C555" s="29" t="s">
        <v>60</v>
      </c>
      <c r="D555" s="38">
        <v>33300007000320</v>
      </c>
      <c r="E555" s="39">
        <v>44590</v>
      </c>
      <c r="F555" s="29">
        <v>0</v>
      </c>
      <c r="G555" s="31" t="s">
        <v>2</v>
      </c>
      <c r="H555" s="29" t="s">
        <v>9</v>
      </c>
      <c r="I555" s="29">
        <v>120</v>
      </c>
      <c r="J555" s="40">
        <v>4.58</v>
      </c>
      <c r="K555" s="37">
        <v>3.8472</v>
      </c>
      <c r="L555" s="37">
        <f t="shared" si="8"/>
        <v>0.73280000000000012</v>
      </c>
    </row>
    <row r="556" spans="1:12" x14ac:dyDescent="0.3">
      <c r="A556" s="29">
        <v>38099</v>
      </c>
      <c r="B556" s="31" t="s">
        <v>67</v>
      </c>
      <c r="C556" s="29" t="s">
        <v>68</v>
      </c>
      <c r="D556" s="38">
        <v>41550020100320</v>
      </c>
      <c r="E556" s="39">
        <v>44543</v>
      </c>
      <c r="F556" s="29">
        <v>1</v>
      </c>
      <c r="G556" s="31" t="s">
        <v>2</v>
      </c>
      <c r="H556" s="29" t="s">
        <v>10</v>
      </c>
      <c r="I556" s="29">
        <v>15</v>
      </c>
      <c r="J556" s="40">
        <v>5.32</v>
      </c>
      <c r="K556" s="37">
        <v>4.3624000000000009</v>
      </c>
      <c r="L556" s="37">
        <f t="shared" si="8"/>
        <v>0.95759999999999934</v>
      </c>
    </row>
    <row r="557" spans="1:12" x14ac:dyDescent="0.3">
      <c r="A557" s="29">
        <v>38167</v>
      </c>
      <c r="B557" s="31" t="s">
        <v>69</v>
      </c>
      <c r="C557" s="29" t="s">
        <v>70</v>
      </c>
      <c r="D557" s="38">
        <v>37200030000305</v>
      </c>
      <c r="E557" s="39">
        <v>44585</v>
      </c>
      <c r="F557" s="29">
        <v>0</v>
      </c>
      <c r="G557" s="31" t="s">
        <v>2</v>
      </c>
      <c r="H557" s="29" t="s">
        <v>9</v>
      </c>
      <c r="I557" s="29">
        <v>21</v>
      </c>
      <c r="J557" s="40">
        <v>0.87</v>
      </c>
      <c r="K557" s="37">
        <v>0.73949999999999994</v>
      </c>
      <c r="L557" s="37">
        <f t="shared" si="8"/>
        <v>0.13050000000000006</v>
      </c>
    </row>
    <row r="558" spans="1:12" x14ac:dyDescent="0.3">
      <c r="A558" s="29">
        <v>38321</v>
      </c>
      <c r="B558" s="31" t="s">
        <v>46</v>
      </c>
      <c r="C558" s="29" t="s">
        <v>48</v>
      </c>
      <c r="D558" s="38" t="s">
        <v>47</v>
      </c>
      <c r="E558" s="39">
        <v>44544</v>
      </c>
      <c r="F558" s="29">
        <v>8</v>
      </c>
      <c r="G558" s="31" t="s">
        <v>13</v>
      </c>
      <c r="H558" s="29" t="s">
        <v>10</v>
      </c>
      <c r="I558" s="29">
        <v>2</v>
      </c>
      <c r="J558" s="41">
        <v>5783.32</v>
      </c>
      <c r="K558" s="37">
        <v>4568.8227999999999</v>
      </c>
      <c r="L558" s="37">
        <f t="shared" si="8"/>
        <v>1214.4971999999998</v>
      </c>
    </row>
    <row r="559" spans="1:12" x14ac:dyDescent="0.3">
      <c r="A559" s="29">
        <v>38321</v>
      </c>
      <c r="B559" s="31" t="s">
        <v>46</v>
      </c>
      <c r="C559" s="29" t="s">
        <v>48</v>
      </c>
      <c r="D559" s="38" t="s">
        <v>47</v>
      </c>
      <c r="E559" s="39">
        <v>44544</v>
      </c>
      <c r="F559" s="29">
        <v>8</v>
      </c>
      <c r="G559" s="31" t="s">
        <v>13</v>
      </c>
      <c r="H559" s="29" t="s">
        <v>10</v>
      </c>
      <c r="I559" s="29">
        <v>2</v>
      </c>
      <c r="J559" s="41">
        <v>5783.32</v>
      </c>
      <c r="K559" s="37">
        <v>4568.8227999999999</v>
      </c>
      <c r="L559" s="37">
        <f t="shared" si="8"/>
        <v>1214.4971999999998</v>
      </c>
    </row>
    <row r="560" spans="1:12" x14ac:dyDescent="0.3">
      <c r="A560" s="29">
        <v>38321</v>
      </c>
      <c r="B560" s="31" t="s">
        <v>46</v>
      </c>
      <c r="C560" s="29" t="s">
        <v>48</v>
      </c>
      <c r="D560" s="38" t="s">
        <v>47</v>
      </c>
      <c r="E560" s="39">
        <v>44580</v>
      </c>
      <c r="F560" s="29">
        <v>7</v>
      </c>
      <c r="G560" s="31" t="s">
        <v>13</v>
      </c>
      <c r="H560" s="29" t="s">
        <v>10</v>
      </c>
      <c r="I560" s="29">
        <v>4</v>
      </c>
      <c r="J560" s="40">
        <v>12435.72</v>
      </c>
      <c r="K560" s="37">
        <v>9824.2188000000006</v>
      </c>
      <c r="L560" s="37">
        <f t="shared" si="8"/>
        <v>2611.5011999999988</v>
      </c>
    </row>
    <row r="561" spans="1:12" x14ac:dyDescent="0.3">
      <c r="A561" s="29">
        <v>38456</v>
      </c>
      <c r="B561" s="31" t="s">
        <v>135</v>
      </c>
      <c r="C561" s="29" t="s">
        <v>136</v>
      </c>
      <c r="D561" s="38">
        <v>37600025000305</v>
      </c>
      <c r="E561" s="39">
        <v>44559</v>
      </c>
      <c r="F561" s="29">
        <v>2</v>
      </c>
      <c r="G561" s="31" t="s">
        <v>2</v>
      </c>
      <c r="H561" s="29" t="s">
        <v>10</v>
      </c>
      <c r="I561" s="29">
        <v>30</v>
      </c>
      <c r="J561" s="40">
        <v>3.77</v>
      </c>
      <c r="K561" s="37">
        <v>2.9029000000000003</v>
      </c>
      <c r="L561" s="37">
        <f t="shared" si="8"/>
        <v>0.86709999999999976</v>
      </c>
    </row>
    <row r="562" spans="1:12" x14ac:dyDescent="0.3">
      <c r="A562" s="29">
        <v>38456</v>
      </c>
      <c r="B562" s="31" t="s">
        <v>135</v>
      </c>
      <c r="C562" s="29" t="s">
        <v>136</v>
      </c>
      <c r="D562" s="38">
        <v>37600025000305</v>
      </c>
      <c r="E562" s="39">
        <v>44559</v>
      </c>
      <c r="F562" s="29">
        <v>2</v>
      </c>
      <c r="G562" s="31" t="s">
        <v>2</v>
      </c>
      <c r="H562" s="29" t="s">
        <v>10</v>
      </c>
      <c r="I562" s="29">
        <v>30</v>
      </c>
      <c r="J562" s="40">
        <v>3.77</v>
      </c>
      <c r="K562" s="37">
        <v>2.9029000000000003</v>
      </c>
      <c r="L562" s="37">
        <f t="shared" si="8"/>
        <v>0.86709999999999976</v>
      </c>
    </row>
    <row r="563" spans="1:12" x14ac:dyDescent="0.3">
      <c r="A563" s="29">
        <v>38488</v>
      </c>
      <c r="B563" s="31" t="s">
        <v>113</v>
      </c>
      <c r="C563" s="29" t="s">
        <v>114</v>
      </c>
      <c r="D563" s="38">
        <v>21531820000360</v>
      </c>
      <c r="E563" s="39">
        <v>44559</v>
      </c>
      <c r="F563" s="29">
        <v>0</v>
      </c>
      <c r="G563" s="31" t="s">
        <v>13</v>
      </c>
      <c r="H563" s="29" t="s">
        <v>9</v>
      </c>
      <c r="I563" s="29">
        <v>30</v>
      </c>
      <c r="J563" s="41">
        <v>14418.48</v>
      </c>
      <c r="K563" s="37">
        <v>11534.784</v>
      </c>
      <c r="L563" s="37">
        <f t="shared" si="8"/>
        <v>2883.6959999999999</v>
      </c>
    </row>
    <row r="564" spans="1:12" x14ac:dyDescent="0.3">
      <c r="A564" s="29">
        <v>38488</v>
      </c>
      <c r="B564" s="31" t="s">
        <v>113</v>
      </c>
      <c r="C564" s="29" t="s">
        <v>114</v>
      </c>
      <c r="D564" s="38">
        <v>21531820000360</v>
      </c>
      <c r="E564" s="39">
        <v>44591</v>
      </c>
      <c r="F564" s="29">
        <v>0</v>
      </c>
      <c r="G564" s="31" t="s">
        <v>13</v>
      </c>
      <c r="H564" s="29" t="s">
        <v>9</v>
      </c>
      <c r="I564" s="29">
        <v>30</v>
      </c>
      <c r="J564" s="41">
        <v>14418.48</v>
      </c>
      <c r="K564" s="37">
        <v>11534.784</v>
      </c>
      <c r="L564" s="37">
        <f t="shared" si="8"/>
        <v>2883.6959999999999</v>
      </c>
    </row>
    <row r="565" spans="1:12" x14ac:dyDescent="0.3">
      <c r="A565" s="29">
        <v>38763</v>
      </c>
      <c r="B565" s="31" t="s">
        <v>144</v>
      </c>
      <c r="C565" s="29" t="s">
        <v>145</v>
      </c>
      <c r="D565" s="38">
        <v>75100050100303</v>
      </c>
      <c r="E565" s="39">
        <v>44549</v>
      </c>
      <c r="F565" s="29">
        <v>0</v>
      </c>
      <c r="G565" s="31" t="s">
        <v>2</v>
      </c>
      <c r="H565" s="29" t="s">
        <v>9</v>
      </c>
      <c r="I565" s="29">
        <v>30</v>
      </c>
      <c r="J565" s="40">
        <v>1.01</v>
      </c>
      <c r="K565" s="37">
        <v>0.76760000000000006</v>
      </c>
      <c r="L565" s="37">
        <f t="shared" si="8"/>
        <v>0.24239999999999995</v>
      </c>
    </row>
    <row r="566" spans="1:12" x14ac:dyDescent="0.3">
      <c r="A566" s="29">
        <v>38763</v>
      </c>
      <c r="B566" s="31" t="s">
        <v>144</v>
      </c>
      <c r="C566" s="29" t="s">
        <v>145</v>
      </c>
      <c r="D566" s="38">
        <v>75100050100303</v>
      </c>
      <c r="E566" s="39">
        <v>44549</v>
      </c>
      <c r="F566" s="29">
        <v>0</v>
      </c>
      <c r="G566" s="31" t="s">
        <v>2</v>
      </c>
      <c r="H566" s="29" t="s">
        <v>9</v>
      </c>
      <c r="I566" s="29">
        <v>30</v>
      </c>
      <c r="J566" s="40">
        <v>1.01</v>
      </c>
      <c r="K566" s="37">
        <v>0.76760000000000006</v>
      </c>
      <c r="L566" s="37">
        <f t="shared" si="8"/>
        <v>0.24239999999999995</v>
      </c>
    </row>
    <row r="567" spans="1:12" x14ac:dyDescent="0.3">
      <c r="A567" s="29">
        <v>38772</v>
      </c>
      <c r="B567" s="31" t="s">
        <v>161</v>
      </c>
      <c r="C567" s="29" t="s">
        <v>162</v>
      </c>
      <c r="D567" s="38">
        <v>49270060006520</v>
      </c>
      <c r="E567" s="39">
        <v>44547</v>
      </c>
      <c r="F567" s="29">
        <v>1</v>
      </c>
      <c r="G567" s="31" t="s">
        <v>2</v>
      </c>
      <c r="H567" s="29" t="s">
        <v>10</v>
      </c>
      <c r="I567" s="29">
        <v>30</v>
      </c>
      <c r="J567" s="40">
        <v>7.91</v>
      </c>
      <c r="K567" s="37">
        <v>6.6444000000000001</v>
      </c>
      <c r="L567" s="37">
        <f t="shared" si="8"/>
        <v>1.2656000000000001</v>
      </c>
    </row>
    <row r="568" spans="1:12" x14ac:dyDescent="0.3">
      <c r="A568" s="29">
        <v>38772</v>
      </c>
      <c r="B568" s="31" t="s">
        <v>161</v>
      </c>
      <c r="C568" s="29" t="s">
        <v>162</v>
      </c>
      <c r="D568" s="38">
        <v>49270060006520</v>
      </c>
      <c r="E568" s="39">
        <v>44577</v>
      </c>
      <c r="F568" s="29">
        <v>0</v>
      </c>
      <c r="G568" s="31" t="s">
        <v>2</v>
      </c>
      <c r="H568" s="29" t="s">
        <v>9</v>
      </c>
      <c r="I568" s="29">
        <v>30</v>
      </c>
      <c r="J568" s="40">
        <v>3.88</v>
      </c>
      <c r="K568" s="37">
        <v>3.2591999999999999</v>
      </c>
      <c r="L568" s="37">
        <f t="shared" si="8"/>
        <v>0.62080000000000002</v>
      </c>
    </row>
    <row r="569" spans="1:12" x14ac:dyDescent="0.3">
      <c r="A569" s="29">
        <v>38772</v>
      </c>
      <c r="B569" s="31" t="s">
        <v>161</v>
      </c>
      <c r="C569" s="29" t="s">
        <v>162</v>
      </c>
      <c r="D569" s="38">
        <v>49270060006520</v>
      </c>
      <c r="E569" s="39">
        <v>44578</v>
      </c>
      <c r="F569" s="29">
        <v>1</v>
      </c>
      <c r="G569" s="31" t="s">
        <v>2</v>
      </c>
      <c r="H569" s="29" t="s">
        <v>10</v>
      </c>
      <c r="I569" s="29">
        <v>30</v>
      </c>
      <c r="J569" s="40">
        <v>7.91</v>
      </c>
      <c r="K569" s="37">
        <v>6.6444000000000001</v>
      </c>
      <c r="L569" s="37">
        <f t="shared" si="8"/>
        <v>1.2656000000000001</v>
      </c>
    </row>
    <row r="570" spans="1:12" x14ac:dyDescent="0.3">
      <c r="A570" s="29">
        <v>38795</v>
      </c>
      <c r="B570" s="31" t="s">
        <v>67</v>
      </c>
      <c r="C570" s="29" t="s">
        <v>134</v>
      </c>
      <c r="D570" s="38">
        <v>41550020100320</v>
      </c>
      <c r="E570" s="39">
        <v>44531</v>
      </c>
      <c r="F570" s="29">
        <v>0</v>
      </c>
      <c r="G570" s="31" t="s">
        <v>2</v>
      </c>
      <c r="H570" s="29" t="s">
        <v>9</v>
      </c>
      <c r="I570" s="29">
        <v>30</v>
      </c>
      <c r="J570" s="40">
        <v>1.26</v>
      </c>
      <c r="K570" s="37">
        <v>1.0332000000000001</v>
      </c>
      <c r="L570" s="37">
        <f t="shared" si="8"/>
        <v>0.22679999999999989</v>
      </c>
    </row>
    <row r="571" spans="1:12" x14ac:dyDescent="0.3">
      <c r="A571" s="29">
        <v>38861</v>
      </c>
      <c r="B571" s="31" t="s">
        <v>135</v>
      </c>
      <c r="C571" s="29" t="s">
        <v>136</v>
      </c>
      <c r="D571" s="38">
        <v>37600025000305</v>
      </c>
      <c r="E571" s="39">
        <v>44560</v>
      </c>
      <c r="F571" s="29">
        <v>0</v>
      </c>
      <c r="G571" s="31" t="s">
        <v>2</v>
      </c>
      <c r="H571" s="29" t="s">
        <v>9</v>
      </c>
      <c r="I571" s="29">
        <v>90</v>
      </c>
      <c r="J571" s="40">
        <v>9.07</v>
      </c>
      <c r="K571" s="37">
        <v>6.9839000000000002</v>
      </c>
      <c r="L571" s="37">
        <f t="shared" si="8"/>
        <v>2.0861000000000001</v>
      </c>
    </row>
    <row r="572" spans="1:12" x14ac:dyDescent="0.3">
      <c r="A572" s="29">
        <v>38861</v>
      </c>
      <c r="B572" s="31" t="s">
        <v>135</v>
      </c>
      <c r="C572" s="29" t="s">
        <v>136</v>
      </c>
      <c r="D572" s="38">
        <v>37600025000305</v>
      </c>
      <c r="E572" s="39">
        <v>44591</v>
      </c>
      <c r="F572" s="29">
        <v>0</v>
      </c>
      <c r="G572" s="31" t="s">
        <v>2</v>
      </c>
      <c r="H572" s="29" t="s">
        <v>9</v>
      </c>
      <c r="I572" s="29">
        <v>90</v>
      </c>
      <c r="J572" s="40">
        <v>9.07</v>
      </c>
      <c r="K572" s="37">
        <v>6.9839000000000002</v>
      </c>
      <c r="L572" s="37">
        <f t="shared" si="8"/>
        <v>2.0861000000000001</v>
      </c>
    </row>
    <row r="573" spans="1:12" x14ac:dyDescent="0.3">
      <c r="A573" s="29">
        <v>38862</v>
      </c>
      <c r="B573" s="31" t="s">
        <v>174</v>
      </c>
      <c r="C573" s="29" t="s">
        <v>176</v>
      </c>
      <c r="D573" s="38">
        <v>27700050000310</v>
      </c>
      <c r="E573" s="39">
        <v>44553</v>
      </c>
      <c r="F573" s="29">
        <v>0</v>
      </c>
      <c r="G573" s="31" t="s">
        <v>13</v>
      </c>
      <c r="H573" s="29" t="s">
        <v>9</v>
      </c>
      <c r="I573" s="29">
        <v>400</v>
      </c>
      <c r="J573" s="40">
        <v>7727.16</v>
      </c>
      <c r="K573" s="37">
        <v>5795.37</v>
      </c>
      <c r="L573" s="37">
        <f t="shared" si="8"/>
        <v>1931.79</v>
      </c>
    </row>
    <row r="574" spans="1:12" x14ac:dyDescent="0.3">
      <c r="A574" s="29">
        <v>38862</v>
      </c>
      <c r="B574" s="31" t="s">
        <v>174</v>
      </c>
      <c r="C574" s="29" t="s">
        <v>176</v>
      </c>
      <c r="D574" s="38">
        <v>27700050000310</v>
      </c>
      <c r="E574" s="39">
        <v>44584</v>
      </c>
      <c r="F574" s="29">
        <v>0</v>
      </c>
      <c r="G574" s="31" t="s">
        <v>13</v>
      </c>
      <c r="H574" s="29" t="s">
        <v>9</v>
      </c>
      <c r="I574" s="29">
        <v>400</v>
      </c>
      <c r="J574" s="40">
        <v>7727.16</v>
      </c>
      <c r="K574" s="37">
        <v>5795.37</v>
      </c>
      <c r="L574" s="37">
        <f t="shared" si="8"/>
        <v>1931.79</v>
      </c>
    </row>
    <row r="575" spans="1:12" x14ac:dyDescent="0.3">
      <c r="A575" s="29">
        <v>39034</v>
      </c>
      <c r="B575" s="31" t="s">
        <v>168</v>
      </c>
      <c r="C575" s="29" t="s">
        <v>169</v>
      </c>
      <c r="D575" s="38">
        <v>58120080100305</v>
      </c>
      <c r="E575" s="39">
        <v>44532</v>
      </c>
      <c r="F575" s="29">
        <v>0</v>
      </c>
      <c r="G575" s="31" t="s">
        <v>2</v>
      </c>
      <c r="H575" s="29" t="s">
        <v>9</v>
      </c>
      <c r="I575" s="29">
        <v>30</v>
      </c>
      <c r="J575" s="40">
        <v>7.52</v>
      </c>
      <c r="K575" s="37">
        <v>6.1664000000000003</v>
      </c>
      <c r="L575" s="37">
        <f t="shared" si="8"/>
        <v>1.3535999999999992</v>
      </c>
    </row>
    <row r="576" spans="1:12" x14ac:dyDescent="0.3">
      <c r="A576" s="29">
        <v>39069</v>
      </c>
      <c r="B576" s="31" t="s">
        <v>152</v>
      </c>
      <c r="C576" s="29" t="s">
        <v>154</v>
      </c>
      <c r="D576" s="38">
        <v>36100030000310</v>
      </c>
      <c r="E576" s="39">
        <v>44533</v>
      </c>
      <c r="F576" s="29">
        <v>0</v>
      </c>
      <c r="G576" s="31" t="s">
        <v>2</v>
      </c>
      <c r="H576" s="29" t="s">
        <v>9</v>
      </c>
      <c r="I576" s="29">
        <v>30</v>
      </c>
      <c r="J576" s="40">
        <v>3.31</v>
      </c>
      <c r="K576" s="37">
        <v>2.5818000000000003</v>
      </c>
      <c r="L576" s="37">
        <f t="shared" si="8"/>
        <v>0.72819999999999974</v>
      </c>
    </row>
    <row r="577" spans="1:12" x14ac:dyDescent="0.3">
      <c r="A577" s="29">
        <v>39175</v>
      </c>
      <c r="B577" s="31" t="s">
        <v>123</v>
      </c>
      <c r="C577" s="29" t="s">
        <v>124</v>
      </c>
      <c r="D577" s="38">
        <v>21470080000360</v>
      </c>
      <c r="E577" s="39">
        <v>44557</v>
      </c>
      <c r="F577" s="29">
        <v>0</v>
      </c>
      <c r="G577" s="31" t="s">
        <v>13</v>
      </c>
      <c r="H577" s="29" t="s">
        <v>9</v>
      </c>
      <c r="I577" s="29">
        <v>60</v>
      </c>
      <c r="J577" s="41">
        <v>6169.74</v>
      </c>
      <c r="K577" s="37">
        <v>4750.6998000000003</v>
      </c>
      <c r="L577" s="37">
        <f t="shared" si="8"/>
        <v>1419.0401999999995</v>
      </c>
    </row>
    <row r="578" spans="1:12" x14ac:dyDescent="0.3">
      <c r="A578" s="29">
        <v>39175</v>
      </c>
      <c r="B578" s="31" t="s">
        <v>123</v>
      </c>
      <c r="C578" s="29" t="s">
        <v>124</v>
      </c>
      <c r="D578" s="38">
        <v>21470080000360</v>
      </c>
      <c r="E578" s="39">
        <v>44581</v>
      </c>
      <c r="F578" s="29">
        <v>0</v>
      </c>
      <c r="G578" s="31" t="s">
        <v>13</v>
      </c>
      <c r="H578" s="29" t="s">
        <v>9</v>
      </c>
      <c r="I578" s="29">
        <v>60</v>
      </c>
      <c r="J578" s="41">
        <v>6169.74</v>
      </c>
      <c r="K578" s="37">
        <v>4750.6998000000003</v>
      </c>
      <c r="L578" s="37">
        <f t="shared" si="8"/>
        <v>1419.0401999999995</v>
      </c>
    </row>
    <row r="579" spans="1:12" x14ac:dyDescent="0.3">
      <c r="A579" s="29">
        <v>39186</v>
      </c>
      <c r="B579" s="31" t="s">
        <v>40</v>
      </c>
      <c r="C579" s="29" t="s">
        <v>42</v>
      </c>
      <c r="D579" s="38" t="s">
        <v>41</v>
      </c>
      <c r="E579" s="39">
        <v>44559</v>
      </c>
      <c r="F579" s="29">
        <v>6</v>
      </c>
      <c r="G579" s="31" t="s">
        <v>13</v>
      </c>
      <c r="H579" s="29" t="s">
        <v>10</v>
      </c>
      <c r="I579" s="29">
        <v>4</v>
      </c>
      <c r="J579" s="41">
        <v>11244.06</v>
      </c>
      <c r="K579" s="37">
        <v>9332.5698000000011</v>
      </c>
      <c r="L579" s="37">
        <f t="shared" ref="L579:L642" si="9">J579-K579</f>
        <v>1911.4901999999984</v>
      </c>
    </row>
    <row r="580" spans="1:12" x14ac:dyDescent="0.3">
      <c r="A580" s="29">
        <v>39186</v>
      </c>
      <c r="B580" s="31" t="s">
        <v>40</v>
      </c>
      <c r="C580" s="29" t="s">
        <v>42</v>
      </c>
      <c r="D580" s="38" t="s">
        <v>41</v>
      </c>
      <c r="E580" s="39">
        <v>44588</v>
      </c>
      <c r="F580" s="29">
        <v>2</v>
      </c>
      <c r="G580" s="31" t="s">
        <v>13</v>
      </c>
      <c r="H580" s="29" t="s">
        <v>10</v>
      </c>
      <c r="I580" s="29">
        <v>4</v>
      </c>
      <c r="J580" s="40">
        <v>14037.53</v>
      </c>
      <c r="K580" s="37">
        <v>11651.149900000002</v>
      </c>
      <c r="L580" s="37">
        <f t="shared" si="9"/>
        <v>2386.3800999999985</v>
      </c>
    </row>
    <row r="581" spans="1:12" x14ac:dyDescent="0.3">
      <c r="A581" s="29">
        <v>39186</v>
      </c>
      <c r="B581" s="31" t="s">
        <v>40</v>
      </c>
      <c r="C581" s="29" t="s">
        <v>42</v>
      </c>
      <c r="D581" s="38" t="s">
        <v>41</v>
      </c>
      <c r="E581" s="39">
        <v>44590</v>
      </c>
      <c r="F581" s="29">
        <v>6</v>
      </c>
      <c r="G581" s="31" t="s">
        <v>13</v>
      </c>
      <c r="H581" s="29" t="s">
        <v>10</v>
      </c>
      <c r="I581" s="29">
        <v>4</v>
      </c>
      <c r="J581" s="41">
        <v>11244.06</v>
      </c>
      <c r="K581" s="37">
        <v>9332.5698000000011</v>
      </c>
      <c r="L581" s="37">
        <f t="shared" si="9"/>
        <v>1911.4901999999984</v>
      </c>
    </row>
    <row r="582" spans="1:12" x14ac:dyDescent="0.3">
      <c r="A582" s="29">
        <v>39274</v>
      </c>
      <c r="B582" s="31" t="s">
        <v>67</v>
      </c>
      <c r="C582" s="29" t="s">
        <v>68</v>
      </c>
      <c r="D582" s="38">
        <v>41550020100320</v>
      </c>
      <c r="E582" s="39">
        <v>44553</v>
      </c>
      <c r="F582" s="29">
        <v>5</v>
      </c>
      <c r="G582" s="31" t="s">
        <v>2</v>
      </c>
      <c r="H582" s="29" t="s">
        <v>10</v>
      </c>
      <c r="I582" s="29">
        <v>30</v>
      </c>
      <c r="J582" s="40">
        <v>0.66</v>
      </c>
      <c r="K582" s="37">
        <v>0.54120000000000001</v>
      </c>
      <c r="L582" s="37">
        <f t="shared" si="9"/>
        <v>0.11880000000000002</v>
      </c>
    </row>
    <row r="583" spans="1:12" x14ac:dyDescent="0.3">
      <c r="A583" s="29">
        <v>39274</v>
      </c>
      <c r="B583" s="31" t="s">
        <v>67</v>
      </c>
      <c r="C583" s="29" t="s">
        <v>68</v>
      </c>
      <c r="D583" s="38">
        <v>41550020100320</v>
      </c>
      <c r="E583" s="39">
        <v>44584</v>
      </c>
      <c r="F583" s="29">
        <v>5</v>
      </c>
      <c r="G583" s="31" t="s">
        <v>2</v>
      </c>
      <c r="H583" s="29" t="s">
        <v>10</v>
      </c>
      <c r="I583" s="29">
        <v>30</v>
      </c>
      <c r="J583" s="40">
        <v>0.66</v>
      </c>
      <c r="K583" s="37">
        <v>0.54120000000000001</v>
      </c>
      <c r="L583" s="37">
        <f t="shared" si="9"/>
        <v>0.11880000000000002</v>
      </c>
    </row>
    <row r="584" spans="1:12" x14ac:dyDescent="0.3">
      <c r="A584" s="29">
        <v>39458</v>
      </c>
      <c r="B584" s="31" t="s">
        <v>67</v>
      </c>
      <c r="C584" s="29" t="s">
        <v>68</v>
      </c>
      <c r="D584" s="38">
        <v>41550020100320</v>
      </c>
      <c r="E584" s="39">
        <v>44557</v>
      </c>
      <c r="F584" s="29">
        <v>1</v>
      </c>
      <c r="G584" s="31" t="s">
        <v>2</v>
      </c>
      <c r="H584" s="29" t="s">
        <v>10</v>
      </c>
      <c r="I584" s="29">
        <v>27</v>
      </c>
      <c r="J584" s="40">
        <v>2.09</v>
      </c>
      <c r="K584" s="37">
        <v>1.7138</v>
      </c>
      <c r="L584" s="37">
        <f t="shared" si="9"/>
        <v>0.37619999999999987</v>
      </c>
    </row>
    <row r="585" spans="1:12" x14ac:dyDescent="0.3">
      <c r="A585" s="29">
        <v>39458</v>
      </c>
      <c r="B585" s="31" t="s">
        <v>67</v>
      </c>
      <c r="C585" s="29" t="s">
        <v>68</v>
      </c>
      <c r="D585" s="38">
        <v>41550020100320</v>
      </c>
      <c r="E585" s="39">
        <v>44557</v>
      </c>
      <c r="F585" s="29">
        <v>1</v>
      </c>
      <c r="G585" s="31" t="s">
        <v>2</v>
      </c>
      <c r="H585" s="29" t="s">
        <v>10</v>
      </c>
      <c r="I585" s="29">
        <v>27</v>
      </c>
      <c r="J585" s="40">
        <v>2.09</v>
      </c>
      <c r="K585" s="37">
        <v>1.7138</v>
      </c>
      <c r="L585" s="37">
        <f t="shared" si="9"/>
        <v>0.37619999999999987</v>
      </c>
    </row>
    <row r="586" spans="1:12" x14ac:dyDescent="0.3">
      <c r="A586" s="29">
        <v>39787</v>
      </c>
      <c r="B586" s="31" t="s">
        <v>35</v>
      </c>
      <c r="C586" s="29" t="s">
        <v>37</v>
      </c>
      <c r="D586" s="38" t="s">
        <v>36</v>
      </c>
      <c r="E586" s="39">
        <v>44550</v>
      </c>
      <c r="F586" s="29">
        <v>0</v>
      </c>
      <c r="G586" s="31" t="s">
        <v>13</v>
      </c>
      <c r="H586" s="29" t="s">
        <v>9</v>
      </c>
      <c r="I586" s="29">
        <v>3.6</v>
      </c>
      <c r="J586" s="41">
        <v>4519.33</v>
      </c>
      <c r="K586" s="37">
        <v>3389.4974999999999</v>
      </c>
      <c r="L586" s="37">
        <f t="shared" si="9"/>
        <v>1129.8325</v>
      </c>
    </row>
    <row r="587" spans="1:12" x14ac:dyDescent="0.3">
      <c r="A587" s="29">
        <v>39787</v>
      </c>
      <c r="B587" s="31" t="s">
        <v>35</v>
      </c>
      <c r="C587" s="29" t="s">
        <v>37</v>
      </c>
      <c r="D587" s="38" t="s">
        <v>36</v>
      </c>
      <c r="E587" s="39">
        <v>44550</v>
      </c>
      <c r="F587" s="29">
        <v>0</v>
      </c>
      <c r="G587" s="31" t="s">
        <v>13</v>
      </c>
      <c r="H587" s="29" t="s">
        <v>9</v>
      </c>
      <c r="I587" s="29">
        <v>3.6</v>
      </c>
      <c r="J587" s="41">
        <v>4519.33</v>
      </c>
      <c r="K587" s="37">
        <v>3389.4974999999999</v>
      </c>
      <c r="L587" s="37">
        <f t="shared" si="9"/>
        <v>1129.8325</v>
      </c>
    </row>
    <row r="588" spans="1:12" x14ac:dyDescent="0.3">
      <c r="A588" s="29">
        <v>39787</v>
      </c>
      <c r="B588" s="31" t="s">
        <v>35</v>
      </c>
      <c r="C588" s="29" t="s">
        <v>37</v>
      </c>
      <c r="D588" s="38" t="s">
        <v>36</v>
      </c>
      <c r="E588" s="39">
        <v>44582</v>
      </c>
      <c r="F588" s="29">
        <v>2</v>
      </c>
      <c r="G588" s="31" t="s">
        <v>13</v>
      </c>
      <c r="H588" s="29" t="s">
        <v>10</v>
      </c>
      <c r="I588" s="29">
        <v>1.8</v>
      </c>
      <c r="J588" s="40">
        <v>2085.5</v>
      </c>
      <c r="K588" s="37">
        <v>1564.125</v>
      </c>
      <c r="L588" s="37">
        <f t="shared" si="9"/>
        <v>521.375</v>
      </c>
    </row>
    <row r="589" spans="1:12" x14ac:dyDescent="0.3">
      <c r="A589" s="29">
        <v>39814</v>
      </c>
      <c r="B589" s="31" t="s">
        <v>179</v>
      </c>
      <c r="C589" s="29" t="s">
        <v>182</v>
      </c>
      <c r="D589" s="38">
        <v>83370060000320</v>
      </c>
      <c r="E589" s="39">
        <v>44533</v>
      </c>
      <c r="F589" s="29">
        <v>0</v>
      </c>
      <c r="G589" s="31" t="s">
        <v>13</v>
      </c>
      <c r="H589" s="29" t="s">
        <v>9</v>
      </c>
      <c r="I589" s="29">
        <v>30</v>
      </c>
      <c r="J589" s="40">
        <v>477.37</v>
      </c>
      <c r="K589" s="37">
        <v>381.89600000000002</v>
      </c>
      <c r="L589" s="37">
        <f t="shared" si="9"/>
        <v>95.47399999999999</v>
      </c>
    </row>
    <row r="590" spans="1:12" x14ac:dyDescent="0.3">
      <c r="A590" s="29">
        <v>39886</v>
      </c>
      <c r="B590" s="31" t="s">
        <v>121</v>
      </c>
      <c r="C590" s="29" t="s">
        <v>122</v>
      </c>
      <c r="D590" s="38">
        <v>21534940000320</v>
      </c>
      <c r="E590" s="39">
        <v>44560</v>
      </c>
      <c r="F590" s="29">
        <v>0</v>
      </c>
      <c r="G590" s="31" t="s">
        <v>13</v>
      </c>
      <c r="H590" s="29" t="s">
        <v>9</v>
      </c>
      <c r="I590" s="29">
        <v>60</v>
      </c>
      <c r="J590" s="41">
        <v>27159.66</v>
      </c>
      <c r="K590" s="37">
        <v>21456.131400000002</v>
      </c>
      <c r="L590" s="37">
        <f t="shared" si="9"/>
        <v>5703.5285999999978</v>
      </c>
    </row>
    <row r="591" spans="1:12" x14ac:dyDescent="0.3">
      <c r="A591" s="29">
        <v>39886</v>
      </c>
      <c r="B591" s="31" t="s">
        <v>121</v>
      </c>
      <c r="C591" s="29" t="s">
        <v>122</v>
      </c>
      <c r="D591" s="38">
        <v>21534940000320</v>
      </c>
      <c r="E591" s="39">
        <v>44591</v>
      </c>
      <c r="F591" s="29">
        <v>0</v>
      </c>
      <c r="G591" s="31" t="s">
        <v>13</v>
      </c>
      <c r="H591" s="29" t="s">
        <v>9</v>
      </c>
      <c r="I591" s="29">
        <v>60</v>
      </c>
      <c r="J591" s="41">
        <v>27159.66</v>
      </c>
      <c r="K591" s="37">
        <v>21456.131400000002</v>
      </c>
      <c r="L591" s="37">
        <f t="shared" si="9"/>
        <v>5703.5285999999978</v>
      </c>
    </row>
    <row r="592" spans="1:12" x14ac:dyDescent="0.3">
      <c r="A592" s="29">
        <v>39923</v>
      </c>
      <c r="B592" s="31" t="s">
        <v>49</v>
      </c>
      <c r="C592" s="29" t="s">
        <v>51</v>
      </c>
      <c r="D592" s="38" t="s">
        <v>50</v>
      </c>
      <c r="E592" s="39">
        <v>44543</v>
      </c>
      <c r="F592" s="29">
        <v>1</v>
      </c>
      <c r="G592" s="31" t="s">
        <v>13</v>
      </c>
      <c r="H592" s="29" t="s">
        <v>10</v>
      </c>
      <c r="I592" s="29">
        <v>1</v>
      </c>
      <c r="J592" s="41">
        <v>25549.19</v>
      </c>
      <c r="K592" s="37">
        <v>19417.384399999999</v>
      </c>
      <c r="L592" s="37">
        <f t="shared" si="9"/>
        <v>6131.8055999999997</v>
      </c>
    </row>
    <row r="593" spans="1:12" x14ac:dyDescent="0.3">
      <c r="A593" s="29">
        <v>40186</v>
      </c>
      <c r="B593" s="31" t="s">
        <v>146</v>
      </c>
      <c r="C593" s="29" t="s">
        <v>147</v>
      </c>
      <c r="D593" s="38">
        <v>83370010000330</v>
      </c>
      <c r="E593" s="39">
        <v>44550</v>
      </c>
      <c r="F593" s="29">
        <v>0</v>
      </c>
      <c r="G593" s="31" t="s">
        <v>13</v>
      </c>
      <c r="H593" s="29" t="s">
        <v>9</v>
      </c>
      <c r="I593" s="29">
        <v>14</v>
      </c>
      <c r="J593" s="40">
        <v>126.66</v>
      </c>
      <c r="K593" s="37">
        <v>98.794799999999995</v>
      </c>
      <c r="L593" s="37">
        <f t="shared" si="9"/>
        <v>27.865200000000002</v>
      </c>
    </row>
    <row r="594" spans="1:12" x14ac:dyDescent="0.3">
      <c r="A594" s="29">
        <v>40186</v>
      </c>
      <c r="B594" s="31" t="s">
        <v>146</v>
      </c>
      <c r="C594" s="29" t="s">
        <v>147</v>
      </c>
      <c r="D594" s="38">
        <v>83370010000330</v>
      </c>
      <c r="E594" s="39">
        <v>44581</v>
      </c>
      <c r="F594" s="29">
        <v>0</v>
      </c>
      <c r="G594" s="31" t="s">
        <v>13</v>
      </c>
      <c r="H594" s="29" t="s">
        <v>9</v>
      </c>
      <c r="I594" s="29">
        <v>14</v>
      </c>
      <c r="J594" s="40">
        <v>126.66</v>
      </c>
      <c r="K594" s="37">
        <v>98.794799999999995</v>
      </c>
      <c r="L594" s="37">
        <f t="shared" si="9"/>
        <v>27.865200000000002</v>
      </c>
    </row>
    <row r="595" spans="1:12" x14ac:dyDescent="0.3">
      <c r="A595" s="29">
        <v>40368</v>
      </c>
      <c r="B595" s="31" t="s">
        <v>27</v>
      </c>
      <c r="C595" s="29" t="s">
        <v>28</v>
      </c>
      <c r="D595" s="38">
        <v>21405570000320</v>
      </c>
      <c r="E595" s="39">
        <v>44553</v>
      </c>
      <c r="F595" s="29">
        <v>5</v>
      </c>
      <c r="G595" s="31" t="s">
        <v>13</v>
      </c>
      <c r="H595" s="29" t="s">
        <v>10</v>
      </c>
      <c r="I595" s="29">
        <v>30</v>
      </c>
      <c r="J595" s="41">
        <v>2269.8000000000002</v>
      </c>
      <c r="K595" s="37">
        <v>1815.8400000000001</v>
      </c>
      <c r="L595" s="37">
        <f t="shared" si="9"/>
        <v>453.96000000000004</v>
      </c>
    </row>
    <row r="596" spans="1:12" x14ac:dyDescent="0.3">
      <c r="A596" s="29">
        <v>40368</v>
      </c>
      <c r="B596" s="31" t="s">
        <v>27</v>
      </c>
      <c r="C596" s="29" t="s">
        <v>28</v>
      </c>
      <c r="D596" s="38">
        <v>21405570000320</v>
      </c>
      <c r="E596" s="39">
        <v>44588</v>
      </c>
      <c r="F596" s="29">
        <v>5</v>
      </c>
      <c r="G596" s="31" t="s">
        <v>13</v>
      </c>
      <c r="H596" s="29" t="s">
        <v>10</v>
      </c>
      <c r="I596" s="29">
        <v>30</v>
      </c>
      <c r="J596" s="41">
        <v>2269.8000000000002</v>
      </c>
      <c r="K596" s="37">
        <v>1815.8400000000001</v>
      </c>
      <c r="L596" s="37">
        <f t="shared" si="9"/>
        <v>453.96000000000004</v>
      </c>
    </row>
    <row r="597" spans="1:12" x14ac:dyDescent="0.3">
      <c r="A597" s="29">
        <v>40481</v>
      </c>
      <c r="B597" s="31" t="s">
        <v>150</v>
      </c>
      <c r="C597" s="29" t="s">
        <v>151</v>
      </c>
      <c r="D597" s="38">
        <v>72600030000110</v>
      </c>
      <c r="E597" s="39">
        <v>44537</v>
      </c>
      <c r="F597" s="29">
        <v>0</v>
      </c>
      <c r="G597" s="31" t="s">
        <v>2</v>
      </c>
      <c r="H597" s="29" t="s">
        <v>9</v>
      </c>
      <c r="I597" s="29">
        <v>90</v>
      </c>
      <c r="J597" s="40">
        <v>18.71</v>
      </c>
      <c r="K597" s="37">
        <v>15.342200000000002</v>
      </c>
      <c r="L597" s="37">
        <f t="shared" si="9"/>
        <v>3.367799999999999</v>
      </c>
    </row>
    <row r="598" spans="1:12" x14ac:dyDescent="0.3">
      <c r="A598" s="29">
        <v>40532</v>
      </c>
      <c r="B598" s="31" t="s">
        <v>146</v>
      </c>
      <c r="C598" s="29" t="s">
        <v>147</v>
      </c>
      <c r="D598" s="38">
        <v>83370010000330</v>
      </c>
      <c r="E598" s="39">
        <v>44531</v>
      </c>
      <c r="F598" s="29">
        <v>0</v>
      </c>
      <c r="G598" s="31" t="s">
        <v>13</v>
      </c>
      <c r="H598" s="29" t="s">
        <v>9</v>
      </c>
      <c r="I598" s="29">
        <v>60</v>
      </c>
      <c r="J598" s="40">
        <v>494.43</v>
      </c>
      <c r="K598" s="37">
        <v>385.65540000000004</v>
      </c>
      <c r="L598" s="37">
        <f t="shared" si="9"/>
        <v>108.77459999999996</v>
      </c>
    </row>
    <row r="599" spans="1:12" x14ac:dyDescent="0.3">
      <c r="A599" s="29">
        <v>40543</v>
      </c>
      <c r="B599" s="31" t="s">
        <v>85</v>
      </c>
      <c r="C599" s="29" t="s">
        <v>167</v>
      </c>
      <c r="D599" s="38">
        <v>39400060100310</v>
      </c>
      <c r="E599" s="39">
        <v>44576</v>
      </c>
      <c r="F599" s="29">
        <v>0</v>
      </c>
      <c r="G599" s="31" t="s">
        <v>2</v>
      </c>
      <c r="H599" s="29" t="s">
        <v>9</v>
      </c>
      <c r="I599" s="29">
        <v>30</v>
      </c>
      <c r="J599" s="40">
        <v>5.26</v>
      </c>
      <c r="K599" s="37">
        <v>4.1554000000000002</v>
      </c>
      <c r="L599" s="37">
        <f t="shared" si="9"/>
        <v>1.1045999999999996</v>
      </c>
    </row>
    <row r="600" spans="1:12" x14ac:dyDescent="0.3">
      <c r="A600" s="29">
        <v>40543</v>
      </c>
      <c r="B600" s="31" t="s">
        <v>85</v>
      </c>
      <c r="C600" s="29" t="s">
        <v>167</v>
      </c>
      <c r="D600" s="38">
        <v>39400060100310</v>
      </c>
      <c r="E600" s="39">
        <v>44576</v>
      </c>
      <c r="F600" s="29">
        <v>0</v>
      </c>
      <c r="G600" s="31" t="s">
        <v>2</v>
      </c>
      <c r="H600" s="29" t="s">
        <v>9</v>
      </c>
      <c r="I600" s="29">
        <v>30</v>
      </c>
      <c r="J600" s="40">
        <v>5.26</v>
      </c>
      <c r="K600" s="37">
        <v>4.1554000000000002</v>
      </c>
      <c r="L600" s="37">
        <f t="shared" si="9"/>
        <v>1.1045999999999996</v>
      </c>
    </row>
    <row r="601" spans="1:12" x14ac:dyDescent="0.3">
      <c r="A601" s="29">
        <v>40563</v>
      </c>
      <c r="B601" s="31" t="s">
        <v>158</v>
      </c>
      <c r="C601" s="29" t="s">
        <v>159</v>
      </c>
      <c r="D601" s="38">
        <v>33200030057530</v>
      </c>
      <c r="E601" s="39">
        <v>44533</v>
      </c>
      <c r="F601" s="29">
        <v>10</v>
      </c>
      <c r="G601" s="31" t="s">
        <v>2</v>
      </c>
      <c r="H601" s="29" t="s">
        <v>10</v>
      </c>
      <c r="I601" s="29">
        <v>28</v>
      </c>
      <c r="J601" s="40">
        <v>21.79</v>
      </c>
      <c r="K601" s="37">
        <v>17.431999999999999</v>
      </c>
      <c r="L601" s="37">
        <f t="shared" si="9"/>
        <v>4.3580000000000005</v>
      </c>
    </row>
    <row r="602" spans="1:12" x14ac:dyDescent="0.3">
      <c r="A602" s="29">
        <v>40672</v>
      </c>
      <c r="B602" s="31" t="s">
        <v>168</v>
      </c>
      <c r="C602" s="29" t="s">
        <v>169</v>
      </c>
      <c r="D602" s="38">
        <v>58120080100305</v>
      </c>
      <c r="E602" s="39">
        <v>44548</v>
      </c>
      <c r="F602" s="29">
        <v>0</v>
      </c>
      <c r="G602" s="31" t="s">
        <v>2</v>
      </c>
      <c r="H602" s="29" t="s">
        <v>9</v>
      </c>
      <c r="I602" s="29">
        <v>15</v>
      </c>
      <c r="J602" s="40">
        <v>2.27</v>
      </c>
      <c r="K602" s="37">
        <v>1.8614000000000002</v>
      </c>
      <c r="L602" s="37">
        <f t="shared" si="9"/>
        <v>0.40859999999999985</v>
      </c>
    </row>
    <row r="603" spans="1:12" x14ac:dyDescent="0.3">
      <c r="A603" s="29">
        <v>40672</v>
      </c>
      <c r="B603" s="31" t="s">
        <v>168</v>
      </c>
      <c r="C603" s="29" t="s">
        <v>169</v>
      </c>
      <c r="D603" s="38">
        <v>58120080100305</v>
      </c>
      <c r="E603" s="39">
        <v>44578</v>
      </c>
      <c r="F603" s="29">
        <v>0</v>
      </c>
      <c r="G603" s="31" t="s">
        <v>2</v>
      </c>
      <c r="H603" s="29" t="s">
        <v>9</v>
      </c>
      <c r="I603" s="29">
        <v>15</v>
      </c>
      <c r="J603" s="40">
        <v>2.27</v>
      </c>
      <c r="K603" s="37">
        <v>1.8614000000000002</v>
      </c>
      <c r="L603" s="37">
        <f t="shared" si="9"/>
        <v>0.40859999999999985</v>
      </c>
    </row>
    <row r="604" spans="1:12" x14ac:dyDescent="0.3">
      <c r="A604" s="29">
        <v>40708</v>
      </c>
      <c r="B604" s="31" t="s">
        <v>69</v>
      </c>
      <c r="C604" s="29" t="s">
        <v>70</v>
      </c>
      <c r="D604" s="38">
        <v>37200030000305</v>
      </c>
      <c r="E604" s="39">
        <v>44589</v>
      </c>
      <c r="F604" s="29">
        <v>0</v>
      </c>
      <c r="G604" s="31" t="s">
        <v>2</v>
      </c>
      <c r="H604" s="29" t="s">
        <v>9</v>
      </c>
      <c r="I604" s="29">
        <v>120</v>
      </c>
      <c r="J604" s="40">
        <v>24</v>
      </c>
      <c r="K604" s="37">
        <v>20.399999999999999</v>
      </c>
      <c r="L604" s="37">
        <f t="shared" si="9"/>
        <v>3.6000000000000014</v>
      </c>
    </row>
    <row r="605" spans="1:12" x14ac:dyDescent="0.3">
      <c r="A605" s="29">
        <v>40725</v>
      </c>
      <c r="B605" s="31" t="s">
        <v>97</v>
      </c>
      <c r="C605" s="29" t="s">
        <v>98</v>
      </c>
      <c r="D605" s="38">
        <v>21532133000340</v>
      </c>
      <c r="E605" s="39">
        <v>44552</v>
      </c>
      <c r="F605" s="29">
        <v>6</v>
      </c>
      <c r="G605" s="31" t="s">
        <v>13</v>
      </c>
      <c r="H605" s="29" t="s">
        <v>10</v>
      </c>
      <c r="I605" s="29">
        <v>28</v>
      </c>
      <c r="J605" s="41">
        <v>13367.22</v>
      </c>
      <c r="K605" s="37">
        <v>11094.792600000001</v>
      </c>
      <c r="L605" s="37">
        <f t="shared" si="9"/>
        <v>2272.4273999999987</v>
      </c>
    </row>
    <row r="606" spans="1:12" x14ac:dyDescent="0.3">
      <c r="A606" s="29">
        <v>40725</v>
      </c>
      <c r="B606" s="31" t="s">
        <v>97</v>
      </c>
      <c r="C606" s="29" t="s">
        <v>98</v>
      </c>
      <c r="D606" s="38">
        <v>21532133000340</v>
      </c>
      <c r="E606" s="39">
        <v>44580</v>
      </c>
      <c r="F606" s="29">
        <v>6</v>
      </c>
      <c r="G606" s="31" t="s">
        <v>13</v>
      </c>
      <c r="H606" s="29" t="s">
        <v>10</v>
      </c>
      <c r="I606" s="29">
        <v>28</v>
      </c>
      <c r="J606" s="41">
        <v>13367.22</v>
      </c>
      <c r="K606" s="37">
        <v>11094.792600000001</v>
      </c>
      <c r="L606" s="37">
        <f t="shared" si="9"/>
        <v>2272.4273999999987</v>
      </c>
    </row>
    <row r="607" spans="1:12" x14ac:dyDescent="0.3">
      <c r="A607" s="29">
        <v>40751</v>
      </c>
      <c r="B607" s="31" t="s">
        <v>7</v>
      </c>
      <c r="C607" s="29" t="s">
        <v>8</v>
      </c>
      <c r="D607" s="38">
        <v>21406010200320</v>
      </c>
      <c r="E607" s="39">
        <v>44585</v>
      </c>
      <c r="F607" s="29">
        <v>6</v>
      </c>
      <c r="G607" s="31" t="s">
        <v>2</v>
      </c>
      <c r="H607" s="29" t="s">
        <v>10</v>
      </c>
      <c r="I607" s="29">
        <v>120</v>
      </c>
      <c r="J607" s="40">
        <v>278.02999999999997</v>
      </c>
      <c r="K607" s="37">
        <v>233.54519999999997</v>
      </c>
      <c r="L607" s="37">
        <f t="shared" si="9"/>
        <v>44.484800000000007</v>
      </c>
    </row>
    <row r="608" spans="1:12" x14ac:dyDescent="0.3">
      <c r="A608" s="29">
        <v>40768</v>
      </c>
      <c r="B608" s="31" t="s">
        <v>110</v>
      </c>
      <c r="C608" s="29" t="s">
        <v>112</v>
      </c>
      <c r="D608" s="38" t="s">
        <v>111</v>
      </c>
      <c r="E608" s="39">
        <v>44537</v>
      </c>
      <c r="F608" s="29">
        <v>0</v>
      </c>
      <c r="G608" s="31" t="s">
        <v>13</v>
      </c>
      <c r="H608" s="29" t="s">
        <v>9</v>
      </c>
      <c r="I608" s="29">
        <v>1</v>
      </c>
      <c r="J608" s="41">
        <v>708.47</v>
      </c>
      <c r="K608" s="37">
        <v>602.19950000000006</v>
      </c>
      <c r="L608" s="37">
        <f t="shared" si="9"/>
        <v>106.27049999999997</v>
      </c>
    </row>
    <row r="609" spans="1:12" x14ac:dyDescent="0.3">
      <c r="A609" s="29">
        <v>40873</v>
      </c>
      <c r="B609" s="31" t="s">
        <v>170</v>
      </c>
      <c r="C609" s="29" t="s">
        <v>171</v>
      </c>
      <c r="D609" s="38">
        <v>36150080000330</v>
      </c>
      <c r="E609" s="39">
        <v>44555</v>
      </c>
      <c r="F609" s="29">
        <v>0</v>
      </c>
      <c r="G609" s="31" t="s">
        <v>2</v>
      </c>
      <c r="H609" s="29" t="s">
        <v>9</v>
      </c>
      <c r="I609" s="29">
        <v>30</v>
      </c>
      <c r="J609" s="40">
        <v>7.66</v>
      </c>
      <c r="K609" s="37">
        <v>6.5110000000000001</v>
      </c>
      <c r="L609" s="37">
        <f t="shared" si="9"/>
        <v>1.149</v>
      </c>
    </row>
    <row r="610" spans="1:12" x14ac:dyDescent="0.3">
      <c r="A610" s="29">
        <v>40937</v>
      </c>
      <c r="B610" s="31" t="s">
        <v>165</v>
      </c>
      <c r="C610" s="29" t="s">
        <v>166</v>
      </c>
      <c r="D610" s="38">
        <v>49270070100620</v>
      </c>
      <c r="E610" s="39">
        <v>44547</v>
      </c>
      <c r="F610" s="29">
        <v>0</v>
      </c>
      <c r="G610" s="31" t="s">
        <v>2</v>
      </c>
      <c r="H610" s="29" t="s">
        <v>9</v>
      </c>
      <c r="I610" s="29">
        <v>12</v>
      </c>
      <c r="J610" s="40">
        <v>3.96</v>
      </c>
      <c r="K610" s="37">
        <v>3.2868000000000004</v>
      </c>
      <c r="L610" s="37">
        <f t="shared" si="9"/>
        <v>0.67319999999999958</v>
      </c>
    </row>
    <row r="611" spans="1:12" x14ac:dyDescent="0.3">
      <c r="A611" s="29">
        <v>40937</v>
      </c>
      <c r="B611" s="31" t="s">
        <v>165</v>
      </c>
      <c r="C611" s="29" t="s">
        <v>166</v>
      </c>
      <c r="D611" s="38">
        <v>49270070100620</v>
      </c>
      <c r="E611" s="39">
        <v>44550</v>
      </c>
      <c r="F611" s="29">
        <v>1</v>
      </c>
      <c r="G611" s="31" t="s">
        <v>2</v>
      </c>
      <c r="H611" s="29" t="s">
        <v>10</v>
      </c>
      <c r="I611" s="29">
        <v>30</v>
      </c>
      <c r="J611" s="40">
        <v>5.84</v>
      </c>
      <c r="K611" s="37">
        <v>4.8472</v>
      </c>
      <c r="L611" s="37">
        <f t="shared" si="9"/>
        <v>0.9927999999999999</v>
      </c>
    </row>
    <row r="612" spans="1:12" x14ac:dyDescent="0.3">
      <c r="A612" s="29">
        <v>40937</v>
      </c>
      <c r="B612" s="31" t="s">
        <v>165</v>
      </c>
      <c r="C612" s="29" t="s">
        <v>166</v>
      </c>
      <c r="D612" s="38">
        <v>49270070100620</v>
      </c>
      <c r="E612" s="39">
        <v>44581</v>
      </c>
      <c r="F612" s="29">
        <v>1</v>
      </c>
      <c r="G612" s="31" t="s">
        <v>2</v>
      </c>
      <c r="H612" s="29" t="s">
        <v>10</v>
      </c>
      <c r="I612" s="29">
        <v>30</v>
      </c>
      <c r="J612" s="40">
        <v>5.84</v>
      </c>
      <c r="K612" s="37">
        <v>4.8472</v>
      </c>
      <c r="L612" s="37">
        <f t="shared" si="9"/>
        <v>0.9927999999999999</v>
      </c>
    </row>
    <row r="613" spans="1:12" x14ac:dyDescent="0.3">
      <c r="A613" s="29">
        <v>41003</v>
      </c>
      <c r="B613" s="31" t="s">
        <v>179</v>
      </c>
      <c r="C613" s="29" t="s">
        <v>181</v>
      </c>
      <c r="D613" s="38">
        <v>83370060000320</v>
      </c>
      <c r="E613" s="39">
        <v>44552</v>
      </c>
      <c r="F613" s="29">
        <v>0</v>
      </c>
      <c r="G613" s="31" t="s">
        <v>13</v>
      </c>
      <c r="H613" s="29" t="s">
        <v>9</v>
      </c>
      <c r="I613" s="29">
        <v>30</v>
      </c>
      <c r="J613" s="40">
        <v>477.37</v>
      </c>
      <c r="K613" s="37">
        <v>381.89600000000002</v>
      </c>
      <c r="L613" s="37">
        <f t="shared" si="9"/>
        <v>95.47399999999999</v>
      </c>
    </row>
    <row r="614" spans="1:12" x14ac:dyDescent="0.3">
      <c r="A614" s="29">
        <v>41003</v>
      </c>
      <c r="B614" s="31" t="s">
        <v>179</v>
      </c>
      <c r="C614" s="29" t="s">
        <v>181</v>
      </c>
      <c r="D614" s="38">
        <v>83370060000320</v>
      </c>
      <c r="E614" s="39">
        <v>44583</v>
      </c>
      <c r="F614" s="29">
        <v>0</v>
      </c>
      <c r="G614" s="31" t="s">
        <v>13</v>
      </c>
      <c r="H614" s="29" t="s">
        <v>9</v>
      </c>
      <c r="I614" s="29">
        <v>30</v>
      </c>
      <c r="J614" s="40">
        <v>477.37</v>
      </c>
      <c r="K614" s="37">
        <v>381.89600000000002</v>
      </c>
      <c r="L614" s="37">
        <f t="shared" si="9"/>
        <v>95.47399999999999</v>
      </c>
    </row>
    <row r="615" spans="1:12" x14ac:dyDescent="0.3">
      <c r="A615" s="29">
        <v>41259</v>
      </c>
      <c r="B615" s="31" t="s">
        <v>146</v>
      </c>
      <c r="C615" s="29" t="s">
        <v>147</v>
      </c>
      <c r="D615" s="38">
        <v>83370010000330</v>
      </c>
      <c r="E615" s="39">
        <v>44553</v>
      </c>
      <c r="F615" s="29">
        <v>0</v>
      </c>
      <c r="G615" s="31" t="s">
        <v>13</v>
      </c>
      <c r="H615" s="29" t="s">
        <v>9</v>
      </c>
      <c r="I615" s="29">
        <v>14</v>
      </c>
      <c r="J615" s="40">
        <v>126.66</v>
      </c>
      <c r="K615" s="37">
        <v>98.794799999999995</v>
      </c>
      <c r="L615" s="37">
        <f t="shared" si="9"/>
        <v>27.865200000000002</v>
      </c>
    </row>
    <row r="616" spans="1:12" x14ac:dyDescent="0.3">
      <c r="A616" s="29">
        <v>41259</v>
      </c>
      <c r="B616" s="31" t="s">
        <v>146</v>
      </c>
      <c r="C616" s="29" t="s">
        <v>147</v>
      </c>
      <c r="D616" s="38">
        <v>83370010000330</v>
      </c>
      <c r="E616" s="39">
        <v>44553</v>
      </c>
      <c r="F616" s="29">
        <v>0</v>
      </c>
      <c r="G616" s="31" t="s">
        <v>13</v>
      </c>
      <c r="H616" s="29" t="s">
        <v>9</v>
      </c>
      <c r="I616" s="29">
        <v>14</v>
      </c>
      <c r="J616" s="40">
        <v>126.66</v>
      </c>
      <c r="K616" s="37">
        <v>98.794799999999995</v>
      </c>
      <c r="L616" s="37">
        <f t="shared" si="9"/>
        <v>27.865200000000002</v>
      </c>
    </row>
    <row r="617" spans="1:12" x14ac:dyDescent="0.3">
      <c r="A617" s="29">
        <v>41332</v>
      </c>
      <c r="B617" s="31" t="s">
        <v>65</v>
      </c>
      <c r="C617" s="29" t="s">
        <v>131</v>
      </c>
      <c r="D617" s="38">
        <v>2100020000110</v>
      </c>
      <c r="E617" s="39">
        <v>44549</v>
      </c>
      <c r="F617" s="29">
        <v>0</v>
      </c>
      <c r="G617" s="31" t="s">
        <v>2</v>
      </c>
      <c r="H617" s="29" t="s">
        <v>9</v>
      </c>
      <c r="I617" s="29">
        <v>28</v>
      </c>
      <c r="J617" s="40">
        <v>3.39</v>
      </c>
      <c r="K617" s="37">
        <v>2.6103000000000001</v>
      </c>
      <c r="L617" s="37">
        <f t="shared" si="9"/>
        <v>0.77970000000000006</v>
      </c>
    </row>
    <row r="618" spans="1:12" x14ac:dyDescent="0.3">
      <c r="A618" s="29">
        <v>41332</v>
      </c>
      <c r="B618" s="31" t="s">
        <v>65</v>
      </c>
      <c r="C618" s="29" t="s">
        <v>131</v>
      </c>
      <c r="D618" s="38">
        <v>2100020000110</v>
      </c>
      <c r="E618" s="39">
        <v>44549</v>
      </c>
      <c r="F618" s="29">
        <v>0</v>
      </c>
      <c r="G618" s="31" t="s">
        <v>2</v>
      </c>
      <c r="H618" s="29" t="s">
        <v>9</v>
      </c>
      <c r="I618" s="29">
        <v>28</v>
      </c>
      <c r="J618" s="40">
        <v>3.39</v>
      </c>
      <c r="K618" s="37">
        <v>2.6103000000000001</v>
      </c>
      <c r="L618" s="37">
        <f t="shared" si="9"/>
        <v>0.77970000000000006</v>
      </c>
    </row>
    <row r="619" spans="1:12" x14ac:dyDescent="0.3">
      <c r="A619" s="29">
        <v>41437</v>
      </c>
      <c r="B619" s="31" t="s">
        <v>158</v>
      </c>
      <c r="C619" s="29" t="s">
        <v>160</v>
      </c>
      <c r="D619" s="38">
        <v>33200030057530</v>
      </c>
      <c r="E619" s="39">
        <v>44537</v>
      </c>
      <c r="F619" s="29">
        <v>0</v>
      </c>
      <c r="G619" s="31" t="s">
        <v>2</v>
      </c>
      <c r="H619" s="29" t="s">
        <v>9</v>
      </c>
      <c r="I619" s="29">
        <v>30</v>
      </c>
      <c r="J619" s="40">
        <v>8.57</v>
      </c>
      <c r="K619" s="37">
        <v>6.8560000000000008</v>
      </c>
      <c r="L619" s="37">
        <f t="shared" si="9"/>
        <v>1.7139999999999995</v>
      </c>
    </row>
    <row r="620" spans="1:12" x14ac:dyDescent="0.3">
      <c r="A620" s="29">
        <v>41458</v>
      </c>
      <c r="B620" s="31" t="s">
        <v>67</v>
      </c>
      <c r="C620" s="29" t="s">
        <v>68</v>
      </c>
      <c r="D620" s="38">
        <v>41550020100320</v>
      </c>
      <c r="E620" s="39">
        <v>44544</v>
      </c>
      <c r="F620" s="29">
        <v>11</v>
      </c>
      <c r="G620" s="31" t="s">
        <v>2</v>
      </c>
      <c r="H620" s="29" t="s">
        <v>10</v>
      </c>
      <c r="I620" s="29">
        <v>28</v>
      </c>
      <c r="J620" s="40">
        <v>2.12</v>
      </c>
      <c r="K620" s="37">
        <v>1.7384000000000002</v>
      </c>
      <c r="L620" s="37">
        <f t="shared" si="9"/>
        <v>0.38159999999999994</v>
      </c>
    </row>
    <row r="621" spans="1:12" x14ac:dyDescent="0.3">
      <c r="A621" s="29">
        <v>41458</v>
      </c>
      <c r="B621" s="31" t="s">
        <v>67</v>
      </c>
      <c r="C621" s="29" t="s">
        <v>68</v>
      </c>
      <c r="D621" s="38">
        <v>41550020100320</v>
      </c>
      <c r="E621" s="39">
        <v>44544</v>
      </c>
      <c r="F621" s="29">
        <v>11</v>
      </c>
      <c r="G621" s="31" t="s">
        <v>2</v>
      </c>
      <c r="H621" s="29" t="s">
        <v>10</v>
      </c>
      <c r="I621" s="29">
        <v>28</v>
      </c>
      <c r="J621" s="40">
        <v>2.12</v>
      </c>
      <c r="K621" s="37">
        <v>1.7384000000000002</v>
      </c>
      <c r="L621" s="37">
        <f t="shared" si="9"/>
        <v>0.38159999999999994</v>
      </c>
    </row>
    <row r="622" spans="1:12" x14ac:dyDescent="0.3">
      <c r="A622" s="29">
        <v>41555</v>
      </c>
      <c r="B622" s="31" t="s">
        <v>165</v>
      </c>
      <c r="C622" s="29" t="s">
        <v>166</v>
      </c>
      <c r="D622" s="38">
        <v>49270070100620</v>
      </c>
      <c r="E622" s="39">
        <v>44536</v>
      </c>
      <c r="F622" s="29">
        <v>0</v>
      </c>
      <c r="G622" s="31" t="s">
        <v>2</v>
      </c>
      <c r="H622" s="29" t="s">
        <v>9</v>
      </c>
      <c r="I622" s="29">
        <v>90</v>
      </c>
      <c r="J622" s="40">
        <v>25.58</v>
      </c>
      <c r="K622" s="37">
        <v>21.231400000000001</v>
      </c>
      <c r="L622" s="37">
        <f t="shared" si="9"/>
        <v>4.3485999999999976</v>
      </c>
    </row>
    <row r="623" spans="1:12" x14ac:dyDescent="0.3">
      <c r="A623" s="29">
        <v>41572</v>
      </c>
      <c r="B623" s="31" t="s">
        <v>7</v>
      </c>
      <c r="C623" s="29" t="s">
        <v>8</v>
      </c>
      <c r="D623" s="38">
        <v>21406010200320</v>
      </c>
      <c r="E623" s="39">
        <v>44552</v>
      </c>
      <c r="F623" s="29">
        <v>0</v>
      </c>
      <c r="G623" s="31" t="s">
        <v>2</v>
      </c>
      <c r="H623" s="29" t="s">
        <v>9</v>
      </c>
      <c r="I623" s="29">
        <v>120</v>
      </c>
      <c r="J623" s="41">
        <v>278.02999999999997</v>
      </c>
      <c r="K623" s="37">
        <v>233.54519999999997</v>
      </c>
      <c r="L623" s="37">
        <f t="shared" si="9"/>
        <v>44.484800000000007</v>
      </c>
    </row>
    <row r="624" spans="1:12" x14ac:dyDescent="0.3">
      <c r="A624" s="29">
        <v>41572</v>
      </c>
      <c r="B624" s="31" t="s">
        <v>7</v>
      </c>
      <c r="C624" s="29" t="s">
        <v>8</v>
      </c>
      <c r="D624" s="38">
        <v>21406010200320</v>
      </c>
      <c r="E624" s="39">
        <v>44580</v>
      </c>
      <c r="F624" s="29">
        <v>0</v>
      </c>
      <c r="G624" s="31" t="s">
        <v>2</v>
      </c>
      <c r="H624" s="29" t="s">
        <v>9</v>
      </c>
      <c r="I624" s="29">
        <v>120</v>
      </c>
      <c r="J624" s="41">
        <v>278.02999999999997</v>
      </c>
      <c r="K624" s="37">
        <v>233.54519999999997</v>
      </c>
      <c r="L624" s="37">
        <f t="shared" si="9"/>
        <v>44.484800000000007</v>
      </c>
    </row>
    <row r="625" spans="1:12" x14ac:dyDescent="0.3">
      <c r="A625" s="29">
        <v>41585</v>
      </c>
      <c r="B625" s="31" t="s">
        <v>135</v>
      </c>
      <c r="C625" s="29" t="s">
        <v>136</v>
      </c>
      <c r="D625" s="38">
        <v>37600025000305</v>
      </c>
      <c r="E625" s="39">
        <v>44557</v>
      </c>
      <c r="F625" s="29">
        <v>12</v>
      </c>
      <c r="G625" s="31" t="s">
        <v>2</v>
      </c>
      <c r="H625" s="29" t="s">
        <v>10</v>
      </c>
      <c r="I625" s="29">
        <v>28</v>
      </c>
      <c r="J625" s="40">
        <v>8.85</v>
      </c>
      <c r="K625" s="37">
        <v>6.8144999999999998</v>
      </c>
      <c r="L625" s="37">
        <f t="shared" si="9"/>
        <v>2.0354999999999999</v>
      </c>
    </row>
    <row r="626" spans="1:12" x14ac:dyDescent="0.3">
      <c r="A626" s="29">
        <v>41585</v>
      </c>
      <c r="B626" s="31" t="s">
        <v>135</v>
      </c>
      <c r="C626" s="29" t="s">
        <v>136</v>
      </c>
      <c r="D626" s="38">
        <v>37600025000305</v>
      </c>
      <c r="E626" s="39">
        <v>44588</v>
      </c>
      <c r="F626" s="29">
        <v>12</v>
      </c>
      <c r="G626" s="31" t="s">
        <v>2</v>
      </c>
      <c r="H626" s="29" t="s">
        <v>10</v>
      </c>
      <c r="I626" s="29">
        <v>28</v>
      </c>
      <c r="J626" s="40">
        <v>8.85</v>
      </c>
      <c r="K626" s="37">
        <v>6.8144999999999998</v>
      </c>
      <c r="L626" s="37">
        <f t="shared" si="9"/>
        <v>2.0354999999999999</v>
      </c>
    </row>
    <row r="627" spans="1:12" x14ac:dyDescent="0.3">
      <c r="A627" s="29">
        <v>41595</v>
      </c>
      <c r="B627" s="31" t="s">
        <v>128</v>
      </c>
      <c r="C627" s="29" t="s">
        <v>130</v>
      </c>
      <c r="D627" s="38" t="s">
        <v>129</v>
      </c>
      <c r="E627" s="39">
        <v>44552</v>
      </c>
      <c r="F627" s="29">
        <v>4</v>
      </c>
      <c r="G627" s="31" t="s">
        <v>13</v>
      </c>
      <c r="H627" s="29" t="s">
        <v>10</v>
      </c>
      <c r="I627" s="29">
        <v>1</v>
      </c>
      <c r="J627" s="41">
        <v>5789.34</v>
      </c>
      <c r="K627" s="37">
        <v>4342.0050000000001</v>
      </c>
      <c r="L627" s="37">
        <f t="shared" si="9"/>
        <v>1447.335</v>
      </c>
    </row>
    <row r="628" spans="1:12" x14ac:dyDescent="0.3">
      <c r="A628" s="29">
        <v>41595</v>
      </c>
      <c r="B628" s="31" t="s">
        <v>128</v>
      </c>
      <c r="C628" s="29" t="s">
        <v>130</v>
      </c>
      <c r="D628" s="38" t="s">
        <v>129</v>
      </c>
      <c r="E628" s="39">
        <v>44552</v>
      </c>
      <c r="F628" s="29">
        <v>4</v>
      </c>
      <c r="G628" s="31" t="s">
        <v>13</v>
      </c>
      <c r="H628" s="29" t="s">
        <v>10</v>
      </c>
      <c r="I628" s="29">
        <v>1</v>
      </c>
      <c r="J628" s="41">
        <v>5789.34</v>
      </c>
      <c r="K628" s="37">
        <v>4342.0050000000001</v>
      </c>
      <c r="L628" s="37">
        <f t="shared" si="9"/>
        <v>1447.335</v>
      </c>
    </row>
    <row r="629" spans="1:12" x14ac:dyDescent="0.3">
      <c r="A629" s="29">
        <v>41626</v>
      </c>
      <c r="B629" s="31" t="s">
        <v>161</v>
      </c>
      <c r="C629" s="29" t="s">
        <v>162</v>
      </c>
      <c r="D629" s="38">
        <v>49270060006520</v>
      </c>
      <c r="E629" s="39">
        <v>44546</v>
      </c>
      <c r="F629" s="29">
        <v>0</v>
      </c>
      <c r="G629" s="31" t="s">
        <v>2</v>
      </c>
      <c r="H629" s="29" t="s">
        <v>9</v>
      </c>
      <c r="I629" s="29">
        <v>30</v>
      </c>
      <c r="J629" s="40">
        <v>3.88</v>
      </c>
      <c r="K629" s="37">
        <v>3.2591999999999999</v>
      </c>
      <c r="L629" s="37">
        <f t="shared" si="9"/>
        <v>0.62080000000000002</v>
      </c>
    </row>
    <row r="630" spans="1:12" x14ac:dyDescent="0.3">
      <c r="A630" s="29">
        <v>41714</v>
      </c>
      <c r="B630" s="31" t="s">
        <v>35</v>
      </c>
      <c r="C630" s="29" t="s">
        <v>37</v>
      </c>
      <c r="D630" s="38" t="s">
        <v>36</v>
      </c>
      <c r="E630" s="39">
        <v>44558</v>
      </c>
      <c r="F630" s="29">
        <v>2</v>
      </c>
      <c r="G630" s="31" t="s">
        <v>13</v>
      </c>
      <c r="H630" s="29" t="s">
        <v>10</v>
      </c>
      <c r="I630" s="29">
        <v>3.6</v>
      </c>
      <c r="J630" s="41">
        <v>4170.8599999999997</v>
      </c>
      <c r="K630" s="37">
        <v>3128.1449999999995</v>
      </c>
      <c r="L630" s="37">
        <f t="shared" si="9"/>
        <v>1042.7150000000001</v>
      </c>
    </row>
    <row r="631" spans="1:12" x14ac:dyDescent="0.3">
      <c r="A631" s="29">
        <v>41714</v>
      </c>
      <c r="B631" s="31" t="s">
        <v>35</v>
      </c>
      <c r="C631" s="29" t="s">
        <v>37</v>
      </c>
      <c r="D631" s="38" t="s">
        <v>36</v>
      </c>
      <c r="E631" s="39">
        <v>44588</v>
      </c>
      <c r="F631" s="29">
        <v>2</v>
      </c>
      <c r="G631" s="31" t="s">
        <v>13</v>
      </c>
      <c r="H631" s="29" t="s">
        <v>10</v>
      </c>
      <c r="I631" s="29">
        <v>3.6</v>
      </c>
      <c r="J631" s="41">
        <v>4170.8599999999997</v>
      </c>
      <c r="K631" s="37">
        <v>3128.1449999999995</v>
      </c>
      <c r="L631" s="37">
        <f t="shared" si="9"/>
        <v>1042.7150000000001</v>
      </c>
    </row>
    <row r="632" spans="1:12" x14ac:dyDescent="0.3">
      <c r="A632" s="29">
        <v>41776</v>
      </c>
      <c r="B632" s="31" t="s">
        <v>7</v>
      </c>
      <c r="C632" s="29" t="s">
        <v>8</v>
      </c>
      <c r="D632" s="38">
        <v>21406010200320</v>
      </c>
      <c r="E632" s="39">
        <v>44557</v>
      </c>
      <c r="F632" s="29">
        <v>1</v>
      </c>
      <c r="G632" s="31" t="s">
        <v>2</v>
      </c>
      <c r="H632" s="29" t="s">
        <v>10</v>
      </c>
      <c r="I632" s="29">
        <v>120</v>
      </c>
      <c r="J632" s="41">
        <v>278.02999999999997</v>
      </c>
      <c r="K632" s="37">
        <v>233.54519999999997</v>
      </c>
      <c r="L632" s="37">
        <f t="shared" si="9"/>
        <v>44.484800000000007</v>
      </c>
    </row>
    <row r="633" spans="1:12" x14ac:dyDescent="0.3">
      <c r="A633" s="29">
        <v>41776</v>
      </c>
      <c r="B633" s="31" t="s">
        <v>7</v>
      </c>
      <c r="C633" s="29" t="s">
        <v>8</v>
      </c>
      <c r="D633" s="38">
        <v>21406010200320</v>
      </c>
      <c r="E633" s="39">
        <v>44587</v>
      </c>
      <c r="F633" s="29">
        <v>1</v>
      </c>
      <c r="G633" s="31" t="s">
        <v>2</v>
      </c>
      <c r="H633" s="29" t="s">
        <v>10</v>
      </c>
      <c r="I633" s="29">
        <v>120</v>
      </c>
      <c r="J633" s="41">
        <v>278.02999999999997</v>
      </c>
      <c r="K633" s="37">
        <v>233.54519999999997</v>
      </c>
      <c r="L633" s="37">
        <f t="shared" si="9"/>
        <v>44.484800000000007</v>
      </c>
    </row>
    <row r="634" spans="1:12" x14ac:dyDescent="0.3">
      <c r="A634" s="29">
        <v>41843</v>
      </c>
      <c r="B634" s="31" t="s">
        <v>139</v>
      </c>
      <c r="C634" s="29" t="s">
        <v>141</v>
      </c>
      <c r="D634" s="38">
        <v>36201010100305</v>
      </c>
      <c r="E634" s="39">
        <v>44548</v>
      </c>
      <c r="F634" s="29">
        <v>0</v>
      </c>
      <c r="G634" s="31" t="s">
        <v>2</v>
      </c>
      <c r="H634" s="29" t="s">
        <v>9</v>
      </c>
      <c r="I634" s="29">
        <v>30</v>
      </c>
      <c r="J634" s="40">
        <v>5.5</v>
      </c>
      <c r="K634" s="37">
        <v>4.4000000000000004</v>
      </c>
      <c r="L634" s="37">
        <f t="shared" si="9"/>
        <v>1.0999999999999996</v>
      </c>
    </row>
    <row r="635" spans="1:12" x14ac:dyDescent="0.3">
      <c r="A635" s="29">
        <v>41843</v>
      </c>
      <c r="B635" s="31" t="s">
        <v>139</v>
      </c>
      <c r="C635" s="29" t="s">
        <v>141</v>
      </c>
      <c r="D635" s="38">
        <v>36201010100305</v>
      </c>
      <c r="E635" s="39">
        <v>44548</v>
      </c>
      <c r="F635" s="29">
        <v>0</v>
      </c>
      <c r="G635" s="31" t="s">
        <v>2</v>
      </c>
      <c r="H635" s="29" t="s">
        <v>9</v>
      </c>
      <c r="I635" s="29">
        <v>30</v>
      </c>
      <c r="J635" s="40">
        <v>5.5</v>
      </c>
      <c r="K635" s="37">
        <v>4.4000000000000004</v>
      </c>
      <c r="L635" s="37">
        <f t="shared" si="9"/>
        <v>1.0999999999999996</v>
      </c>
    </row>
    <row r="636" spans="1:12" x14ac:dyDescent="0.3">
      <c r="A636" s="29">
        <v>41914</v>
      </c>
      <c r="B636" s="31" t="s">
        <v>144</v>
      </c>
      <c r="C636" s="29" t="s">
        <v>145</v>
      </c>
      <c r="D636" s="38">
        <v>75100050100303</v>
      </c>
      <c r="E636" s="39">
        <v>44543</v>
      </c>
      <c r="F636" s="29">
        <v>0</v>
      </c>
      <c r="G636" s="31" t="s">
        <v>2</v>
      </c>
      <c r="H636" s="29" t="s">
        <v>9</v>
      </c>
      <c r="I636" s="29">
        <v>30</v>
      </c>
      <c r="J636" s="40">
        <v>0.68</v>
      </c>
      <c r="K636" s="37">
        <v>0.51680000000000004</v>
      </c>
      <c r="L636" s="37">
        <f t="shared" si="9"/>
        <v>0.16320000000000001</v>
      </c>
    </row>
    <row r="637" spans="1:12" x14ac:dyDescent="0.3">
      <c r="A637" s="29">
        <v>42042</v>
      </c>
      <c r="B637" s="31" t="s">
        <v>155</v>
      </c>
      <c r="C637" s="29" t="s">
        <v>156</v>
      </c>
      <c r="D637" s="38">
        <v>27250050000350</v>
      </c>
      <c r="E637" s="39">
        <v>44536</v>
      </c>
      <c r="F637" s="29">
        <v>0</v>
      </c>
      <c r="G637" s="31" t="s">
        <v>2</v>
      </c>
      <c r="H637" s="29" t="s">
        <v>9</v>
      </c>
      <c r="I637" s="29">
        <v>60</v>
      </c>
      <c r="J637" s="40">
        <v>2.86</v>
      </c>
      <c r="K637" s="37">
        <v>2.3738000000000001</v>
      </c>
      <c r="L637" s="37">
        <f t="shared" si="9"/>
        <v>0.48619999999999974</v>
      </c>
    </row>
    <row r="638" spans="1:12" x14ac:dyDescent="0.3">
      <c r="A638" s="29">
        <v>42140</v>
      </c>
      <c r="B638" s="31" t="s">
        <v>137</v>
      </c>
      <c r="C638" s="29" t="s">
        <v>138</v>
      </c>
      <c r="D638" s="38">
        <v>58160020100320</v>
      </c>
      <c r="E638" s="39">
        <v>44531</v>
      </c>
      <c r="F638" s="29">
        <v>6</v>
      </c>
      <c r="G638" s="31" t="s">
        <v>2</v>
      </c>
      <c r="H638" s="29" t="s">
        <v>10</v>
      </c>
      <c r="I638" s="29">
        <v>28</v>
      </c>
      <c r="J638" s="40">
        <v>3</v>
      </c>
      <c r="K638" s="37">
        <v>2.34</v>
      </c>
      <c r="L638" s="37">
        <f t="shared" si="9"/>
        <v>0.66000000000000014</v>
      </c>
    </row>
    <row r="639" spans="1:12" x14ac:dyDescent="0.3">
      <c r="A639" s="29">
        <v>42286</v>
      </c>
      <c r="B639" s="31" t="s">
        <v>135</v>
      </c>
      <c r="C639" s="29" t="s">
        <v>136</v>
      </c>
      <c r="D639" s="38">
        <v>37600025000305</v>
      </c>
      <c r="E639" s="39">
        <v>44550</v>
      </c>
      <c r="F639" s="29">
        <v>4</v>
      </c>
      <c r="G639" s="31" t="s">
        <v>2</v>
      </c>
      <c r="H639" s="29" t="s">
        <v>10</v>
      </c>
      <c r="I639" s="29">
        <v>30</v>
      </c>
      <c r="J639" s="40">
        <v>5.55</v>
      </c>
      <c r="K639" s="37">
        <v>4.2735000000000003</v>
      </c>
      <c r="L639" s="37">
        <f t="shared" si="9"/>
        <v>1.2764999999999995</v>
      </c>
    </row>
    <row r="640" spans="1:12" x14ac:dyDescent="0.3">
      <c r="A640" s="29">
        <v>42286</v>
      </c>
      <c r="B640" s="31" t="s">
        <v>135</v>
      </c>
      <c r="C640" s="29" t="s">
        <v>136</v>
      </c>
      <c r="D640" s="38">
        <v>37600025000305</v>
      </c>
      <c r="E640" s="39">
        <v>44550</v>
      </c>
      <c r="F640" s="29">
        <v>4</v>
      </c>
      <c r="G640" s="31" t="s">
        <v>2</v>
      </c>
      <c r="H640" s="29" t="s">
        <v>10</v>
      </c>
      <c r="I640" s="29">
        <v>30</v>
      </c>
      <c r="J640" s="40">
        <v>5.55</v>
      </c>
      <c r="K640" s="37">
        <v>4.2735000000000003</v>
      </c>
      <c r="L640" s="37">
        <f t="shared" si="9"/>
        <v>1.2764999999999995</v>
      </c>
    </row>
    <row r="641" spans="1:12" x14ac:dyDescent="0.3">
      <c r="A641" s="29">
        <v>42490</v>
      </c>
      <c r="B641" s="31" t="s">
        <v>103</v>
      </c>
      <c r="C641" s="29" t="s">
        <v>105</v>
      </c>
      <c r="D641" s="38" t="s">
        <v>104</v>
      </c>
      <c r="E641" s="39">
        <v>44546</v>
      </c>
      <c r="F641" s="29">
        <v>0</v>
      </c>
      <c r="G641" s="31" t="s">
        <v>13</v>
      </c>
      <c r="H641" s="29" t="s">
        <v>9</v>
      </c>
      <c r="I641" s="29">
        <v>60</v>
      </c>
      <c r="J641" s="41">
        <v>19670.759999999998</v>
      </c>
      <c r="K641" s="37">
        <v>15343.192799999999</v>
      </c>
      <c r="L641" s="37">
        <f t="shared" si="9"/>
        <v>4327.5671999999995</v>
      </c>
    </row>
    <row r="642" spans="1:12" x14ac:dyDescent="0.3">
      <c r="A642" s="29">
        <v>42490</v>
      </c>
      <c r="B642" s="31" t="s">
        <v>103</v>
      </c>
      <c r="C642" s="29" t="s">
        <v>105</v>
      </c>
      <c r="D642" s="38" t="s">
        <v>104</v>
      </c>
      <c r="E642" s="39">
        <v>44577</v>
      </c>
      <c r="F642" s="29">
        <v>0</v>
      </c>
      <c r="G642" s="31" t="s">
        <v>13</v>
      </c>
      <c r="H642" s="29" t="s">
        <v>9</v>
      </c>
      <c r="I642" s="29">
        <v>60</v>
      </c>
      <c r="J642" s="41">
        <v>19670.759999999998</v>
      </c>
      <c r="K642" s="37">
        <v>15343.192799999999</v>
      </c>
      <c r="L642" s="37">
        <f t="shared" si="9"/>
        <v>4327.5671999999995</v>
      </c>
    </row>
    <row r="643" spans="1:12" x14ac:dyDescent="0.3">
      <c r="A643" s="29">
        <v>42495</v>
      </c>
      <c r="B643" s="31" t="s">
        <v>179</v>
      </c>
      <c r="C643" s="29" t="s">
        <v>182</v>
      </c>
      <c r="D643" s="38">
        <v>83370060000320</v>
      </c>
      <c r="E643" s="39">
        <v>44538</v>
      </c>
      <c r="F643" s="29">
        <v>0</v>
      </c>
      <c r="G643" s="31" t="s">
        <v>13</v>
      </c>
      <c r="H643" s="29" t="s">
        <v>9</v>
      </c>
      <c r="I643" s="29">
        <v>30</v>
      </c>
      <c r="J643" s="40">
        <v>475.85</v>
      </c>
      <c r="K643" s="37">
        <v>380.68000000000006</v>
      </c>
      <c r="L643" s="37">
        <f t="shared" ref="L643:L706" si="10">J643-K643</f>
        <v>95.169999999999959</v>
      </c>
    </row>
    <row r="644" spans="1:12" x14ac:dyDescent="0.3">
      <c r="A644" s="29">
        <v>42495</v>
      </c>
      <c r="B644" s="31" t="s">
        <v>93</v>
      </c>
      <c r="C644" s="29" t="s">
        <v>94</v>
      </c>
      <c r="D644" s="38">
        <v>83370060000340</v>
      </c>
      <c r="E644" s="39">
        <v>44580</v>
      </c>
      <c r="F644" s="29">
        <v>0</v>
      </c>
      <c r="G644" s="31" t="s">
        <v>13</v>
      </c>
      <c r="H644" s="29" t="s">
        <v>9</v>
      </c>
      <c r="I644" s="29">
        <v>30</v>
      </c>
      <c r="J644" s="40">
        <v>523.76</v>
      </c>
      <c r="K644" s="37">
        <v>439.95839999999998</v>
      </c>
      <c r="L644" s="37">
        <f t="shared" si="10"/>
        <v>83.801600000000008</v>
      </c>
    </row>
    <row r="645" spans="1:12" x14ac:dyDescent="0.3">
      <c r="A645" s="29">
        <v>42542</v>
      </c>
      <c r="B645" s="31" t="s">
        <v>7</v>
      </c>
      <c r="C645" s="29" t="s">
        <v>8</v>
      </c>
      <c r="D645" s="38">
        <v>21406010200320</v>
      </c>
      <c r="E645" s="39">
        <v>44554</v>
      </c>
      <c r="F645" s="29">
        <v>8</v>
      </c>
      <c r="G645" s="31" t="s">
        <v>2</v>
      </c>
      <c r="H645" s="29" t="s">
        <v>10</v>
      </c>
      <c r="I645" s="29">
        <v>120</v>
      </c>
      <c r="J645" s="41">
        <v>278.02999999999997</v>
      </c>
      <c r="K645" s="37">
        <v>233.54519999999997</v>
      </c>
      <c r="L645" s="37">
        <f t="shared" si="10"/>
        <v>44.484800000000007</v>
      </c>
    </row>
    <row r="646" spans="1:12" x14ac:dyDescent="0.3">
      <c r="A646" s="29">
        <v>42542</v>
      </c>
      <c r="B646" s="31" t="s">
        <v>7</v>
      </c>
      <c r="C646" s="29" t="s">
        <v>8</v>
      </c>
      <c r="D646" s="38">
        <v>21406010200320</v>
      </c>
      <c r="E646" s="39">
        <v>44581</v>
      </c>
      <c r="F646" s="29">
        <v>8</v>
      </c>
      <c r="G646" s="31" t="s">
        <v>2</v>
      </c>
      <c r="H646" s="29" t="s">
        <v>10</v>
      </c>
      <c r="I646" s="29">
        <v>120</v>
      </c>
      <c r="J646" s="41">
        <v>278.02999999999997</v>
      </c>
      <c r="K646" s="37">
        <v>233.54519999999997</v>
      </c>
      <c r="L646" s="37">
        <f t="shared" si="10"/>
        <v>44.484800000000007</v>
      </c>
    </row>
    <row r="647" spans="1:12" x14ac:dyDescent="0.3">
      <c r="A647" s="29">
        <v>42566</v>
      </c>
      <c r="B647" s="31" t="s">
        <v>97</v>
      </c>
      <c r="C647" s="29" t="s">
        <v>98</v>
      </c>
      <c r="D647" s="38">
        <v>21532133000340</v>
      </c>
      <c r="E647" s="39">
        <v>44534</v>
      </c>
      <c r="F647" s="29">
        <v>0</v>
      </c>
      <c r="G647" s="31" t="s">
        <v>13</v>
      </c>
      <c r="H647" s="29" t="s">
        <v>9</v>
      </c>
      <c r="I647" s="29">
        <v>90</v>
      </c>
      <c r="J647" s="41">
        <v>47804.97</v>
      </c>
      <c r="K647" s="37">
        <v>39678.125100000005</v>
      </c>
      <c r="L647" s="37">
        <f t="shared" si="10"/>
        <v>8126.8448999999964</v>
      </c>
    </row>
    <row r="648" spans="1:12" x14ac:dyDescent="0.3">
      <c r="A648" s="29">
        <v>43034</v>
      </c>
      <c r="B648" s="31" t="s">
        <v>89</v>
      </c>
      <c r="C648" s="29" t="s">
        <v>90</v>
      </c>
      <c r="D648" s="38">
        <v>44201010103410</v>
      </c>
      <c r="E648" s="39">
        <v>44549</v>
      </c>
      <c r="F648" s="29">
        <v>2</v>
      </c>
      <c r="G648" s="31" t="s">
        <v>13</v>
      </c>
      <c r="H648" s="29" t="s">
        <v>10</v>
      </c>
      <c r="I648" s="29">
        <v>18</v>
      </c>
      <c r="J648" s="40">
        <v>50.12</v>
      </c>
      <c r="K648" s="37">
        <v>39.093600000000002</v>
      </c>
      <c r="L648" s="37">
        <f t="shared" si="10"/>
        <v>11.026399999999995</v>
      </c>
    </row>
    <row r="649" spans="1:12" x14ac:dyDescent="0.3">
      <c r="A649" s="29">
        <v>43091</v>
      </c>
      <c r="B649" s="31" t="s">
        <v>85</v>
      </c>
      <c r="C649" s="29" t="s">
        <v>86</v>
      </c>
      <c r="D649" s="38">
        <v>39400060100310</v>
      </c>
      <c r="E649" s="39">
        <v>44577</v>
      </c>
      <c r="F649" s="29">
        <v>2</v>
      </c>
      <c r="G649" s="31" t="s">
        <v>2</v>
      </c>
      <c r="H649" s="29" t="s">
        <v>10</v>
      </c>
      <c r="I649" s="29">
        <v>90</v>
      </c>
      <c r="J649" s="40">
        <v>29.43</v>
      </c>
      <c r="K649" s="37">
        <v>23.249700000000001</v>
      </c>
      <c r="L649" s="37">
        <f t="shared" si="10"/>
        <v>6.180299999999999</v>
      </c>
    </row>
    <row r="650" spans="1:12" x14ac:dyDescent="0.3">
      <c r="A650" s="29">
        <v>43527</v>
      </c>
      <c r="B650" s="31" t="s">
        <v>163</v>
      </c>
      <c r="C650" s="29" t="s">
        <v>164</v>
      </c>
      <c r="D650" s="38">
        <v>50250065007240</v>
      </c>
      <c r="E650" s="39">
        <v>44531</v>
      </c>
      <c r="F650" s="29">
        <v>0</v>
      </c>
      <c r="G650" s="31" t="s">
        <v>2</v>
      </c>
      <c r="H650" s="29" t="s">
        <v>9</v>
      </c>
      <c r="I650" s="29">
        <v>5</v>
      </c>
      <c r="J650" s="40">
        <v>6.2</v>
      </c>
      <c r="K650" s="37">
        <v>4.8980000000000006</v>
      </c>
      <c r="L650" s="37">
        <f t="shared" si="10"/>
        <v>1.3019999999999996</v>
      </c>
    </row>
    <row r="651" spans="1:12" x14ac:dyDescent="0.3">
      <c r="A651" s="29">
        <v>43599</v>
      </c>
      <c r="B651" s="31" t="s">
        <v>7</v>
      </c>
      <c r="C651" s="29" t="s">
        <v>8</v>
      </c>
      <c r="D651" s="38">
        <v>21406010200320</v>
      </c>
      <c r="E651" s="39">
        <v>44569</v>
      </c>
      <c r="F651" s="29">
        <v>7</v>
      </c>
      <c r="G651" s="31" t="s">
        <v>2</v>
      </c>
      <c r="H651" s="29" t="s">
        <v>10</v>
      </c>
      <c r="I651" s="29">
        <v>90</v>
      </c>
      <c r="J651" s="41">
        <v>212.52</v>
      </c>
      <c r="K651" s="37">
        <v>178.51679999999999</v>
      </c>
      <c r="L651" s="37">
        <f t="shared" si="10"/>
        <v>34.003200000000021</v>
      </c>
    </row>
    <row r="652" spans="1:12" x14ac:dyDescent="0.3">
      <c r="A652" s="29">
        <v>43607</v>
      </c>
      <c r="B652" s="31" t="s">
        <v>17</v>
      </c>
      <c r="C652" s="29" t="s">
        <v>18</v>
      </c>
      <c r="D652" s="38">
        <v>21300005000350</v>
      </c>
      <c r="E652" s="39">
        <v>44539</v>
      </c>
      <c r="F652" s="29">
        <v>0</v>
      </c>
      <c r="G652" s="31" t="s">
        <v>2</v>
      </c>
      <c r="H652" s="29" t="s">
        <v>9</v>
      </c>
      <c r="I652" s="29">
        <v>56</v>
      </c>
      <c r="J652" s="41">
        <v>102.84</v>
      </c>
      <c r="K652" s="37">
        <v>83.30040000000001</v>
      </c>
      <c r="L652" s="37">
        <f t="shared" si="10"/>
        <v>19.539599999999993</v>
      </c>
    </row>
    <row r="653" spans="1:12" x14ac:dyDescent="0.3">
      <c r="A653" s="29">
        <v>43697</v>
      </c>
      <c r="B653" s="31" t="s">
        <v>168</v>
      </c>
      <c r="C653" s="29" t="s">
        <v>169</v>
      </c>
      <c r="D653" s="38">
        <v>58120080100305</v>
      </c>
      <c r="E653" s="39">
        <v>44570</v>
      </c>
      <c r="F653" s="29">
        <v>0</v>
      </c>
      <c r="G653" s="31" t="s">
        <v>2</v>
      </c>
      <c r="H653" s="29" t="s">
        <v>9</v>
      </c>
      <c r="I653" s="29">
        <v>30</v>
      </c>
      <c r="J653" s="40">
        <v>3.05</v>
      </c>
      <c r="K653" s="37">
        <v>2.5009999999999999</v>
      </c>
      <c r="L653" s="37">
        <f t="shared" si="10"/>
        <v>0.54899999999999993</v>
      </c>
    </row>
    <row r="654" spans="1:12" x14ac:dyDescent="0.3">
      <c r="A654" s="29">
        <v>43777</v>
      </c>
      <c r="B654" s="31" t="s">
        <v>155</v>
      </c>
      <c r="C654" s="29" t="s">
        <v>157</v>
      </c>
      <c r="D654" s="38">
        <v>27250050000350</v>
      </c>
      <c r="E654" s="39">
        <v>44551</v>
      </c>
      <c r="F654" s="29">
        <v>0</v>
      </c>
      <c r="G654" s="31" t="s">
        <v>2</v>
      </c>
      <c r="H654" s="29" t="s">
        <v>9</v>
      </c>
      <c r="I654" s="29">
        <v>60</v>
      </c>
      <c r="J654" s="40">
        <v>5.74</v>
      </c>
      <c r="K654" s="37">
        <v>4.7642000000000007</v>
      </c>
      <c r="L654" s="37">
        <f t="shared" si="10"/>
        <v>0.97579999999999956</v>
      </c>
    </row>
    <row r="655" spans="1:12" x14ac:dyDescent="0.3">
      <c r="A655" s="29">
        <v>43777</v>
      </c>
      <c r="B655" s="31" t="s">
        <v>155</v>
      </c>
      <c r="C655" s="29" t="s">
        <v>157</v>
      </c>
      <c r="D655" s="38">
        <v>27250050000350</v>
      </c>
      <c r="E655" s="39">
        <v>44582</v>
      </c>
      <c r="F655" s="29">
        <v>0</v>
      </c>
      <c r="G655" s="31" t="s">
        <v>2</v>
      </c>
      <c r="H655" s="29" t="s">
        <v>9</v>
      </c>
      <c r="I655" s="29">
        <v>60</v>
      </c>
      <c r="J655" s="40">
        <v>5.74</v>
      </c>
      <c r="K655" s="37">
        <v>4.7642000000000007</v>
      </c>
      <c r="L655" s="37">
        <f t="shared" si="10"/>
        <v>0.97579999999999956</v>
      </c>
    </row>
    <row r="656" spans="1:12" x14ac:dyDescent="0.3">
      <c r="A656" s="29">
        <v>44029</v>
      </c>
      <c r="B656" s="31" t="s">
        <v>161</v>
      </c>
      <c r="C656" s="29" t="s">
        <v>162</v>
      </c>
      <c r="D656" s="38">
        <v>49270060006520</v>
      </c>
      <c r="E656" s="39">
        <v>44560</v>
      </c>
      <c r="F656" s="29">
        <v>0</v>
      </c>
      <c r="G656" s="31" t="s">
        <v>2</v>
      </c>
      <c r="H656" s="29" t="s">
        <v>9</v>
      </c>
      <c r="I656" s="29">
        <v>30</v>
      </c>
      <c r="J656" s="40">
        <v>0.94</v>
      </c>
      <c r="K656" s="37">
        <v>0.78959999999999997</v>
      </c>
      <c r="L656" s="37">
        <f t="shared" si="10"/>
        <v>0.15039999999999998</v>
      </c>
    </row>
    <row r="657" spans="1:12" x14ac:dyDescent="0.3">
      <c r="A657" s="29">
        <v>44029</v>
      </c>
      <c r="B657" s="31" t="s">
        <v>161</v>
      </c>
      <c r="C657" s="29" t="s">
        <v>162</v>
      </c>
      <c r="D657" s="38">
        <v>49270060006520</v>
      </c>
      <c r="E657" s="39">
        <v>44589</v>
      </c>
      <c r="F657" s="29">
        <v>0</v>
      </c>
      <c r="G657" s="31" t="s">
        <v>2</v>
      </c>
      <c r="H657" s="29" t="s">
        <v>9</v>
      </c>
      <c r="I657" s="29">
        <v>30</v>
      </c>
      <c r="J657" s="40">
        <v>0.94</v>
      </c>
      <c r="K657" s="37">
        <v>0.78959999999999997</v>
      </c>
      <c r="L657" s="37">
        <f t="shared" si="10"/>
        <v>0.15039999999999998</v>
      </c>
    </row>
    <row r="658" spans="1:12" x14ac:dyDescent="0.3">
      <c r="A658" s="29">
        <v>44116</v>
      </c>
      <c r="B658" s="31" t="s">
        <v>27</v>
      </c>
      <c r="C658" s="29" t="s">
        <v>28</v>
      </c>
      <c r="D658" s="38">
        <v>21405570000320</v>
      </c>
      <c r="E658" s="39">
        <v>44547</v>
      </c>
      <c r="F658" s="29">
        <v>0</v>
      </c>
      <c r="G658" s="31" t="s">
        <v>13</v>
      </c>
      <c r="H658" s="29" t="s">
        <v>9</v>
      </c>
      <c r="I658" s="29">
        <v>30</v>
      </c>
      <c r="J658" s="41">
        <v>2471.2800000000002</v>
      </c>
      <c r="K658" s="37">
        <v>1977.0240000000003</v>
      </c>
      <c r="L658" s="37">
        <f t="shared" si="10"/>
        <v>494.25599999999986</v>
      </c>
    </row>
    <row r="659" spans="1:12" x14ac:dyDescent="0.3">
      <c r="A659" s="29">
        <v>44116</v>
      </c>
      <c r="B659" s="31" t="s">
        <v>27</v>
      </c>
      <c r="C659" s="29" t="s">
        <v>28</v>
      </c>
      <c r="D659" s="38">
        <v>21405570000320</v>
      </c>
      <c r="E659" s="39">
        <v>44576</v>
      </c>
      <c r="F659" s="29">
        <v>0</v>
      </c>
      <c r="G659" s="31" t="s">
        <v>13</v>
      </c>
      <c r="H659" s="29" t="s">
        <v>9</v>
      </c>
      <c r="I659" s="29">
        <v>30</v>
      </c>
      <c r="J659" s="41">
        <v>2471.2800000000002</v>
      </c>
      <c r="K659" s="37">
        <v>1977.0240000000003</v>
      </c>
      <c r="L659" s="37">
        <f t="shared" si="10"/>
        <v>494.25599999999986</v>
      </c>
    </row>
    <row r="660" spans="1:12" x14ac:dyDescent="0.3">
      <c r="A660" s="29">
        <v>44186</v>
      </c>
      <c r="B660" s="31" t="s">
        <v>139</v>
      </c>
      <c r="C660" s="29" t="s">
        <v>141</v>
      </c>
      <c r="D660" s="38">
        <v>36201010100305</v>
      </c>
      <c r="E660" s="39">
        <v>44558</v>
      </c>
      <c r="F660" s="29">
        <v>2</v>
      </c>
      <c r="G660" s="31" t="s">
        <v>2</v>
      </c>
      <c r="H660" s="29" t="s">
        <v>10</v>
      </c>
      <c r="I660" s="29">
        <v>30</v>
      </c>
      <c r="J660" s="40">
        <v>0.73</v>
      </c>
      <c r="K660" s="37">
        <v>0.58399999999999996</v>
      </c>
      <c r="L660" s="37">
        <f t="shared" si="10"/>
        <v>0.14600000000000002</v>
      </c>
    </row>
    <row r="661" spans="1:12" x14ac:dyDescent="0.3">
      <c r="A661" s="29">
        <v>44186</v>
      </c>
      <c r="B661" s="31" t="s">
        <v>139</v>
      </c>
      <c r="C661" s="29" t="s">
        <v>140</v>
      </c>
      <c r="D661" s="38">
        <v>36201010100305</v>
      </c>
      <c r="E661" s="39">
        <v>44560</v>
      </c>
      <c r="F661" s="29">
        <v>0</v>
      </c>
      <c r="G661" s="31" t="s">
        <v>2</v>
      </c>
      <c r="H661" s="29" t="s">
        <v>9</v>
      </c>
      <c r="I661" s="29">
        <v>60</v>
      </c>
      <c r="J661" s="40">
        <v>1.44</v>
      </c>
      <c r="K661" s="37">
        <v>1.1519999999999999</v>
      </c>
      <c r="L661" s="37">
        <f t="shared" si="10"/>
        <v>0.28800000000000003</v>
      </c>
    </row>
    <row r="662" spans="1:12" x14ac:dyDescent="0.3">
      <c r="A662" s="29">
        <v>44186</v>
      </c>
      <c r="B662" s="31" t="s">
        <v>139</v>
      </c>
      <c r="C662" s="29" t="s">
        <v>140</v>
      </c>
      <c r="D662" s="38">
        <v>36201010100305</v>
      </c>
      <c r="E662" s="39">
        <v>44591</v>
      </c>
      <c r="F662" s="29">
        <v>0</v>
      </c>
      <c r="G662" s="31" t="s">
        <v>2</v>
      </c>
      <c r="H662" s="29" t="s">
        <v>9</v>
      </c>
      <c r="I662" s="29">
        <v>60</v>
      </c>
      <c r="J662" s="40">
        <v>1.44</v>
      </c>
      <c r="K662" s="37">
        <v>1.1519999999999999</v>
      </c>
      <c r="L662" s="37">
        <f t="shared" si="10"/>
        <v>0.28800000000000003</v>
      </c>
    </row>
    <row r="663" spans="1:12" x14ac:dyDescent="0.3">
      <c r="A663" s="29">
        <v>44221</v>
      </c>
      <c r="B663" s="31" t="s">
        <v>35</v>
      </c>
      <c r="C663" s="29" t="s">
        <v>37</v>
      </c>
      <c r="D663" s="38" t="s">
        <v>36</v>
      </c>
      <c r="E663" s="39">
        <v>44540</v>
      </c>
      <c r="F663" s="29">
        <v>2</v>
      </c>
      <c r="G663" s="31" t="s">
        <v>13</v>
      </c>
      <c r="H663" s="29" t="s">
        <v>10</v>
      </c>
      <c r="I663" s="29">
        <v>1.8</v>
      </c>
      <c r="J663" s="41">
        <v>2020.79</v>
      </c>
      <c r="K663" s="37">
        <v>1515.5925</v>
      </c>
      <c r="L663" s="37">
        <f t="shared" si="10"/>
        <v>505.19749999999999</v>
      </c>
    </row>
    <row r="664" spans="1:12" x14ac:dyDescent="0.3">
      <c r="A664" s="29">
        <v>44221</v>
      </c>
      <c r="B664" s="31" t="s">
        <v>35</v>
      </c>
      <c r="C664" s="29" t="s">
        <v>37</v>
      </c>
      <c r="D664" s="38" t="s">
        <v>36</v>
      </c>
      <c r="E664" s="39">
        <v>44580</v>
      </c>
      <c r="F664" s="29">
        <v>1</v>
      </c>
      <c r="G664" s="31" t="s">
        <v>13</v>
      </c>
      <c r="H664" s="29" t="s">
        <v>10</v>
      </c>
      <c r="I664" s="29">
        <v>3.6</v>
      </c>
      <c r="J664" s="40">
        <v>4170.8599999999997</v>
      </c>
      <c r="K664" s="37">
        <v>3128.1449999999995</v>
      </c>
      <c r="L664" s="37">
        <f t="shared" si="10"/>
        <v>1042.7150000000001</v>
      </c>
    </row>
    <row r="665" spans="1:12" x14ac:dyDescent="0.3">
      <c r="A665" s="29">
        <v>44343</v>
      </c>
      <c r="B665" s="31" t="s">
        <v>128</v>
      </c>
      <c r="C665" s="29" t="s">
        <v>130</v>
      </c>
      <c r="D665" s="38" t="s">
        <v>129</v>
      </c>
      <c r="E665" s="39">
        <v>44531</v>
      </c>
      <c r="F665" s="29">
        <v>2</v>
      </c>
      <c r="G665" s="31" t="s">
        <v>13</v>
      </c>
      <c r="H665" s="29" t="s">
        <v>10</v>
      </c>
      <c r="I665" s="29">
        <v>1</v>
      </c>
      <c r="J665" s="41">
        <v>5789.34</v>
      </c>
      <c r="K665" s="37">
        <v>4342.0050000000001</v>
      </c>
      <c r="L665" s="37">
        <f t="shared" si="10"/>
        <v>1447.335</v>
      </c>
    </row>
    <row r="666" spans="1:12" x14ac:dyDescent="0.3">
      <c r="A666" s="29">
        <v>44360</v>
      </c>
      <c r="B666" s="31" t="s">
        <v>31</v>
      </c>
      <c r="C666" s="29" t="s">
        <v>32</v>
      </c>
      <c r="D666" s="38">
        <v>21402430000120</v>
      </c>
      <c r="E666" s="39">
        <v>44557</v>
      </c>
      <c r="F666" s="29">
        <v>3</v>
      </c>
      <c r="G666" s="31" t="s">
        <v>13</v>
      </c>
      <c r="H666" s="29" t="s">
        <v>10</v>
      </c>
      <c r="I666" s="29">
        <v>120</v>
      </c>
      <c r="J666" s="41">
        <v>12889.49</v>
      </c>
      <c r="K666" s="37">
        <v>9924.9073000000008</v>
      </c>
      <c r="L666" s="37">
        <f t="shared" si="10"/>
        <v>2964.582699999999</v>
      </c>
    </row>
    <row r="667" spans="1:12" x14ac:dyDescent="0.3">
      <c r="A667" s="29">
        <v>44360</v>
      </c>
      <c r="B667" s="31" t="s">
        <v>31</v>
      </c>
      <c r="C667" s="29" t="s">
        <v>32</v>
      </c>
      <c r="D667" s="38">
        <v>21402430000120</v>
      </c>
      <c r="E667" s="39">
        <v>44591</v>
      </c>
      <c r="F667" s="29">
        <v>3</v>
      </c>
      <c r="G667" s="31" t="s">
        <v>13</v>
      </c>
      <c r="H667" s="29" t="s">
        <v>10</v>
      </c>
      <c r="I667" s="29">
        <v>120</v>
      </c>
      <c r="J667" s="41">
        <v>12889.49</v>
      </c>
      <c r="K667" s="37">
        <v>9924.9073000000008</v>
      </c>
      <c r="L667" s="37">
        <f t="shared" si="10"/>
        <v>2964.582699999999</v>
      </c>
    </row>
    <row r="668" spans="1:12" x14ac:dyDescent="0.3">
      <c r="A668" s="29">
        <v>44364</v>
      </c>
      <c r="B668" s="31" t="s">
        <v>69</v>
      </c>
      <c r="C668" s="29" t="s">
        <v>70</v>
      </c>
      <c r="D668" s="38">
        <v>37200030000305</v>
      </c>
      <c r="E668" s="39">
        <v>44582</v>
      </c>
      <c r="F668" s="29">
        <v>0</v>
      </c>
      <c r="G668" s="31" t="s">
        <v>2</v>
      </c>
      <c r="H668" s="29" t="s">
        <v>9</v>
      </c>
      <c r="I668" s="29">
        <v>60</v>
      </c>
      <c r="J668" s="40">
        <v>7.06</v>
      </c>
      <c r="K668" s="37">
        <v>6.0009999999999994</v>
      </c>
      <c r="L668" s="37">
        <f t="shared" si="10"/>
        <v>1.0590000000000002</v>
      </c>
    </row>
    <row r="669" spans="1:12" x14ac:dyDescent="0.3">
      <c r="A669" s="29">
        <v>44482</v>
      </c>
      <c r="B669" s="31" t="s">
        <v>155</v>
      </c>
      <c r="C669" s="29" t="s">
        <v>156</v>
      </c>
      <c r="D669" s="38">
        <v>27250050000350</v>
      </c>
      <c r="E669" s="39">
        <v>44536</v>
      </c>
      <c r="F669" s="29">
        <v>0</v>
      </c>
      <c r="G669" s="31" t="s">
        <v>2</v>
      </c>
      <c r="H669" s="29" t="s">
        <v>9</v>
      </c>
      <c r="I669" s="29">
        <v>60</v>
      </c>
      <c r="J669" s="40">
        <v>2.62</v>
      </c>
      <c r="K669" s="37">
        <v>2.1746000000000003</v>
      </c>
      <c r="L669" s="37">
        <f t="shared" si="10"/>
        <v>0.4453999999999998</v>
      </c>
    </row>
    <row r="670" spans="1:12" x14ac:dyDescent="0.3">
      <c r="A670" s="29">
        <v>44534</v>
      </c>
      <c r="B670" s="31" t="s">
        <v>142</v>
      </c>
      <c r="C670" s="29" t="s">
        <v>143</v>
      </c>
      <c r="D670" s="38">
        <v>85158020100320</v>
      </c>
      <c r="E670" s="39">
        <v>44537</v>
      </c>
      <c r="F670" s="29">
        <v>0</v>
      </c>
      <c r="G670" s="31" t="s">
        <v>2</v>
      </c>
      <c r="H670" s="29" t="s">
        <v>9</v>
      </c>
      <c r="I670" s="29">
        <v>30</v>
      </c>
      <c r="J670" s="40">
        <v>21</v>
      </c>
      <c r="K670" s="37">
        <v>16.8</v>
      </c>
      <c r="L670" s="37">
        <f t="shared" si="10"/>
        <v>4.1999999999999993</v>
      </c>
    </row>
    <row r="671" spans="1:12" x14ac:dyDescent="0.3">
      <c r="A671" s="29">
        <v>44534</v>
      </c>
      <c r="B671" s="31" t="s">
        <v>142</v>
      </c>
      <c r="C671" s="29" t="s">
        <v>143</v>
      </c>
      <c r="D671" s="38">
        <v>85158020100320</v>
      </c>
      <c r="E671" s="39">
        <v>44551</v>
      </c>
      <c r="F671" s="29">
        <v>0</v>
      </c>
      <c r="G671" s="31" t="s">
        <v>2</v>
      </c>
      <c r="H671" s="29" t="s">
        <v>9</v>
      </c>
      <c r="I671" s="29">
        <v>20</v>
      </c>
      <c r="J671" s="40">
        <v>2.19</v>
      </c>
      <c r="K671" s="37">
        <v>1.752</v>
      </c>
      <c r="L671" s="37">
        <f t="shared" si="10"/>
        <v>0.43799999999999994</v>
      </c>
    </row>
    <row r="672" spans="1:12" x14ac:dyDescent="0.3">
      <c r="A672" s="29">
        <v>44534</v>
      </c>
      <c r="B672" s="31" t="s">
        <v>142</v>
      </c>
      <c r="C672" s="29" t="s">
        <v>143</v>
      </c>
      <c r="D672" s="38">
        <v>85158020100320</v>
      </c>
      <c r="E672" s="39">
        <v>44582</v>
      </c>
      <c r="F672" s="29">
        <v>0</v>
      </c>
      <c r="G672" s="31" t="s">
        <v>2</v>
      </c>
      <c r="H672" s="29" t="s">
        <v>9</v>
      </c>
      <c r="I672" s="29">
        <v>20</v>
      </c>
      <c r="J672" s="40">
        <v>2.19</v>
      </c>
      <c r="K672" s="37">
        <v>1.752</v>
      </c>
      <c r="L672" s="37">
        <f t="shared" si="10"/>
        <v>0.43799999999999994</v>
      </c>
    </row>
    <row r="673" spans="1:12" x14ac:dyDescent="0.3">
      <c r="A673" s="29">
        <v>44567</v>
      </c>
      <c r="B673" s="31" t="s">
        <v>7</v>
      </c>
      <c r="C673" s="29" t="s">
        <v>8</v>
      </c>
      <c r="D673" s="38">
        <v>21406010200320</v>
      </c>
      <c r="E673" s="39">
        <v>44554</v>
      </c>
      <c r="F673" s="29">
        <v>5</v>
      </c>
      <c r="G673" s="31" t="s">
        <v>2</v>
      </c>
      <c r="H673" s="29" t="s">
        <v>10</v>
      </c>
      <c r="I673" s="29">
        <v>120</v>
      </c>
      <c r="J673" s="41">
        <v>148.22999999999999</v>
      </c>
      <c r="K673" s="37">
        <v>124.51319999999998</v>
      </c>
      <c r="L673" s="37">
        <f t="shared" si="10"/>
        <v>23.716800000000006</v>
      </c>
    </row>
    <row r="674" spans="1:12" x14ac:dyDescent="0.3">
      <c r="A674" s="29">
        <v>44567</v>
      </c>
      <c r="B674" s="31" t="s">
        <v>7</v>
      </c>
      <c r="C674" s="29" t="s">
        <v>8</v>
      </c>
      <c r="D674" s="38">
        <v>21406010200320</v>
      </c>
      <c r="E674" s="39">
        <v>44590</v>
      </c>
      <c r="F674" s="29">
        <v>5</v>
      </c>
      <c r="G674" s="31" t="s">
        <v>2</v>
      </c>
      <c r="H674" s="29" t="s">
        <v>10</v>
      </c>
      <c r="I674" s="29">
        <v>120</v>
      </c>
      <c r="J674" s="41">
        <v>148.22999999999999</v>
      </c>
      <c r="K674" s="37">
        <v>124.51319999999998</v>
      </c>
      <c r="L674" s="37">
        <f t="shared" si="10"/>
        <v>23.716800000000006</v>
      </c>
    </row>
    <row r="675" spans="1:12" x14ac:dyDescent="0.3">
      <c r="A675" s="29">
        <v>44703</v>
      </c>
      <c r="B675" s="31" t="s">
        <v>117</v>
      </c>
      <c r="C675" s="29" t="s">
        <v>118</v>
      </c>
      <c r="D675" s="38">
        <v>21531820000340</v>
      </c>
      <c r="E675" s="39">
        <v>44546</v>
      </c>
      <c r="F675" s="29">
        <v>0</v>
      </c>
      <c r="G675" s="31" t="s">
        <v>13</v>
      </c>
      <c r="H675" s="29" t="s">
        <v>9</v>
      </c>
      <c r="I675" s="29">
        <v>30</v>
      </c>
      <c r="J675" s="41">
        <v>8125.9</v>
      </c>
      <c r="K675" s="37">
        <v>6744.4970000000003</v>
      </c>
      <c r="L675" s="37">
        <f t="shared" si="10"/>
        <v>1381.4029999999993</v>
      </c>
    </row>
    <row r="676" spans="1:12" x14ac:dyDescent="0.3">
      <c r="A676" s="29">
        <v>44703</v>
      </c>
      <c r="B676" s="31" t="s">
        <v>117</v>
      </c>
      <c r="C676" s="29" t="s">
        <v>118</v>
      </c>
      <c r="D676" s="38">
        <v>21531820000340</v>
      </c>
      <c r="E676" s="39">
        <v>44566</v>
      </c>
      <c r="F676" s="29">
        <v>0</v>
      </c>
      <c r="G676" s="31" t="s">
        <v>13</v>
      </c>
      <c r="H676" s="29" t="s">
        <v>9</v>
      </c>
      <c r="I676" s="29">
        <v>30</v>
      </c>
      <c r="J676" s="41">
        <v>8125.9</v>
      </c>
      <c r="K676" s="37">
        <v>6744.4970000000003</v>
      </c>
      <c r="L676" s="37">
        <f t="shared" si="10"/>
        <v>1381.4029999999993</v>
      </c>
    </row>
    <row r="677" spans="1:12" x14ac:dyDescent="0.3">
      <c r="A677" s="29">
        <v>44732</v>
      </c>
      <c r="B677" s="31" t="s">
        <v>40</v>
      </c>
      <c r="C677" s="29" t="s">
        <v>42</v>
      </c>
      <c r="D677" s="38" t="s">
        <v>41</v>
      </c>
      <c r="E677" s="39">
        <v>44531</v>
      </c>
      <c r="F677" s="29">
        <v>10</v>
      </c>
      <c r="G677" s="31" t="s">
        <v>13</v>
      </c>
      <c r="H677" s="29" t="s">
        <v>10</v>
      </c>
      <c r="I677" s="29">
        <v>2</v>
      </c>
      <c r="J677" s="41">
        <v>5798.57</v>
      </c>
      <c r="K677" s="37">
        <v>4812.8131000000003</v>
      </c>
      <c r="L677" s="37">
        <f t="shared" si="10"/>
        <v>985.7568999999994</v>
      </c>
    </row>
    <row r="678" spans="1:12" x14ac:dyDescent="0.3">
      <c r="A678" s="29">
        <v>44936</v>
      </c>
      <c r="B678" s="31" t="s">
        <v>146</v>
      </c>
      <c r="C678" s="29" t="s">
        <v>147</v>
      </c>
      <c r="D678" s="38">
        <v>83370010000330</v>
      </c>
      <c r="E678" s="39">
        <v>44534</v>
      </c>
      <c r="F678" s="29">
        <v>0</v>
      </c>
      <c r="G678" s="31" t="s">
        <v>13</v>
      </c>
      <c r="H678" s="29" t="s">
        <v>9</v>
      </c>
      <c r="I678" s="29">
        <v>28</v>
      </c>
      <c r="J678" s="40">
        <v>249.63</v>
      </c>
      <c r="K678" s="37">
        <v>194.7114</v>
      </c>
      <c r="L678" s="37">
        <f t="shared" si="10"/>
        <v>54.918599999999998</v>
      </c>
    </row>
    <row r="679" spans="1:12" x14ac:dyDescent="0.3">
      <c r="A679" s="29">
        <v>45064</v>
      </c>
      <c r="B679" s="31" t="s">
        <v>148</v>
      </c>
      <c r="C679" s="29" t="s">
        <v>149</v>
      </c>
      <c r="D679" s="38">
        <v>36100020100315</v>
      </c>
      <c r="E679" s="39">
        <v>44574</v>
      </c>
      <c r="F679" s="29">
        <v>0</v>
      </c>
      <c r="G679" s="31" t="s">
        <v>2</v>
      </c>
      <c r="H679" s="29" t="s">
        <v>9</v>
      </c>
      <c r="I679" s="29">
        <v>90</v>
      </c>
      <c r="J679" s="40">
        <v>31.09</v>
      </c>
      <c r="K679" s="37">
        <v>23.317499999999999</v>
      </c>
      <c r="L679" s="37">
        <f t="shared" si="10"/>
        <v>7.7725000000000009</v>
      </c>
    </row>
    <row r="680" spans="1:12" x14ac:dyDescent="0.3">
      <c r="A680" s="29">
        <v>45082</v>
      </c>
      <c r="B680" s="31" t="s">
        <v>65</v>
      </c>
      <c r="C680" s="29" t="s">
        <v>66</v>
      </c>
      <c r="D680" s="38">
        <v>2100020000110</v>
      </c>
      <c r="E680" s="39">
        <v>44543</v>
      </c>
      <c r="F680" s="29">
        <v>0</v>
      </c>
      <c r="G680" s="31" t="s">
        <v>2</v>
      </c>
      <c r="H680" s="29" t="s">
        <v>9</v>
      </c>
      <c r="I680" s="29">
        <v>28</v>
      </c>
      <c r="J680" s="40">
        <v>6.59</v>
      </c>
      <c r="K680" s="37">
        <v>5.0743</v>
      </c>
      <c r="L680" s="37">
        <f t="shared" si="10"/>
        <v>1.5156999999999998</v>
      </c>
    </row>
    <row r="681" spans="1:12" x14ac:dyDescent="0.3">
      <c r="A681" s="29">
        <v>45217</v>
      </c>
      <c r="B681" s="31" t="s">
        <v>49</v>
      </c>
      <c r="C681" s="29" t="s">
        <v>51</v>
      </c>
      <c r="D681" s="38" t="s">
        <v>50</v>
      </c>
      <c r="E681" s="39">
        <v>44537</v>
      </c>
      <c r="F681" s="29">
        <v>1</v>
      </c>
      <c r="G681" s="31" t="s">
        <v>13</v>
      </c>
      <c r="H681" s="29" t="s">
        <v>10</v>
      </c>
      <c r="I681" s="29">
        <v>1</v>
      </c>
      <c r="J681" s="41">
        <v>25549.19</v>
      </c>
      <c r="K681" s="37">
        <v>19417.384399999999</v>
      </c>
      <c r="L681" s="37">
        <f t="shared" si="10"/>
        <v>6131.8055999999997</v>
      </c>
    </row>
    <row r="682" spans="1:12" x14ac:dyDescent="0.3">
      <c r="A682" s="29">
        <v>45399</v>
      </c>
      <c r="B682" s="31" t="s">
        <v>38</v>
      </c>
      <c r="C682" s="29" t="s">
        <v>39</v>
      </c>
      <c r="D682" s="38">
        <v>52505020106440</v>
      </c>
      <c r="E682" s="39">
        <v>44541</v>
      </c>
      <c r="F682" s="29">
        <v>8</v>
      </c>
      <c r="G682" s="31" t="s">
        <v>13</v>
      </c>
      <c r="H682" s="29" t="s">
        <v>10</v>
      </c>
      <c r="I682" s="29">
        <v>1</v>
      </c>
      <c r="J682" s="41">
        <v>3070.46</v>
      </c>
      <c r="K682" s="37">
        <v>2579.1864</v>
      </c>
      <c r="L682" s="37">
        <f t="shared" si="10"/>
        <v>491.27359999999999</v>
      </c>
    </row>
    <row r="683" spans="1:12" x14ac:dyDescent="0.3">
      <c r="A683" s="29">
        <v>45413</v>
      </c>
      <c r="B683" s="31" t="s">
        <v>142</v>
      </c>
      <c r="C683" s="29" t="s">
        <v>143</v>
      </c>
      <c r="D683" s="38">
        <v>85158020100320</v>
      </c>
      <c r="E683" s="39">
        <v>44536</v>
      </c>
      <c r="F683" s="29">
        <v>0</v>
      </c>
      <c r="G683" s="31" t="s">
        <v>2</v>
      </c>
      <c r="H683" s="29" t="s">
        <v>9</v>
      </c>
      <c r="I683" s="29">
        <v>30</v>
      </c>
      <c r="J683" s="40">
        <v>21</v>
      </c>
      <c r="K683" s="37">
        <v>16.8</v>
      </c>
      <c r="L683" s="37">
        <f t="shared" si="10"/>
        <v>4.1999999999999993</v>
      </c>
    </row>
    <row r="684" spans="1:12" x14ac:dyDescent="0.3">
      <c r="A684" s="29">
        <v>45566</v>
      </c>
      <c r="B684" s="31" t="s">
        <v>170</v>
      </c>
      <c r="C684" s="29" t="s">
        <v>171</v>
      </c>
      <c r="D684" s="38">
        <v>36150080000330</v>
      </c>
      <c r="E684" s="39">
        <v>44571</v>
      </c>
      <c r="F684" s="29">
        <v>0</v>
      </c>
      <c r="G684" s="31" t="s">
        <v>2</v>
      </c>
      <c r="H684" s="29" t="s">
        <v>9</v>
      </c>
      <c r="I684" s="29">
        <v>30</v>
      </c>
      <c r="J684" s="40">
        <v>23.66</v>
      </c>
      <c r="K684" s="37">
        <v>20.111000000000001</v>
      </c>
      <c r="L684" s="37">
        <f t="shared" si="10"/>
        <v>3.5489999999999995</v>
      </c>
    </row>
    <row r="685" spans="1:12" x14ac:dyDescent="0.3">
      <c r="A685" s="29">
        <v>45822</v>
      </c>
      <c r="B685" s="31" t="s">
        <v>27</v>
      </c>
      <c r="C685" s="29" t="s">
        <v>28</v>
      </c>
      <c r="D685" s="38">
        <v>21405570000320</v>
      </c>
      <c r="E685" s="39">
        <v>44592</v>
      </c>
      <c r="F685" s="29">
        <v>0</v>
      </c>
      <c r="G685" s="31" t="s">
        <v>13</v>
      </c>
      <c r="H685" s="29" t="s">
        <v>9</v>
      </c>
      <c r="I685" s="29">
        <v>30</v>
      </c>
      <c r="J685" s="40">
        <v>2624.44</v>
      </c>
      <c r="K685" s="37">
        <v>2099.5520000000001</v>
      </c>
      <c r="L685" s="37">
        <f t="shared" si="10"/>
        <v>524.88799999999992</v>
      </c>
    </row>
    <row r="686" spans="1:12" x14ac:dyDescent="0.3">
      <c r="A686" s="29">
        <v>45860</v>
      </c>
      <c r="B686" s="31" t="s">
        <v>67</v>
      </c>
      <c r="C686" s="29" t="s">
        <v>134</v>
      </c>
      <c r="D686" s="38">
        <v>41550020100320</v>
      </c>
      <c r="E686" s="39">
        <v>44533</v>
      </c>
      <c r="F686" s="29">
        <v>2</v>
      </c>
      <c r="G686" s="31" t="s">
        <v>2</v>
      </c>
      <c r="H686" s="29" t="s">
        <v>10</v>
      </c>
      <c r="I686" s="29">
        <v>15</v>
      </c>
      <c r="J686" s="40">
        <v>5.54</v>
      </c>
      <c r="K686" s="37">
        <v>4.5428000000000006</v>
      </c>
      <c r="L686" s="37">
        <f t="shared" si="10"/>
        <v>0.99719999999999942</v>
      </c>
    </row>
    <row r="687" spans="1:12" x14ac:dyDescent="0.3">
      <c r="A687" s="29">
        <v>45896</v>
      </c>
      <c r="B687" s="31" t="s">
        <v>115</v>
      </c>
      <c r="C687" s="29" t="s">
        <v>116</v>
      </c>
      <c r="D687" s="38">
        <v>21531820000380</v>
      </c>
      <c r="E687" s="39">
        <v>44551</v>
      </c>
      <c r="F687" s="29">
        <v>0</v>
      </c>
      <c r="G687" s="31" t="s">
        <v>13</v>
      </c>
      <c r="H687" s="29" t="s">
        <v>9</v>
      </c>
      <c r="I687" s="29">
        <v>30</v>
      </c>
      <c r="J687" s="41">
        <v>14645.49</v>
      </c>
      <c r="K687" s="37">
        <v>12448.666499999999</v>
      </c>
      <c r="L687" s="37">
        <f t="shared" si="10"/>
        <v>2196.8235000000004</v>
      </c>
    </row>
    <row r="688" spans="1:12" x14ac:dyDescent="0.3">
      <c r="A688" s="29">
        <v>45896</v>
      </c>
      <c r="B688" s="31" t="s">
        <v>115</v>
      </c>
      <c r="C688" s="29" t="s">
        <v>116</v>
      </c>
      <c r="D688" s="38">
        <v>21531820000380</v>
      </c>
      <c r="E688" s="39">
        <v>44580</v>
      </c>
      <c r="F688" s="29">
        <v>0</v>
      </c>
      <c r="G688" s="31" t="s">
        <v>13</v>
      </c>
      <c r="H688" s="29" t="s">
        <v>9</v>
      </c>
      <c r="I688" s="29">
        <v>30</v>
      </c>
      <c r="J688" s="41">
        <v>14645.49</v>
      </c>
      <c r="K688" s="37">
        <v>12448.666499999999</v>
      </c>
      <c r="L688" s="37">
        <f t="shared" si="10"/>
        <v>2196.8235000000004</v>
      </c>
    </row>
    <row r="689" spans="1:12" x14ac:dyDescent="0.3">
      <c r="A689" s="29">
        <v>46037</v>
      </c>
      <c r="B689" s="31" t="s">
        <v>177</v>
      </c>
      <c r="C689" s="29" t="s">
        <v>178</v>
      </c>
      <c r="D689" s="38">
        <v>44100080100120</v>
      </c>
      <c r="E689" s="39">
        <v>44550</v>
      </c>
      <c r="F689" s="29">
        <v>0</v>
      </c>
      <c r="G689" s="31" t="s">
        <v>13</v>
      </c>
      <c r="H689" s="29" t="s">
        <v>9</v>
      </c>
      <c r="I689" s="29">
        <v>30</v>
      </c>
      <c r="J689" s="40">
        <v>515.9</v>
      </c>
      <c r="K689" s="37">
        <v>386.92499999999995</v>
      </c>
      <c r="L689" s="37">
        <f t="shared" si="10"/>
        <v>128.97500000000002</v>
      </c>
    </row>
    <row r="690" spans="1:12" x14ac:dyDescent="0.3">
      <c r="A690" s="29">
        <v>46072</v>
      </c>
      <c r="B690" s="31" t="s">
        <v>59</v>
      </c>
      <c r="C690" s="29" t="s">
        <v>60</v>
      </c>
      <c r="D690" s="38">
        <v>33300007000320</v>
      </c>
      <c r="E690" s="39">
        <v>44550</v>
      </c>
      <c r="F690" s="29">
        <v>0</v>
      </c>
      <c r="G690" s="31" t="s">
        <v>2</v>
      </c>
      <c r="H690" s="29" t="s">
        <v>9</v>
      </c>
      <c r="I690" s="29">
        <v>60</v>
      </c>
      <c r="J690" s="40">
        <v>1.89</v>
      </c>
      <c r="K690" s="37">
        <v>1.5875999999999999</v>
      </c>
      <c r="L690" s="37">
        <f t="shared" si="10"/>
        <v>0.3024</v>
      </c>
    </row>
    <row r="691" spans="1:12" x14ac:dyDescent="0.3">
      <c r="A691" s="29">
        <v>46072</v>
      </c>
      <c r="B691" s="31" t="s">
        <v>59</v>
      </c>
      <c r="C691" s="29" t="s">
        <v>60</v>
      </c>
      <c r="D691" s="38">
        <v>33300007000320</v>
      </c>
      <c r="E691" s="39">
        <v>44575</v>
      </c>
      <c r="F691" s="29">
        <v>0</v>
      </c>
      <c r="G691" s="31" t="s">
        <v>2</v>
      </c>
      <c r="H691" s="29" t="s">
        <v>9</v>
      </c>
      <c r="I691" s="29">
        <v>180</v>
      </c>
      <c r="J691" s="40">
        <v>18</v>
      </c>
      <c r="K691" s="37">
        <v>15.12</v>
      </c>
      <c r="L691" s="37">
        <f t="shared" si="10"/>
        <v>2.8800000000000008</v>
      </c>
    </row>
    <row r="692" spans="1:12" x14ac:dyDescent="0.3">
      <c r="A692" s="29">
        <v>46072</v>
      </c>
      <c r="B692" s="31" t="s">
        <v>59</v>
      </c>
      <c r="C692" s="29" t="s">
        <v>60</v>
      </c>
      <c r="D692" s="38">
        <v>33300007000320</v>
      </c>
      <c r="E692" s="39">
        <v>44580</v>
      </c>
      <c r="F692" s="29">
        <v>0</v>
      </c>
      <c r="G692" s="31" t="s">
        <v>2</v>
      </c>
      <c r="H692" s="29" t="s">
        <v>9</v>
      </c>
      <c r="I692" s="29">
        <v>60</v>
      </c>
      <c r="J692" s="40">
        <v>1.89</v>
      </c>
      <c r="K692" s="37">
        <v>1.5875999999999999</v>
      </c>
      <c r="L692" s="37">
        <f t="shared" si="10"/>
        <v>0.3024</v>
      </c>
    </row>
    <row r="693" spans="1:12" x14ac:dyDescent="0.3">
      <c r="A693" s="29">
        <v>46296</v>
      </c>
      <c r="B693" s="31" t="s">
        <v>85</v>
      </c>
      <c r="C693" s="29" t="s">
        <v>167</v>
      </c>
      <c r="D693" s="38">
        <v>39400060100310</v>
      </c>
      <c r="E693" s="39">
        <v>44560</v>
      </c>
      <c r="F693" s="29">
        <v>1</v>
      </c>
      <c r="G693" s="31" t="s">
        <v>2</v>
      </c>
      <c r="H693" s="29" t="s">
        <v>10</v>
      </c>
      <c r="I693" s="29">
        <v>30</v>
      </c>
      <c r="J693" s="40">
        <v>1.74</v>
      </c>
      <c r="K693" s="37">
        <v>1.3746</v>
      </c>
      <c r="L693" s="37">
        <f t="shared" si="10"/>
        <v>0.36539999999999995</v>
      </c>
    </row>
    <row r="694" spans="1:12" x14ac:dyDescent="0.3">
      <c r="A694" s="29">
        <v>46296</v>
      </c>
      <c r="B694" s="31" t="s">
        <v>85</v>
      </c>
      <c r="C694" s="29" t="s">
        <v>167</v>
      </c>
      <c r="D694" s="38">
        <v>39400060100310</v>
      </c>
      <c r="E694" s="39">
        <v>44589</v>
      </c>
      <c r="F694" s="29">
        <v>1</v>
      </c>
      <c r="G694" s="31" t="s">
        <v>2</v>
      </c>
      <c r="H694" s="29" t="s">
        <v>10</v>
      </c>
      <c r="I694" s="29">
        <v>30</v>
      </c>
      <c r="J694" s="40">
        <v>1.74</v>
      </c>
      <c r="K694" s="37">
        <v>1.3746</v>
      </c>
      <c r="L694" s="37">
        <f t="shared" si="10"/>
        <v>0.36539999999999995</v>
      </c>
    </row>
    <row r="695" spans="1:12" x14ac:dyDescent="0.3">
      <c r="A695" s="29">
        <v>46398</v>
      </c>
      <c r="B695" s="31" t="s">
        <v>150</v>
      </c>
      <c r="C695" s="29" t="s">
        <v>151</v>
      </c>
      <c r="D695" s="38">
        <v>72600030000110</v>
      </c>
      <c r="E695" s="39">
        <v>44545</v>
      </c>
      <c r="F695" s="29">
        <v>0</v>
      </c>
      <c r="G695" s="31" t="s">
        <v>2</v>
      </c>
      <c r="H695" s="29" t="s">
        <v>9</v>
      </c>
      <c r="I695" s="29">
        <v>63</v>
      </c>
      <c r="J695" s="40">
        <v>10.050000000000001</v>
      </c>
      <c r="K695" s="37">
        <v>8.2410000000000014</v>
      </c>
      <c r="L695" s="37">
        <f t="shared" si="10"/>
        <v>1.8089999999999993</v>
      </c>
    </row>
    <row r="696" spans="1:12" x14ac:dyDescent="0.3">
      <c r="A696" s="29">
        <v>46398</v>
      </c>
      <c r="B696" s="31" t="s">
        <v>150</v>
      </c>
      <c r="C696" s="29" t="s">
        <v>151</v>
      </c>
      <c r="D696" s="38">
        <v>72600030000110</v>
      </c>
      <c r="E696" s="39">
        <v>44576</v>
      </c>
      <c r="F696" s="29">
        <v>0</v>
      </c>
      <c r="G696" s="31" t="s">
        <v>2</v>
      </c>
      <c r="H696" s="29" t="s">
        <v>9</v>
      </c>
      <c r="I696" s="29">
        <v>63</v>
      </c>
      <c r="J696" s="40">
        <v>10.050000000000001</v>
      </c>
      <c r="K696" s="37">
        <v>8.2410000000000014</v>
      </c>
      <c r="L696" s="37">
        <f t="shared" si="10"/>
        <v>1.8089999999999993</v>
      </c>
    </row>
    <row r="697" spans="1:12" x14ac:dyDescent="0.3">
      <c r="A697" s="29">
        <v>46398</v>
      </c>
      <c r="B697" s="31" t="s">
        <v>71</v>
      </c>
      <c r="C697" s="29" t="s">
        <v>72</v>
      </c>
      <c r="D697" s="38">
        <v>72600030000130</v>
      </c>
      <c r="E697" s="39">
        <v>44582</v>
      </c>
      <c r="F697" s="29">
        <v>0</v>
      </c>
      <c r="G697" s="31" t="s">
        <v>2</v>
      </c>
      <c r="H697" s="29" t="s">
        <v>9</v>
      </c>
      <c r="I697" s="29">
        <v>56</v>
      </c>
      <c r="J697" s="40">
        <v>13.32</v>
      </c>
      <c r="K697" s="37">
        <v>9.99</v>
      </c>
      <c r="L697" s="37">
        <f t="shared" si="10"/>
        <v>3.33</v>
      </c>
    </row>
    <row r="698" spans="1:12" x14ac:dyDescent="0.3">
      <c r="A698" s="29">
        <v>46572</v>
      </c>
      <c r="B698" s="31" t="s">
        <v>177</v>
      </c>
      <c r="C698" s="29" t="s">
        <v>178</v>
      </c>
      <c r="D698" s="38">
        <v>44100080100120</v>
      </c>
      <c r="E698" s="39">
        <v>44550</v>
      </c>
      <c r="F698" s="29">
        <v>0</v>
      </c>
      <c r="G698" s="31" t="s">
        <v>13</v>
      </c>
      <c r="H698" s="29" t="s">
        <v>9</v>
      </c>
      <c r="I698" s="29">
        <v>30</v>
      </c>
      <c r="J698" s="40">
        <v>515.9</v>
      </c>
      <c r="K698" s="37">
        <v>386.92499999999995</v>
      </c>
      <c r="L698" s="37">
        <f t="shared" si="10"/>
        <v>128.97500000000002</v>
      </c>
    </row>
    <row r="699" spans="1:12" x14ac:dyDescent="0.3">
      <c r="A699" s="29">
        <v>46572</v>
      </c>
      <c r="B699" s="31" t="s">
        <v>177</v>
      </c>
      <c r="C699" s="29" t="s">
        <v>178</v>
      </c>
      <c r="D699" s="38">
        <v>44100080100120</v>
      </c>
      <c r="E699" s="39">
        <v>44551</v>
      </c>
      <c r="F699" s="29">
        <v>3</v>
      </c>
      <c r="G699" s="31" t="s">
        <v>13</v>
      </c>
      <c r="H699" s="29" t="s">
        <v>10</v>
      </c>
      <c r="I699" s="29">
        <v>30</v>
      </c>
      <c r="J699" s="40">
        <v>465.4</v>
      </c>
      <c r="K699" s="37">
        <v>349.04999999999995</v>
      </c>
      <c r="L699" s="37">
        <f t="shared" si="10"/>
        <v>116.35000000000002</v>
      </c>
    </row>
    <row r="700" spans="1:12" x14ac:dyDescent="0.3">
      <c r="A700" s="29">
        <v>46572</v>
      </c>
      <c r="B700" s="31" t="s">
        <v>177</v>
      </c>
      <c r="C700" s="29" t="s">
        <v>178</v>
      </c>
      <c r="D700" s="38">
        <v>44100080100120</v>
      </c>
      <c r="E700" s="39">
        <v>44582</v>
      </c>
      <c r="F700" s="29">
        <v>3</v>
      </c>
      <c r="G700" s="31" t="s">
        <v>13</v>
      </c>
      <c r="H700" s="29" t="s">
        <v>10</v>
      </c>
      <c r="I700" s="29">
        <v>30</v>
      </c>
      <c r="J700" s="40">
        <v>465.4</v>
      </c>
      <c r="K700" s="37">
        <v>349.04999999999995</v>
      </c>
      <c r="L700" s="37">
        <f t="shared" si="10"/>
        <v>116.35000000000002</v>
      </c>
    </row>
    <row r="701" spans="1:12" x14ac:dyDescent="0.3">
      <c r="A701" s="29">
        <v>46581</v>
      </c>
      <c r="B701" s="31" t="s">
        <v>33</v>
      </c>
      <c r="C701" s="29" t="s">
        <v>34</v>
      </c>
      <c r="D701" s="38">
        <v>21531010000315</v>
      </c>
      <c r="E701" s="39">
        <v>44587</v>
      </c>
      <c r="F701" s="29">
        <v>0</v>
      </c>
      <c r="G701" s="31" t="s">
        <v>13</v>
      </c>
      <c r="H701" s="29" t="s">
        <v>9</v>
      </c>
      <c r="I701" s="29">
        <v>56</v>
      </c>
      <c r="J701" s="40">
        <v>14881.08</v>
      </c>
      <c r="K701" s="37">
        <v>11309.620800000001</v>
      </c>
      <c r="L701" s="37">
        <f t="shared" si="10"/>
        <v>3571.4591999999993</v>
      </c>
    </row>
    <row r="702" spans="1:12" x14ac:dyDescent="0.3">
      <c r="A702" s="29">
        <v>46690</v>
      </c>
      <c r="B702" s="31" t="s">
        <v>144</v>
      </c>
      <c r="C702" s="29" t="s">
        <v>145</v>
      </c>
      <c r="D702" s="38">
        <v>75100050100303</v>
      </c>
      <c r="E702" s="39">
        <v>44547</v>
      </c>
      <c r="F702" s="29">
        <v>0</v>
      </c>
      <c r="G702" s="31" t="s">
        <v>2</v>
      </c>
      <c r="H702" s="29" t="s">
        <v>9</v>
      </c>
      <c r="I702" s="29">
        <v>30</v>
      </c>
      <c r="J702" s="40">
        <v>1.67</v>
      </c>
      <c r="K702" s="37">
        <v>1.2691999999999999</v>
      </c>
      <c r="L702" s="37">
        <f t="shared" si="10"/>
        <v>0.40080000000000005</v>
      </c>
    </row>
    <row r="703" spans="1:12" x14ac:dyDescent="0.3">
      <c r="A703" s="29">
        <v>46690</v>
      </c>
      <c r="B703" s="31" t="s">
        <v>144</v>
      </c>
      <c r="C703" s="29" t="s">
        <v>145</v>
      </c>
      <c r="D703" s="38">
        <v>75100050100303</v>
      </c>
      <c r="E703" s="39">
        <v>44578</v>
      </c>
      <c r="F703" s="29">
        <v>0</v>
      </c>
      <c r="G703" s="31" t="s">
        <v>2</v>
      </c>
      <c r="H703" s="29" t="s">
        <v>9</v>
      </c>
      <c r="I703" s="29">
        <v>30</v>
      </c>
      <c r="J703" s="40">
        <v>1.67</v>
      </c>
      <c r="K703" s="37">
        <v>1.2691999999999999</v>
      </c>
      <c r="L703" s="37">
        <f t="shared" si="10"/>
        <v>0.40080000000000005</v>
      </c>
    </row>
    <row r="704" spans="1:12" x14ac:dyDescent="0.3">
      <c r="A704" s="29">
        <v>46831</v>
      </c>
      <c r="B704" s="31" t="s">
        <v>89</v>
      </c>
      <c r="C704" s="29" t="s">
        <v>90</v>
      </c>
      <c r="D704" s="38">
        <v>44201010103410</v>
      </c>
      <c r="E704" s="39">
        <v>44571</v>
      </c>
      <c r="F704" s="29">
        <v>0</v>
      </c>
      <c r="G704" s="31" t="s">
        <v>13</v>
      </c>
      <c r="H704" s="29" t="s">
        <v>9</v>
      </c>
      <c r="I704" s="29">
        <v>18</v>
      </c>
      <c r="J704" s="40">
        <v>63.9</v>
      </c>
      <c r="K704" s="37">
        <v>49.841999999999999</v>
      </c>
      <c r="L704" s="37">
        <f t="shared" si="10"/>
        <v>14.058</v>
      </c>
    </row>
    <row r="705" spans="1:12" x14ac:dyDescent="0.3">
      <c r="A705" s="29">
        <v>46922</v>
      </c>
      <c r="B705" s="31" t="s">
        <v>61</v>
      </c>
      <c r="C705" s="29" t="s">
        <v>63</v>
      </c>
      <c r="D705" s="38">
        <v>66100525000120</v>
      </c>
      <c r="E705" s="39">
        <v>44575</v>
      </c>
      <c r="F705" s="29">
        <v>0</v>
      </c>
      <c r="G705" s="31" t="s">
        <v>2</v>
      </c>
      <c r="H705" s="29" t="s">
        <v>9</v>
      </c>
      <c r="I705" s="29">
        <v>10</v>
      </c>
      <c r="J705" s="40">
        <v>25.88</v>
      </c>
      <c r="K705" s="37">
        <v>19.41</v>
      </c>
      <c r="L705" s="37">
        <f t="shared" si="10"/>
        <v>6.4699999999999989</v>
      </c>
    </row>
    <row r="706" spans="1:12" x14ac:dyDescent="0.3">
      <c r="A706" s="29">
        <v>46931</v>
      </c>
      <c r="B706" s="31" t="s">
        <v>135</v>
      </c>
      <c r="C706" s="29" t="s">
        <v>136</v>
      </c>
      <c r="D706" s="38">
        <v>37600025000305</v>
      </c>
      <c r="E706" s="39">
        <v>44546</v>
      </c>
      <c r="F706" s="29">
        <v>1</v>
      </c>
      <c r="G706" s="31" t="s">
        <v>2</v>
      </c>
      <c r="H706" s="29" t="s">
        <v>10</v>
      </c>
      <c r="I706" s="29">
        <v>30</v>
      </c>
      <c r="J706" s="40">
        <v>21.55</v>
      </c>
      <c r="K706" s="37">
        <v>16.593500000000002</v>
      </c>
      <c r="L706" s="37">
        <f t="shared" si="10"/>
        <v>4.9564999999999984</v>
      </c>
    </row>
    <row r="707" spans="1:12" x14ac:dyDescent="0.3">
      <c r="A707" s="29">
        <v>46931</v>
      </c>
      <c r="B707" s="31" t="s">
        <v>135</v>
      </c>
      <c r="C707" s="29" t="s">
        <v>136</v>
      </c>
      <c r="D707" s="38">
        <v>37600025000305</v>
      </c>
      <c r="E707" s="39">
        <v>44577</v>
      </c>
      <c r="F707" s="29">
        <v>1</v>
      </c>
      <c r="G707" s="31" t="s">
        <v>2</v>
      </c>
      <c r="H707" s="29" t="s">
        <v>10</v>
      </c>
      <c r="I707" s="29">
        <v>30</v>
      </c>
      <c r="J707" s="40">
        <v>21.55</v>
      </c>
      <c r="K707" s="37">
        <v>16.593500000000002</v>
      </c>
      <c r="L707" s="37">
        <f t="shared" ref="L707:L738" si="11">J707-K707</f>
        <v>4.9564999999999984</v>
      </c>
    </row>
    <row r="708" spans="1:12" x14ac:dyDescent="0.3">
      <c r="A708" s="29">
        <v>47008</v>
      </c>
      <c r="B708" s="31" t="s">
        <v>61</v>
      </c>
      <c r="C708" s="29" t="s">
        <v>62</v>
      </c>
      <c r="D708" s="38">
        <v>66100525000120</v>
      </c>
      <c r="E708" s="39">
        <v>44589</v>
      </c>
      <c r="F708" s="29">
        <v>0</v>
      </c>
      <c r="G708" s="31" t="s">
        <v>2</v>
      </c>
      <c r="H708" s="29" t="s">
        <v>9</v>
      </c>
      <c r="I708" s="29">
        <v>10</v>
      </c>
      <c r="J708" s="40">
        <v>3.35</v>
      </c>
      <c r="K708" s="37">
        <v>2.5125000000000002</v>
      </c>
      <c r="L708" s="37">
        <f t="shared" si="11"/>
        <v>0.83749999999999991</v>
      </c>
    </row>
    <row r="709" spans="1:12" x14ac:dyDescent="0.3">
      <c r="A709" s="29">
        <v>47452</v>
      </c>
      <c r="B709" s="31" t="s">
        <v>67</v>
      </c>
      <c r="C709" s="29" t="s">
        <v>68</v>
      </c>
      <c r="D709" s="38">
        <v>41550020100320</v>
      </c>
      <c r="E709" s="39">
        <v>44550</v>
      </c>
      <c r="F709" s="29">
        <v>8</v>
      </c>
      <c r="G709" s="31" t="s">
        <v>2</v>
      </c>
      <c r="H709" s="29" t="s">
        <v>10</v>
      </c>
      <c r="I709" s="29">
        <v>28</v>
      </c>
      <c r="J709" s="40">
        <v>2.12</v>
      </c>
      <c r="K709" s="37">
        <v>1.7384000000000002</v>
      </c>
      <c r="L709" s="37">
        <f t="shared" si="11"/>
        <v>0.38159999999999994</v>
      </c>
    </row>
    <row r="710" spans="1:12" x14ac:dyDescent="0.3">
      <c r="A710" s="29">
        <v>47452</v>
      </c>
      <c r="B710" s="31" t="s">
        <v>67</v>
      </c>
      <c r="C710" s="29" t="s">
        <v>68</v>
      </c>
      <c r="D710" s="38">
        <v>41550020100320</v>
      </c>
      <c r="E710" s="39">
        <v>44581</v>
      </c>
      <c r="F710" s="29">
        <v>8</v>
      </c>
      <c r="G710" s="31" t="s">
        <v>2</v>
      </c>
      <c r="H710" s="29" t="s">
        <v>10</v>
      </c>
      <c r="I710" s="29">
        <v>28</v>
      </c>
      <c r="J710" s="40">
        <v>2.12</v>
      </c>
      <c r="K710" s="37">
        <v>1.7384000000000002</v>
      </c>
      <c r="L710" s="37">
        <f t="shared" si="11"/>
        <v>0.38159999999999994</v>
      </c>
    </row>
    <row r="711" spans="1:12" x14ac:dyDescent="0.3">
      <c r="A711" s="29">
        <v>47485</v>
      </c>
      <c r="B711" s="31" t="s">
        <v>158</v>
      </c>
      <c r="C711" s="29" t="s">
        <v>159</v>
      </c>
      <c r="D711" s="38">
        <v>33200030057530</v>
      </c>
      <c r="E711" s="39">
        <v>44544</v>
      </c>
      <c r="F711" s="29">
        <v>9</v>
      </c>
      <c r="G711" s="31" t="s">
        <v>2</v>
      </c>
      <c r="H711" s="29" t="s">
        <v>10</v>
      </c>
      <c r="I711" s="29">
        <v>30</v>
      </c>
      <c r="J711" s="40">
        <v>7.48</v>
      </c>
      <c r="K711" s="37">
        <v>5.9840000000000009</v>
      </c>
      <c r="L711" s="37">
        <f t="shared" si="11"/>
        <v>1.4959999999999996</v>
      </c>
    </row>
    <row r="712" spans="1:12" x14ac:dyDescent="0.3">
      <c r="A712" s="29">
        <v>47485</v>
      </c>
      <c r="B712" s="31" t="s">
        <v>158</v>
      </c>
      <c r="C712" s="29" t="s">
        <v>159</v>
      </c>
      <c r="D712" s="38">
        <v>33200030057530</v>
      </c>
      <c r="E712" s="39">
        <v>44544</v>
      </c>
      <c r="F712" s="29">
        <v>9</v>
      </c>
      <c r="G712" s="31" t="s">
        <v>2</v>
      </c>
      <c r="H712" s="29" t="s">
        <v>10</v>
      </c>
      <c r="I712" s="29">
        <v>30</v>
      </c>
      <c r="J712" s="40">
        <v>7.48</v>
      </c>
      <c r="K712" s="37">
        <v>5.9840000000000009</v>
      </c>
      <c r="L712" s="37">
        <f t="shared" si="11"/>
        <v>1.4959999999999996</v>
      </c>
    </row>
    <row r="713" spans="1:12" x14ac:dyDescent="0.3">
      <c r="A713" s="29">
        <v>47643</v>
      </c>
      <c r="B713" s="31" t="s">
        <v>148</v>
      </c>
      <c r="C713" s="29" t="s">
        <v>149</v>
      </c>
      <c r="D713" s="38">
        <v>36100020100315</v>
      </c>
      <c r="E713" s="39">
        <v>44531</v>
      </c>
      <c r="F713" s="29">
        <v>0</v>
      </c>
      <c r="G713" s="31" t="s">
        <v>2</v>
      </c>
      <c r="H713" s="29" t="s">
        <v>9</v>
      </c>
      <c r="I713" s="29">
        <v>30</v>
      </c>
      <c r="J713" s="40">
        <v>3.97</v>
      </c>
      <c r="K713" s="37">
        <v>2.9775</v>
      </c>
      <c r="L713" s="37">
        <f t="shared" si="11"/>
        <v>0.99250000000000016</v>
      </c>
    </row>
    <row r="714" spans="1:12" x14ac:dyDescent="0.3">
      <c r="A714" s="29">
        <v>47645</v>
      </c>
      <c r="B714" s="31" t="s">
        <v>155</v>
      </c>
      <c r="C714" s="29" t="s">
        <v>156</v>
      </c>
      <c r="D714" s="38">
        <v>27250050000350</v>
      </c>
      <c r="E714" s="39">
        <v>44569</v>
      </c>
      <c r="F714" s="29">
        <v>5</v>
      </c>
      <c r="G714" s="31" t="s">
        <v>2</v>
      </c>
      <c r="H714" s="29" t="s">
        <v>10</v>
      </c>
      <c r="I714" s="29">
        <v>60</v>
      </c>
      <c r="J714" s="40">
        <v>1.62</v>
      </c>
      <c r="K714" s="37">
        <v>1.3446000000000002</v>
      </c>
      <c r="L714" s="37">
        <f t="shared" si="11"/>
        <v>0.27539999999999987</v>
      </c>
    </row>
    <row r="715" spans="1:12" x14ac:dyDescent="0.3">
      <c r="A715" s="29">
        <v>47891</v>
      </c>
      <c r="B715" s="31" t="s">
        <v>158</v>
      </c>
      <c r="C715" s="29" t="s">
        <v>159</v>
      </c>
      <c r="D715" s="38">
        <v>33200030057530</v>
      </c>
      <c r="E715" s="39">
        <v>44554</v>
      </c>
      <c r="F715" s="29">
        <v>3</v>
      </c>
      <c r="G715" s="31" t="s">
        <v>2</v>
      </c>
      <c r="H715" s="29" t="s">
        <v>10</v>
      </c>
      <c r="I715" s="29">
        <v>90</v>
      </c>
      <c r="J715" s="40">
        <v>54.34</v>
      </c>
      <c r="K715" s="37">
        <v>43.472000000000008</v>
      </c>
      <c r="L715" s="37">
        <f t="shared" si="11"/>
        <v>10.867999999999995</v>
      </c>
    </row>
    <row r="716" spans="1:12" x14ac:dyDescent="0.3">
      <c r="A716" s="29">
        <v>47912</v>
      </c>
      <c r="B716" s="31" t="s">
        <v>163</v>
      </c>
      <c r="C716" s="29" t="s">
        <v>164</v>
      </c>
      <c r="D716" s="38">
        <v>50250065007240</v>
      </c>
      <c r="E716" s="39">
        <v>44557</v>
      </c>
      <c r="F716" s="29">
        <v>0</v>
      </c>
      <c r="G716" s="31" t="s">
        <v>2</v>
      </c>
      <c r="H716" s="29" t="s">
        <v>9</v>
      </c>
      <c r="I716" s="29">
        <v>30</v>
      </c>
      <c r="J716" s="40">
        <v>41.35</v>
      </c>
      <c r="K716" s="37">
        <v>32.666499999999999</v>
      </c>
      <c r="L716" s="37">
        <f t="shared" si="11"/>
        <v>8.6835000000000022</v>
      </c>
    </row>
    <row r="717" spans="1:12" x14ac:dyDescent="0.3">
      <c r="A717" s="29">
        <v>47912</v>
      </c>
      <c r="B717" s="31" t="s">
        <v>163</v>
      </c>
      <c r="C717" s="29" t="s">
        <v>164</v>
      </c>
      <c r="D717" s="38">
        <v>50250065007240</v>
      </c>
      <c r="E717" s="39">
        <v>44588</v>
      </c>
      <c r="F717" s="29">
        <v>0</v>
      </c>
      <c r="G717" s="31" t="s">
        <v>2</v>
      </c>
      <c r="H717" s="29" t="s">
        <v>9</v>
      </c>
      <c r="I717" s="29">
        <v>30</v>
      </c>
      <c r="J717" s="40">
        <v>41.35</v>
      </c>
      <c r="K717" s="37">
        <v>32.666499999999999</v>
      </c>
      <c r="L717" s="37">
        <f t="shared" si="11"/>
        <v>8.6835000000000022</v>
      </c>
    </row>
    <row r="718" spans="1:12" x14ac:dyDescent="0.3">
      <c r="A718" s="29">
        <v>47995</v>
      </c>
      <c r="B718" s="31" t="s">
        <v>125</v>
      </c>
      <c r="C718" s="29" t="s">
        <v>127</v>
      </c>
      <c r="D718" s="38" t="s">
        <v>126</v>
      </c>
      <c r="E718" s="39">
        <v>44547</v>
      </c>
      <c r="F718" s="29">
        <v>0</v>
      </c>
      <c r="G718" s="31" t="s">
        <v>13</v>
      </c>
      <c r="H718" s="29" t="s">
        <v>9</v>
      </c>
      <c r="I718" s="29">
        <v>4</v>
      </c>
      <c r="J718" s="41">
        <v>5783.3</v>
      </c>
      <c r="K718" s="37">
        <v>4395.308</v>
      </c>
      <c r="L718" s="37">
        <f t="shared" si="11"/>
        <v>1387.9920000000002</v>
      </c>
    </row>
    <row r="719" spans="1:12" x14ac:dyDescent="0.3">
      <c r="A719" s="29">
        <v>47995</v>
      </c>
      <c r="B719" s="31" t="s">
        <v>125</v>
      </c>
      <c r="C719" s="29" t="s">
        <v>127</v>
      </c>
      <c r="D719" s="38" t="s">
        <v>126</v>
      </c>
      <c r="E719" s="39">
        <v>44578</v>
      </c>
      <c r="F719" s="29">
        <v>0</v>
      </c>
      <c r="G719" s="31" t="s">
        <v>13</v>
      </c>
      <c r="H719" s="29" t="s">
        <v>9</v>
      </c>
      <c r="I719" s="29">
        <v>4</v>
      </c>
      <c r="J719" s="41">
        <v>5783.3</v>
      </c>
      <c r="K719" s="37">
        <v>4395.308</v>
      </c>
      <c r="L719" s="37">
        <f t="shared" si="11"/>
        <v>1387.9920000000002</v>
      </c>
    </row>
    <row r="720" spans="1:12" x14ac:dyDescent="0.3">
      <c r="A720" s="29">
        <v>48169</v>
      </c>
      <c r="B720" s="31" t="s">
        <v>135</v>
      </c>
      <c r="C720" s="29" t="s">
        <v>136</v>
      </c>
      <c r="D720" s="38">
        <v>37600025000305</v>
      </c>
      <c r="E720" s="39">
        <v>44539</v>
      </c>
      <c r="F720" s="29">
        <v>4</v>
      </c>
      <c r="G720" s="31" t="s">
        <v>2</v>
      </c>
      <c r="H720" s="29" t="s">
        <v>10</v>
      </c>
      <c r="I720" s="29">
        <v>30</v>
      </c>
      <c r="J720" s="40">
        <v>4.68</v>
      </c>
      <c r="K720" s="37">
        <v>3.6035999999999997</v>
      </c>
      <c r="L720" s="37">
        <f t="shared" si="11"/>
        <v>1.0764</v>
      </c>
    </row>
    <row r="721" spans="1:12" x14ac:dyDescent="0.3">
      <c r="A721" s="29">
        <v>48347</v>
      </c>
      <c r="B721" s="31" t="s">
        <v>137</v>
      </c>
      <c r="C721" s="29" t="s">
        <v>138</v>
      </c>
      <c r="D721" s="38">
        <v>58160020100320</v>
      </c>
      <c r="E721" s="39">
        <v>44543</v>
      </c>
      <c r="F721" s="29">
        <v>1</v>
      </c>
      <c r="G721" s="31" t="s">
        <v>2</v>
      </c>
      <c r="H721" s="29" t="s">
        <v>10</v>
      </c>
      <c r="I721" s="29">
        <v>30</v>
      </c>
      <c r="J721" s="40">
        <v>11</v>
      </c>
      <c r="K721" s="37">
        <v>8.58</v>
      </c>
      <c r="L721" s="37">
        <f t="shared" si="11"/>
        <v>2.42</v>
      </c>
    </row>
    <row r="722" spans="1:12" x14ac:dyDescent="0.3">
      <c r="A722" s="29">
        <v>48429</v>
      </c>
      <c r="B722" s="31" t="s">
        <v>152</v>
      </c>
      <c r="C722" s="29" t="s">
        <v>153</v>
      </c>
      <c r="D722" s="38">
        <v>36100030000310</v>
      </c>
      <c r="E722" s="39">
        <v>44537</v>
      </c>
      <c r="F722" s="29">
        <v>0</v>
      </c>
      <c r="G722" s="31" t="s">
        <v>2</v>
      </c>
      <c r="H722" s="29" t="s">
        <v>9</v>
      </c>
      <c r="I722" s="29">
        <v>180</v>
      </c>
      <c r="J722" s="40">
        <v>29.5</v>
      </c>
      <c r="K722" s="37">
        <v>23.01</v>
      </c>
      <c r="L722" s="37">
        <f t="shared" si="11"/>
        <v>6.4899999999999984</v>
      </c>
    </row>
    <row r="723" spans="1:12" x14ac:dyDescent="0.3">
      <c r="A723" s="29">
        <v>48654</v>
      </c>
      <c r="B723" s="31" t="s">
        <v>139</v>
      </c>
      <c r="C723" s="29" t="s">
        <v>140</v>
      </c>
      <c r="D723" s="38">
        <v>36201010100305</v>
      </c>
      <c r="E723" s="39">
        <v>44547</v>
      </c>
      <c r="F723" s="29">
        <v>0</v>
      </c>
      <c r="G723" s="31" t="s">
        <v>2</v>
      </c>
      <c r="H723" s="29" t="s">
        <v>9</v>
      </c>
      <c r="I723" s="29">
        <v>60</v>
      </c>
      <c r="J723" s="40">
        <v>2.35</v>
      </c>
      <c r="K723" s="37">
        <v>1.8800000000000001</v>
      </c>
      <c r="L723" s="37">
        <f t="shared" si="11"/>
        <v>0.47</v>
      </c>
    </row>
    <row r="724" spans="1:12" x14ac:dyDescent="0.3">
      <c r="A724" s="29">
        <v>48654</v>
      </c>
      <c r="B724" s="31" t="s">
        <v>139</v>
      </c>
      <c r="C724" s="29" t="s">
        <v>140</v>
      </c>
      <c r="D724" s="38">
        <v>36201010100305</v>
      </c>
      <c r="E724" s="39">
        <v>44547</v>
      </c>
      <c r="F724" s="29">
        <v>0</v>
      </c>
      <c r="G724" s="31" t="s">
        <v>2</v>
      </c>
      <c r="H724" s="29" t="s">
        <v>9</v>
      </c>
      <c r="I724" s="29">
        <v>60</v>
      </c>
      <c r="J724" s="40">
        <v>11</v>
      </c>
      <c r="K724" s="37">
        <v>8.8000000000000007</v>
      </c>
      <c r="L724" s="37">
        <f t="shared" si="11"/>
        <v>2.1999999999999993</v>
      </c>
    </row>
    <row r="725" spans="1:12" x14ac:dyDescent="0.3">
      <c r="A725" s="29">
        <v>48654</v>
      </c>
      <c r="B725" s="31" t="s">
        <v>139</v>
      </c>
      <c r="C725" s="29" t="s">
        <v>140</v>
      </c>
      <c r="D725" s="38">
        <v>36201010100305</v>
      </c>
      <c r="E725" s="39">
        <v>44578</v>
      </c>
      <c r="F725" s="29">
        <v>0</v>
      </c>
      <c r="G725" s="31" t="s">
        <v>2</v>
      </c>
      <c r="H725" s="29" t="s">
        <v>9</v>
      </c>
      <c r="I725" s="29">
        <v>60</v>
      </c>
      <c r="J725" s="40">
        <v>11</v>
      </c>
      <c r="K725" s="37">
        <v>8.8000000000000007</v>
      </c>
      <c r="L725" s="37">
        <f t="shared" si="11"/>
        <v>2.1999999999999993</v>
      </c>
    </row>
    <row r="726" spans="1:12" x14ac:dyDescent="0.3">
      <c r="A726" s="29">
        <v>48689</v>
      </c>
      <c r="B726" s="31" t="s">
        <v>61</v>
      </c>
      <c r="C726" s="29" t="s">
        <v>64</v>
      </c>
      <c r="D726" s="38">
        <v>66100525000120</v>
      </c>
      <c r="E726" s="39">
        <v>44566</v>
      </c>
      <c r="F726" s="29">
        <v>2</v>
      </c>
      <c r="G726" s="31" t="s">
        <v>2</v>
      </c>
      <c r="H726" s="29" t="s">
        <v>10</v>
      </c>
      <c r="I726" s="29">
        <v>30</v>
      </c>
      <c r="J726" s="40">
        <v>31.7</v>
      </c>
      <c r="K726" s="37">
        <v>23.774999999999999</v>
      </c>
      <c r="L726" s="37">
        <f t="shared" si="11"/>
        <v>7.9250000000000007</v>
      </c>
    </row>
    <row r="727" spans="1:12" x14ac:dyDescent="0.3">
      <c r="A727" s="29">
        <v>48774</v>
      </c>
      <c r="B727" s="31" t="s">
        <v>148</v>
      </c>
      <c r="C727" s="29" t="s">
        <v>149</v>
      </c>
      <c r="D727" s="38">
        <v>36100020100315</v>
      </c>
      <c r="E727" s="39">
        <v>44552</v>
      </c>
      <c r="F727" s="29">
        <v>3</v>
      </c>
      <c r="G727" s="31" t="s">
        <v>2</v>
      </c>
      <c r="H727" s="29" t="s">
        <v>10</v>
      </c>
      <c r="I727" s="29">
        <v>30</v>
      </c>
      <c r="J727" s="40">
        <v>3.34</v>
      </c>
      <c r="K727" s="37">
        <v>2.5049999999999999</v>
      </c>
      <c r="L727" s="37">
        <f t="shared" si="11"/>
        <v>0.83499999999999996</v>
      </c>
    </row>
    <row r="728" spans="1:12" x14ac:dyDescent="0.3">
      <c r="A728" s="29">
        <v>48969</v>
      </c>
      <c r="B728" s="31" t="s">
        <v>69</v>
      </c>
      <c r="C728" s="29" t="s">
        <v>70</v>
      </c>
      <c r="D728" s="38">
        <v>37200030000305</v>
      </c>
      <c r="E728" s="39">
        <v>44585</v>
      </c>
      <c r="F728" s="29">
        <v>0</v>
      </c>
      <c r="G728" s="31" t="s">
        <v>2</v>
      </c>
      <c r="H728" s="29" t="s">
        <v>9</v>
      </c>
      <c r="I728" s="29">
        <v>21</v>
      </c>
      <c r="J728" s="40">
        <v>0.87</v>
      </c>
      <c r="K728" s="37">
        <v>0.73949999999999994</v>
      </c>
      <c r="L728" s="37">
        <f t="shared" si="11"/>
        <v>0.13050000000000006</v>
      </c>
    </row>
    <row r="729" spans="1:12" x14ac:dyDescent="0.3">
      <c r="A729" s="29">
        <v>49114</v>
      </c>
      <c r="B729" s="31" t="s">
        <v>142</v>
      </c>
      <c r="C729" s="29" t="s">
        <v>143</v>
      </c>
      <c r="D729" s="38">
        <v>85158020100320</v>
      </c>
      <c r="E729" s="39">
        <v>44536</v>
      </c>
      <c r="F729" s="29">
        <v>4</v>
      </c>
      <c r="G729" s="31" t="s">
        <v>2</v>
      </c>
      <c r="H729" s="29" t="s">
        <v>10</v>
      </c>
      <c r="I729" s="29">
        <v>30</v>
      </c>
      <c r="J729" s="40">
        <v>1.58</v>
      </c>
      <c r="K729" s="37">
        <v>1.2640000000000002</v>
      </c>
      <c r="L729" s="37">
        <f t="shared" si="11"/>
        <v>0.31599999999999984</v>
      </c>
    </row>
    <row r="730" spans="1:12" x14ac:dyDescent="0.3">
      <c r="A730" s="29">
        <v>49149</v>
      </c>
      <c r="B730" s="31" t="s">
        <v>31</v>
      </c>
      <c r="C730" s="29" t="s">
        <v>32</v>
      </c>
      <c r="D730" s="38">
        <v>21402430000120</v>
      </c>
      <c r="E730" s="39">
        <v>44543</v>
      </c>
      <c r="F730" s="29">
        <v>3</v>
      </c>
      <c r="G730" s="31" t="s">
        <v>13</v>
      </c>
      <c r="H730" s="29" t="s">
        <v>10</v>
      </c>
      <c r="I730" s="29">
        <v>120</v>
      </c>
      <c r="J730" s="41">
        <v>11858.43</v>
      </c>
      <c r="K730" s="37">
        <v>9130.9911000000011</v>
      </c>
      <c r="L730" s="37">
        <f t="shared" si="11"/>
        <v>2727.4388999999992</v>
      </c>
    </row>
    <row r="731" spans="1:12" x14ac:dyDescent="0.3">
      <c r="A731" s="29">
        <v>49149</v>
      </c>
      <c r="B731" s="31" t="s">
        <v>31</v>
      </c>
      <c r="C731" s="29" t="s">
        <v>32</v>
      </c>
      <c r="D731" s="38">
        <v>21402430000120</v>
      </c>
      <c r="E731" s="39">
        <v>44586</v>
      </c>
      <c r="F731" s="29">
        <v>4</v>
      </c>
      <c r="G731" s="31" t="s">
        <v>13</v>
      </c>
      <c r="H731" s="29" t="s">
        <v>10</v>
      </c>
      <c r="I731" s="29">
        <v>120</v>
      </c>
      <c r="J731" s="40">
        <v>12644.27</v>
      </c>
      <c r="K731" s="37">
        <v>9736.0879000000004</v>
      </c>
      <c r="L731" s="37">
        <f t="shared" si="11"/>
        <v>2908.1821</v>
      </c>
    </row>
    <row r="732" spans="1:12" x14ac:dyDescent="0.3">
      <c r="A732" s="29">
        <v>49619</v>
      </c>
      <c r="B732" s="31" t="s">
        <v>59</v>
      </c>
      <c r="C732" s="29" t="s">
        <v>60</v>
      </c>
      <c r="D732" s="38">
        <v>33300007000320</v>
      </c>
      <c r="E732" s="39">
        <v>44566</v>
      </c>
      <c r="F732" s="29">
        <v>0</v>
      </c>
      <c r="G732" s="31" t="s">
        <v>2</v>
      </c>
      <c r="H732" s="29" t="s">
        <v>9</v>
      </c>
      <c r="I732" s="29">
        <v>60</v>
      </c>
      <c r="J732" s="40">
        <v>4.46</v>
      </c>
      <c r="K732" s="37">
        <v>3.7464</v>
      </c>
      <c r="L732" s="37">
        <f t="shared" si="11"/>
        <v>0.71360000000000001</v>
      </c>
    </row>
    <row r="733" spans="1:12" x14ac:dyDescent="0.3">
      <c r="A733" s="29">
        <v>49739</v>
      </c>
      <c r="B733" s="31" t="s">
        <v>65</v>
      </c>
      <c r="C733" s="29" t="s">
        <v>66</v>
      </c>
      <c r="D733" s="38">
        <v>2100020000110</v>
      </c>
      <c r="E733" s="39">
        <v>44559</v>
      </c>
      <c r="F733" s="29">
        <v>0</v>
      </c>
      <c r="G733" s="31" t="s">
        <v>2</v>
      </c>
      <c r="H733" s="29" t="s">
        <v>9</v>
      </c>
      <c r="I733" s="29">
        <v>20</v>
      </c>
      <c r="J733" s="40">
        <v>7.33</v>
      </c>
      <c r="K733" s="37">
        <v>5.6440999999999999</v>
      </c>
      <c r="L733" s="37">
        <f t="shared" si="11"/>
        <v>1.6859000000000002</v>
      </c>
    </row>
    <row r="734" spans="1:12" x14ac:dyDescent="0.3">
      <c r="A734" s="29">
        <v>49739</v>
      </c>
      <c r="B734" s="31" t="s">
        <v>65</v>
      </c>
      <c r="C734" s="29" t="s">
        <v>66</v>
      </c>
      <c r="D734" s="38">
        <v>2100020000110</v>
      </c>
      <c r="E734" s="39">
        <v>44589</v>
      </c>
      <c r="F734" s="29">
        <v>0</v>
      </c>
      <c r="G734" s="31" t="s">
        <v>2</v>
      </c>
      <c r="H734" s="29" t="s">
        <v>9</v>
      </c>
      <c r="I734" s="29">
        <v>20</v>
      </c>
      <c r="J734" s="40">
        <v>7.33</v>
      </c>
      <c r="K734" s="37">
        <v>5.6440999999999999</v>
      </c>
      <c r="L734" s="37">
        <f t="shared" si="11"/>
        <v>1.6859000000000002</v>
      </c>
    </row>
    <row r="735" spans="1:12" x14ac:dyDescent="0.3">
      <c r="A735" s="29">
        <v>49842</v>
      </c>
      <c r="B735" s="31" t="s">
        <v>46</v>
      </c>
      <c r="C735" s="29" t="s">
        <v>48</v>
      </c>
      <c r="D735" s="38" t="s">
        <v>47</v>
      </c>
      <c r="E735" s="39">
        <v>44587</v>
      </c>
      <c r="F735" s="29">
        <v>9</v>
      </c>
      <c r="G735" s="31" t="s">
        <v>13</v>
      </c>
      <c r="H735" s="29" t="s">
        <v>10</v>
      </c>
      <c r="I735" s="29">
        <v>2</v>
      </c>
      <c r="J735" s="40">
        <v>6096.25</v>
      </c>
      <c r="K735" s="37">
        <v>4816.0375000000004</v>
      </c>
      <c r="L735" s="37">
        <f t="shared" si="11"/>
        <v>1280.2124999999996</v>
      </c>
    </row>
    <row r="736" spans="1:12" x14ac:dyDescent="0.3">
      <c r="A736" s="29">
        <v>49867</v>
      </c>
      <c r="B736" s="31" t="s">
        <v>67</v>
      </c>
      <c r="C736" s="29" t="s">
        <v>68</v>
      </c>
      <c r="D736" s="38">
        <v>41550020100320</v>
      </c>
      <c r="E736" s="39">
        <v>44575</v>
      </c>
      <c r="F736" s="29">
        <v>2</v>
      </c>
      <c r="G736" s="31" t="s">
        <v>2</v>
      </c>
      <c r="H736" s="29" t="s">
        <v>10</v>
      </c>
      <c r="I736" s="29">
        <v>90</v>
      </c>
      <c r="J736" s="40">
        <v>6.97</v>
      </c>
      <c r="K736" s="37">
        <v>5.7153999999999998</v>
      </c>
      <c r="L736" s="37">
        <f t="shared" si="11"/>
        <v>1.2545999999999999</v>
      </c>
    </row>
    <row r="737" spans="1:12" x14ac:dyDescent="0.3">
      <c r="A737" s="29">
        <v>49961</v>
      </c>
      <c r="B737" s="31" t="s">
        <v>93</v>
      </c>
      <c r="C737" s="29" t="s">
        <v>94</v>
      </c>
      <c r="D737" s="38">
        <v>83370060000340</v>
      </c>
      <c r="E737" s="39">
        <v>44588</v>
      </c>
      <c r="F737" s="29">
        <v>0</v>
      </c>
      <c r="G737" s="31" t="s">
        <v>13</v>
      </c>
      <c r="H737" s="29" t="s">
        <v>9</v>
      </c>
      <c r="I737" s="29">
        <v>30</v>
      </c>
      <c r="J737" s="40">
        <v>480.46</v>
      </c>
      <c r="K737" s="37">
        <v>403.58639999999997</v>
      </c>
      <c r="L737" s="37">
        <f t="shared" si="11"/>
        <v>76.87360000000001</v>
      </c>
    </row>
    <row r="738" spans="1:12" x14ac:dyDescent="0.3">
      <c r="A738" s="29">
        <v>99383</v>
      </c>
      <c r="B738" s="31" t="s">
        <v>25</v>
      </c>
      <c r="C738" s="29" t="s">
        <v>26</v>
      </c>
      <c r="D738" s="38">
        <v>21532133000330</v>
      </c>
      <c r="E738" s="39">
        <v>44589</v>
      </c>
      <c r="F738" s="29">
        <v>7</v>
      </c>
      <c r="G738" s="31" t="s">
        <v>13</v>
      </c>
      <c r="H738" s="29" t="s">
        <v>10</v>
      </c>
      <c r="I738" s="29">
        <v>28</v>
      </c>
      <c r="J738" s="40">
        <v>15797.31</v>
      </c>
      <c r="K738" s="37">
        <v>12953.7942</v>
      </c>
      <c r="L738" s="37">
        <f t="shared" si="11"/>
        <v>2843.5157999999992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38"/>
  <sheetViews>
    <sheetView workbookViewId="0">
      <selection activeCell="B14" sqref="B14"/>
    </sheetView>
  </sheetViews>
  <sheetFormatPr defaultColWidth="9" defaultRowHeight="14.4" x14ac:dyDescent="0.3"/>
  <cols>
    <col min="1" max="1" width="7.88671875" style="31" bestFit="1" customWidth="1"/>
    <col min="2" max="2" width="40" style="31" bestFit="1" customWidth="1"/>
    <col min="3" max="3" width="13.44140625" style="31" bestFit="1" customWidth="1"/>
    <col min="4" max="4" width="15.33203125" style="31" bestFit="1" customWidth="1"/>
    <col min="5" max="5" width="9" style="31"/>
    <col min="6" max="6" width="7.88671875" style="31" bestFit="1" customWidth="1"/>
    <col min="7" max="7" width="8.33203125" style="31" bestFit="1" customWidth="1"/>
    <col min="8" max="8" width="8.88671875" style="31" bestFit="1" customWidth="1"/>
    <col min="9" max="9" width="9" style="31"/>
    <col min="10" max="11" width="10" style="31" bestFit="1" customWidth="1"/>
    <col min="12" max="16384" width="9" style="31"/>
  </cols>
  <sheetData>
    <row r="1" spans="1:12" ht="43.2" x14ac:dyDescent="0.3">
      <c r="A1" s="27" t="s">
        <v>183</v>
      </c>
      <c r="B1" s="27" t="s">
        <v>0</v>
      </c>
      <c r="C1" s="27" t="s">
        <v>4</v>
      </c>
      <c r="D1" s="32" t="s">
        <v>3</v>
      </c>
      <c r="E1" s="33" t="s">
        <v>184</v>
      </c>
      <c r="F1" s="27" t="s">
        <v>1</v>
      </c>
      <c r="G1" s="27" t="s">
        <v>185</v>
      </c>
      <c r="H1" s="27" t="s">
        <v>5</v>
      </c>
      <c r="I1" s="27" t="s">
        <v>186</v>
      </c>
      <c r="J1" s="34" t="s">
        <v>6</v>
      </c>
      <c r="K1" s="34" t="s">
        <v>261</v>
      </c>
      <c r="L1" s="27" t="s">
        <v>262</v>
      </c>
    </row>
    <row r="2" spans="1:12" x14ac:dyDescent="0.3">
      <c r="A2" s="28">
        <v>1034</v>
      </c>
      <c r="B2" s="30" t="s">
        <v>210</v>
      </c>
      <c r="C2" s="28" t="s">
        <v>211</v>
      </c>
      <c r="D2" s="35">
        <v>62405530006540</v>
      </c>
      <c r="E2" s="36">
        <v>44543</v>
      </c>
      <c r="F2" s="28">
        <v>1</v>
      </c>
      <c r="G2" s="30" t="s">
        <v>13</v>
      </c>
      <c r="H2" s="28" t="s">
        <v>10</v>
      </c>
      <c r="I2" s="28">
        <v>120</v>
      </c>
      <c r="J2" s="37">
        <v>7271.57</v>
      </c>
      <c r="K2" s="37">
        <v>5889.9717000000001</v>
      </c>
      <c r="L2" s="37">
        <f>J2-K2</f>
        <v>1381.5982999999997</v>
      </c>
    </row>
    <row r="3" spans="1:12" x14ac:dyDescent="0.3">
      <c r="A3" s="28">
        <v>1034</v>
      </c>
      <c r="B3" s="30" t="s">
        <v>210</v>
      </c>
      <c r="C3" s="28" t="s">
        <v>211</v>
      </c>
      <c r="D3" s="35">
        <v>62405530006540</v>
      </c>
      <c r="E3" s="36">
        <v>44574</v>
      </c>
      <c r="F3" s="28">
        <v>2</v>
      </c>
      <c r="G3" s="30" t="s">
        <v>13</v>
      </c>
      <c r="H3" s="28" t="s">
        <v>10</v>
      </c>
      <c r="I3" s="28">
        <v>120</v>
      </c>
      <c r="J3" s="37">
        <v>7490.91</v>
      </c>
      <c r="K3" s="37">
        <v>6067.6370999999999</v>
      </c>
      <c r="L3" s="37">
        <f t="shared" ref="L3:L66" si="0">J3-K3</f>
        <v>1423.2728999999999</v>
      </c>
    </row>
    <row r="4" spans="1:12" x14ac:dyDescent="0.3">
      <c r="A4" s="28">
        <v>1061</v>
      </c>
      <c r="B4" s="30" t="s">
        <v>198</v>
      </c>
      <c r="C4" s="28" t="s">
        <v>199</v>
      </c>
      <c r="D4" s="35">
        <v>12109904290315</v>
      </c>
      <c r="E4" s="36">
        <v>44533</v>
      </c>
      <c r="F4" s="28">
        <v>1</v>
      </c>
      <c r="G4" s="30" t="s">
        <v>13</v>
      </c>
      <c r="H4" s="28" t="s">
        <v>10</v>
      </c>
      <c r="I4" s="28">
        <v>30</v>
      </c>
      <c r="J4" s="37">
        <v>3288.69</v>
      </c>
      <c r="K4" s="37">
        <v>2630.9520000000002</v>
      </c>
      <c r="L4" s="37">
        <f t="shared" si="0"/>
        <v>657.73799999999983</v>
      </c>
    </row>
    <row r="5" spans="1:12" x14ac:dyDescent="0.3">
      <c r="A5" s="28">
        <v>1109</v>
      </c>
      <c r="B5" s="30" t="s">
        <v>208</v>
      </c>
      <c r="C5" s="28" t="s">
        <v>209</v>
      </c>
      <c r="D5" s="35">
        <v>12109903150320</v>
      </c>
      <c r="E5" s="36">
        <v>44540</v>
      </c>
      <c r="F5" s="28">
        <v>2</v>
      </c>
      <c r="G5" s="30" t="s">
        <v>13</v>
      </c>
      <c r="H5" s="28" t="s">
        <v>10</v>
      </c>
      <c r="I5" s="28">
        <v>30</v>
      </c>
      <c r="J5" s="37">
        <v>3073.8</v>
      </c>
      <c r="K5" s="37">
        <v>2581.9920000000002</v>
      </c>
      <c r="L5" s="37">
        <f t="shared" si="0"/>
        <v>491.80799999999999</v>
      </c>
    </row>
    <row r="6" spans="1:12" x14ac:dyDescent="0.3">
      <c r="A6" s="28">
        <v>1199</v>
      </c>
      <c r="B6" s="30" t="s">
        <v>208</v>
      </c>
      <c r="C6" s="28" t="s">
        <v>209</v>
      </c>
      <c r="D6" s="35">
        <v>12109903150320</v>
      </c>
      <c r="E6" s="36">
        <v>44575</v>
      </c>
      <c r="F6" s="28">
        <v>0</v>
      </c>
      <c r="G6" s="30" t="s">
        <v>13</v>
      </c>
      <c r="H6" s="28" t="s">
        <v>9</v>
      </c>
      <c r="I6" s="28">
        <v>30</v>
      </c>
      <c r="J6" s="37">
        <v>3080.36</v>
      </c>
      <c r="K6" s="37">
        <v>2587.5023999999999</v>
      </c>
      <c r="L6" s="37">
        <f t="shared" si="0"/>
        <v>492.85760000000028</v>
      </c>
    </row>
    <row r="7" spans="1:12" x14ac:dyDescent="0.3">
      <c r="A7" s="28">
        <v>1221</v>
      </c>
      <c r="B7" s="30" t="s">
        <v>204</v>
      </c>
      <c r="C7" s="28" t="s">
        <v>205</v>
      </c>
      <c r="D7" s="35">
        <v>62405525006540</v>
      </c>
      <c r="E7" s="36">
        <v>44568</v>
      </c>
      <c r="F7" s="28">
        <v>4</v>
      </c>
      <c r="G7" s="30" t="s">
        <v>13</v>
      </c>
      <c r="H7" s="28" t="s">
        <v>10</v>
      </c>
      <c r="I7" s="28">
        <v>60</v>
      </c>
      <c r="J7" s="37">
        <v>8049.63</v>
      </c>
      <c r="K7" s="37">
        <v>6600.6966000000002</v>
      </c>
      <c r="L7" s="37">
        <f t="shared" si="0"/>
        <v>1448.9333999999999</v>
      </c>
    </row>
    <row r="8" spans="1:12" x14ac:dyDescent="0.3">
      <c r="A8" s="28">
        <v>1243</v>
      </c>
      <c r="B8" s="30" t="s">
        <v>202</v>
      </c>
      <c r="C8" s="28" t="s">
        <v>203</v>
      </c>
      <c r="D8" s="35">
        <v>12109903390320</v>
      </c>
      <c r="E8" s="36">
        <v>44558</v>
      </c>
      <c r="F8" s="28">
        <v>6</v>
      </c>
      <c r="G8" s="30" t="s">
        <v>13</v>
      </c>
      <c r="H8" s="28" t="s">
        <v>10</v>
      </c>
      <c r="I8" s="28">
        <v>30</v>
      </c>
      <c r="J8" s="37">
        <v>2992.97</v>
      </c>
      <c r="K8" s="37">
        <v>2484.1651000000002</v>
      </c>
      <c r="L8" s="37">
        <f t="shared" si="0"/>
        <v>508.80489999999963</v>
      </c>
    </row>
    <row r="9" spans="1:12" x14ac:dyDescent="0.3">
      <c r="A9" s="28">
        <v>1281</v>
      </c>
      <c r="B9" s="30" t="s">
        <v>194</v>
      </c>
      <c r="C9" s="28" t="s">
        <v>195</v>
      </c>
      <c r="D9" s="35">
        <v>62405525006540</v>
      </c>
      <c r="E9" s="36">
        <v>44585</v>
      </c>
      <c r="F9" s="28">
        <v>3</v>
      </c>
      <c r="G9" s="30" t="s">
        <v>2</v>
      </c>
      <c r="H9" s="28" t="s">
        <v>10</v>
      </c>
      <c r="I9" s="28">
        <v>60</v>
      </c>
      <c r="J9" s="37">
        <v>182.08</v>
      </c>
      <c r="K9" s="37">
        <v>138.38080000000002</v>
      </c>
      <c r="L9" s="37">
        <f t="shared" si="0"/>
        <v>43.69919999999999</v>
      </c>
    </row>
    <row r="10" spans="1:12" x14ac:dyDescent="0.3">
      <c r="A10" s="28">
        <v>1303</v>
      </c>
      <c r="B10" s="30" t="s">
        <v>196</v>
      </c>
      <c r="C10" s="28" t="s">
        <v>197</v>
      </c>
      <c r="D10" s="35">
        <v>12109902300320</v>
      </c>
      <c r="E10" s="36">
        <v>44545</v>
      </c>
      <c r="F10" s="28">
        <v>0</v>
      </c>
      <c r="G10" s="30" t="s">
        <v>2</v>
      </c>
      <c r="H10" s="28" t="s">
        <v>9</v>
      </c>
      <c r="I10" s="28">
        <v>30</v>
      </c>
      <c r="J10" s="37">
        <v>420.04</v>
      </c>
      <c r="K10" s="37">
        <v>340.23240000000004</v>
      </c>
      <c r="L10" s="37">
        <f t="shared" si="0"/>
        <v>79.807599999999979</v>
      </c>
    </row>
    <row r="11" spans="1:12" x14ac:dyDescent="0.3">
      <c r="A11" s="28">
        <v>1303</v>
      </c>
      <c r="B11" s="30" t="s">
        <v>196</v>
      </c>
      <c r="C11" s="28" t="s">
        <v>197</v>
      </c>
      <c r="D11" s="35">
        <v>12109902300320</v>
      </c>
      <c r="E11" s="36">
        <v>44585</v>
      </c>
      <c r="F11" s="28">
        <v>0</v>
      </c>
      <c r="G11" s="30" t="s">
        <v>2</v>
      </c>
      <c r="H11" s="28" t="s">
        <v>9</v>
      </c>
      <c r="I11" s="28">
        <v>30</v>
      </c>
      <c r="J11" s="37">
        <v>420.04</v>
      </c>
      <c r="K11" s="37">
        <v>340.23240000000004</v>
      </c>
      <c r="L11" s="37">
        <f t="shared" si="0"/>
        <v>79.807599999999979</v>
      </c>
    </row>
    <row r="12" spans="1:12" x14ac:dyDescent="0.3">
      <c r="A12" s="28">
        <v>1440</v>
      </c>
      <c r="B12" s="30" t="s">
        <v>200</v>
      </c>
      <c r="C12" s="28" t="s">
        <v>201</v>
      </c>
      <c r="D12" s="35">
        <v>12103060100330</v>
      </c>
      <c r="E12" s="36">
        <v>44560</v>
      </c>
      <c r="F12" s="28">
        <v>1</v>
      </c>
      <c r="G12" s="30" t="s">
        <v>13</v>
      </c>
      <c r="H12" s="28" t="s">
        <v>10</v>
      </c>
      <c r="I12" s="28">
        <v>60</v>
      </c>
      <c r="J12" s="37">
        <v>1681.56</v>
      </c>
      <c r="K12" s="37">
        <v>1311.6168</v>
      </c>
      <c r="L12" s="37">
        <f t="shared" si="0"/>
        <v>369.94319999999993</v>
      </c>
    </row>
    <row r="13" spans="1:12" x14ac:dyDescent="0.3">
      <c r="A13" s="28">
        <v>1590</v>
      </c>
      <c r="B13" s="30" t="s">
        <v>192</v>
      </c>
      <c r="C13" s="28" t="s">
        <v>193</v>
      </c>
      <c r="D13" s="35">
        <v>12109903240330</v>
      </c>
      <c r="E13" s="36">
        <v>44575</v>
      </c>
      <c r="F13" s="28">
        <v>0</v>
      </c>
      <c r="G13" s="30" t="s">
        <v>13</v>
      </c>
      <c r="H13" s="28" t="s">
        <v>9</v>
      </c>
      <c r="I13" s="28">
        <v>7</v>
      </c>
      <c r="J13" s="37">
        <v>810.44</v>
      </c>
      <c r="K13" s="37">
        <v>656.45640000000003</v>
      </c>
      <c r="L13" s="37">
        <f t="shared" si="0"/>
        <v>153.98360000000002</v>
      </c>
    </row>
    <row r="14" spans="1:12" x14ac:dyDescent="0.3">
      <c r="A14" s="28">
        <v>1592</v>
      </c>
      <c r="B14" s="30" t="s">
        <v>204</v>
      </c>
      <c r="C14" s="28" t="s">
        <v>205</v>
      </c>
      <c r="D14" s="35">
        <v>62405525006540</v>
      </c>
      <c r="E14" s="36">
        <v>44565</v>
      </c>
      <c r="F14" s="28">
        <v>7</v>
      </c>
      <c r="G14" s="30" t="s">
        <v>13</v>
      </c>
      <c r="H14" s="28" t="s">
        <v>10</v>
      </c>
      <c r="I14" s="28">
        <v>60</v>
      </c>
      <c r="J14" s="37">
        <v>7989.49</v>
      </c>
      <c r="K14" s="37">
        <v>6551.3818000000001</v>
      </c>
      <c r="L14" s="37">
        <f t="shared" si="0"/>
        <v>1438.1081999999997</v>
      </c>
    </row>
    <row r="15" spans="1:12" x14ac:dyDescent="0.3">
      <c r="A15" s="28">
        <v>1688</v>
      </c>
      <c r="B15" s="30" t="s">
        <v>204</v>
      </c>
      <c r="C15" s="28" t="s">
        <v>205</v>
      </c>
      <c r="D15" s="35">
        <v>62405525006540</v>
      </c>
      <c r="E15" s="36">
        <v>44537</v>
      </c>
      <c r="F15" s="28">
        <v>9</v>
      </c>
      <c r="G15" s="30" t="s">
        <v>13</v>
      </c>
      <c r="H15" s="28" t="s">
        <v>10</v>
      </c>
      <c r="I15" s="28">
        <v>60</v>
      </c>
      <c r="J15" s="37">
        <v>7746.23</v>
      </c>
      <c r="K15" s="37">
        <v>6351.9085999999998</v>
      </c>
      <c r="L15" s="37">
        <f t="shared" si="0"/>
        <v>1394.3213999999998</v>
      </c>
    </row>
    <row r="16" spans="1:12" x14ac:dyDescent="0.3">
      <c r="A16" s="28">
        <v>1688</v>
      </c>
      <c r="B16" s="30" t="s">
        <v>204</v>
      </c>
      <c r="C16" s="28" t="s">
        <v>205</v>
      </c>
      <c r="D16" s="35">
        <v>62405525006540</v>
      </c>
      <c r="E16" s="36">
        <v>44560</v>
      </c>
      <c r="F16" s="28">
        <v>10</v>
      </c>
      <c r="G16" s="30" t="s">
        <v>13</v>
      </c>
      <c r="H16" s="28" t="s">
        <v>10</v>
      </c>
      <c r="I16" s="28">
        <v>60</v>
      </c>
      <c r="J16" s="37">
        <v>7746.23</v>
      </c>
      <c r="K16" s="37">
        <v>6351.9085999999998</v>
      </c>
      <c r="L16" s="37">
        <f t="shared" si="0"/>
        <v>1394.3213999999998</v>
      </c>
    </row>
    <row r="17" spans="1:12" x14ac:dyDescent="0.3">
      <c r="A17" s="28">
        <v>1785</v>
      </c>
      <c r="B17" s="30" t="s">
        <v>194</v>
      </c>
      <c r="C17" s="28" t="s">
        <v>195</v>
      </c>
      <c r="D17" s="35">
        <v>62405525006540</v>
      </c>
      <c r="E17" s="36">
        <v>44588</v>
      </c>
      <c r="F17" s="28">
        <v>9</v>
      </c>
      <c r="G17" s="30" t="s">
        <v>2</v>
      </c>
      <c r="H17" s="28" t="s">
        <v>10</v>
      </c>
      <c r="I17" s="28">
        <v>60</v>
      </c>
      <c r="J17" s="37">
        <v>182.08</v>
      </c>
      <c r="K17" s="37">
        <v>138.38080000000002</v>
      </c>
      <c r="L17" s="37">
        <f t="shared" si="0"/>
        <v>43.69919999999999</v>
      </c>
    </row>
    <row r="18" spans="1:12" x14ac:dyDescent="0.3">
      <c r="A18" s="28">
        <v>1811</v>
      </c>
      <c r="B18" s="30" t="s">
        <v>192</v>
      </c>
      <c r="C18" s="28" t="s">
        <v>193</v>
      </c>
      <c r="D18" s="35">
        <v>12109903240330</v>
      </c>
      <c r="E18" s="36">
        <v>44581</v>
      </c>
      <c r="F18" s="28">
        <v>6</v>
      </c>
      <c r="G18" s="30" t="s">
        <v>13</v>
      </c>
      <c r="H18" s="28" t="s">
        <v>10</v>
      </c>
      <c r="I18" s="28">
        <v>30</v>
      </c>
      <c r="J18" s="37">
        <v>3146.55</v>
      </c>
      <c r="K18" s="37">
        <v>2548.7055000000005</v>
      </c>
      <c r="L18" s="37">
        <f t="shared" si="0"/>
        <v>597.8444999999997</v>
      </c>
    </row>
    <row r="19" spans="1:12" x14ac:dyDescent="0.3">
      <c r="A19" s="28">
        <v>1819</v>
      </c>
      <c r="B19" s="30" t="s">
        <v>200</v>
      </c>
      <c r="C19" s="28" t="s">
        <v>201</v>
      </c>
      <c r="D19" s="35">
        <v>12103060100330</v>
      </c>
      <c r="E19" s="36">
        <v>44535</v>
      </c>
      <c r="F19" s="28">
        <v>0</v>
      </c>
      <c r="G19" s="30" t="s">
        <v>13</v>
      </c>
      <c r="H19" s="28" t="s">
        <v>9</v>
      </c>
      <c r="I19" s="28">
        <v>60</v>
      </c>
      <c r="J19" s="37">
        <v>1681.56</v>
      </c>
      <c r="K19" s="37">
        <v>1311.6168</v>
      </c>
      <c r="L19" s="37">
        <f t="shared" si="0"/>
        <v>369.94319999999993</v>
      </c>
    </row>
    <row r="20" spans="1:12" x14ac:dyDescent="0.3">
      <c r="A20" s="28">
        <v>1819</v>
      </c>
      <c r="B20" s="30" t="s">
        <v>200</v>
      </c>
      <c r="C20" s="28" t="s">
        <v>201</v>
      </c>
      <c r="D20" s="35">
        <v>12103060100330</v>
      </c>
      <c r="E20" s="36">
        <v>44557</v>
      </c>
      <c r="F20" s="28">
        <v>2</v>
      </c>
      <c r="G20" s="30" t="s">
        <v>13</v>
      </c>
      <c r="H20" s="28" t="s">
        <v>10</v>
      </c>
      <c r="I20" s="28">
        <v>60</v>
      </c>
      <c r="J20" s="37">
        <v>1681.56</v>
      </c>
      <c r="K20" s="37">
        <v>1311.6168</v>
      </c>
      <c r="L20" s="37">
        <f t="shared" si="0"/>
        <v>369.94319999999993</v>
      </c>
    </row>
    <row r="21" spans="1:12" x14ac:dyDescent="0.3">
      <c r="A21" s="28">
        <v>1889</v>
      </c>
      <c r="B21" s="30" t="s">
        <v>198</v>
      </c>
      <c r="C21" s="28" t="s">
        <v>199</v>
      </c>
      <c r="D21" s="35">
        <v>12109904290315</v>
      </c>
      <c r="E21" s="36">
        <v>44547</v>
      </c>
      <c r="F21" s="28">
        <v>1</v>
      </c>
      <c r="G21" s="30" t="s">
        <v>13</v>
      </c>
      <c r="H21" s="28" t="s">
        <v>10</v>
      </c>
      <c r="I21" s="28">
        <v>30</v>
      </c>
      <c r="J21" s="37">
        <v>3288.69</v>
      </c>
      <c r="K21" s="37">
        <v>2630.9520000000002</v>
      </c>
      <c r="L21" s="37">
        <f t="shared" si="0"/>
        <v>657.73799999999983</v>
      </c>
    </row>
    <row r="22" spans="1:12" x14ac:dyDescent="0.3">
      <c r="A22" s="28">
        <v>1904</v>
      </c>
      <c r="B22" s="30" t="s">
        <v>208</v>
      </c>
      <c r="C22" s="28" t="s">
        <v>209</v>
      </c>
      <c r="D22" s="35">
        <v>12109903150320</v>
      </c>
      <c r="E22" s="36">
        <v>44579</v>
      </c>
      <c r="F22" s="28">
        <v>3</v>
      </c>
      <c r="G22" s="30" t="s">
        <v>13</v>
      </c>
      <c r="H22" s="28" t="s">
        <v>10</v>
      </c>
      <c r="I22" s="28">
        <v>30</v>
      </c>
      <c r="J22" s="37">
        <v>3082.9</v>
      </c>
      <c r="K22" s="37">
        <v>2589.636</v>
      </c>
      <c r="L22" s="37">
        <f t="shared" si="0"/>
        <v>493.26400000000012</v>
      </c>
    </row>
    <row r="23" spans="1:12" x14ac:dyDescent="0.3">
      <c r="A23" s="28">
        <v>1962</v>
      </c>
      <c r="B23" s="30" t="s">
        <v>202</v>
      </c>
      <c r="C23" s="28" t="s">
        <v>203</v>
      </c>
      <c r="D23" s="35">
        <v>12109903390320</v>
      </c>
      <c r="E23" s="36">
        <v>44570</v>
      </c>
      <c r="F23" s="28">
        <v>1</v>
      </c>
      <c r="G23" s="30" t="s">
        <v>13</v>
      </c>
      <c r="H23" s="28" t="s">
        <v>10</v>
      </c>
      <c r="I23" s="28">
        <v>30</v>
      </c>
      <c r="J23" s="37">
        <v>2992.97</v>
      </c>
      <c r="K23" s="37">
        <v>2484.1651000000002</v>
      </c>
      <c r="L23" s="37">
        <f t="shared" si="0"/>
        <v>508.80489999999963</v>
      </c>
    </row>
    <row r="24" spans="1:12" x14ac:dyDescent="0.3">
      <c r="A24" s="28">
        <v>2292</v>
      </c>
      <c r="B24" s="30" t="s">
        <v>196</v>
      </c>
      <c r="C24" s="28" t="s">
        <v>197</v>
      </c>
      <c r="D24" s="35">
        <v>12109902300320</v>
      </c>
      <c r="E24" s="36">
        <v>44554</v>
      </c>
      <c r="F24" s="28">
        <v>2</v>
      </c>
      <c r="G24" s="30" t="s">
        <v>2</v>
      </c>
      <c r="H24" s="28" t="s">
        <v>10</v>
      </c>
      <c r="I24" s="28">
        <v>30</v>
      </c>
      <c r="J24" s="37">
        <v>420.04</v>
      </c>
      <c r="K24" s="37">
        <v>340.23240000000004</v>
      </c>
      <c r="L24" s="37">
        <f t="shared" si="0"/>
        <v>79.807599999999979</v>
      </c>
    </row>
    <row r="25" spans="1:12" x14ac:dyDescent="0.3">
      <c r="A25" s="28">
        <v>2292</v>
      </c>
      <c r="B25" s="30" t="s">
        <v>196</v>
      </c>
      <c r="C25" s="28" t="s">
        <v>197</v>
      </c>
      <c r="D25" s="35">
        <v>12109902300320</v>
      </c>
      <c r="E25" s="36">
        <v>44587</v>
      </c>
      <c r="F25" s="28">
        <v>0</v>
      </c>
      <c r="G25" s="30" t="s">
        <v>2</v>
      </c>
      <c r="H25" s="28" t="s">
        <v>9</v>
      </c>
      <c r="I25" s="28">
        <v>30</v>
      </c>
      <c r="J25" s="37">
        <v>420.04</v>
      </c>
      <c r="K25" s="37">
        <v>340.23240000000004</v>
      </c>
      <c r="L25" s="37">
        <f t="shared" si="0"/>
        <v>79.807599999999979</v>
      </c>
    </row>
    <row r="26" spans="1:12" x14ac:dyDescent="0.3">
      <c r="A26" s="28">
        <v>2365</v>
      </c>
      <c r="B26" s="30" t="s">
        <v>192</v>
      </c>
      <c r="C26" s="28" t="s">
        <v>193</v>
      </c>
      <c r="D26" s="35">
        <v>12109903240330</v>
      </c>
      <c r="E26" s="36">
        <v>44546</v>
      </c>
      <c r="F26" s="28">
        <v>4</v>
      </c>
      <c r="G26" s="30" t="s">
        <v>13</v>
      </c>
      <c r="H26" s="28" t="s">
        <v>10</v>
      </c>
      <c r="I26" s="28">
        <v>30</v>
      </c>
      <c r="J26" s="37">
        <v>3156.55</v>
      </c>
      <c r="K26" s="37">
        <v>2556.8055000000004</v>
      </c>
      <c r="L26" s="37">
        <f t="shared" si="0"/>
        <v>599.74449999999979</v>
      </c>
    </row>
    <row r="27" spans="1:12" x14ac:dyDescent="0.3">
      <c r="A27" s="28">
        <v>2367</v>
      </c>
      <c r="B27" s="30" t="s">
        <v>198</v>
      </c>
      <c r="C27" s="28" t="s">
        <v>199</v>
      </c>
      <c r="D27" s="35">
        <v>12109904290315</v>
      </c>
      <c r="E27" s="36">
        <v>44551</v>
      </c>
      <c r="F27" s="28">
        <v>1</v>
      </c>
      <c r="G27" s="30" t="s">
        <v>13</v>
      </c>
      <c r="H27" s="28" t="s">
        <v>10</v>
      </c>
      <c r="I27" s="28">
        <v>30</v>
      </c>
      <c r="J27" s="37">
        <v>3288.69</v>
      </c>
      <c r="K27" s="37">
        <v>2630.9520000000002</v>
      </c>
      <c r="L27" s="37">
        <f t="shared" si="0"/>
        <v>657.73799999999983</v>
      </c>
    </row>
    <row r="28" spans="1:12" x14ac:dyDescent="0.3">
      <c r="A28" s="28">
        <v>2774</v>
      </c>
      <c r="B28" s="30" t="s">
        <v>194</v>
      </c>
      <c r="C28" s="28" t="s">
        <v>195</v>
      </c>
      <c r="D28" s="35">
        <v>62405525006540</v>
      </c>
      <c r="E28" s="36">
        <v>44565</v>
      </c>
      <c r="F28" s="28">
        <v>10</v>
      </c>
      <c r="G28" s="30" t="s">
        <v>2</v>
      </c>
      <c r="H28" s="28" t="s">
        <v>10</v>
      </c>
      <c r="I28" s="28">
        <v>60</v>
      </c>
      <c r="J28" s="37">
        <v>182.08</v>
      </c>
      <c r="K28" s="37">
        <v>138.38080000000002</v>
      </c>
      <c r="L28" s="37">
        <f t="shared" si="0"/>
        <v>43.69919999999999</v>
      </c>
    </row>
    <row r="29" spans="1:12" x14ac:dyDescent="0.3">
      <c r="A29" s="28">
        <v>2980</v>
      </c>
      <c r="B29" s="30" t="s">
        <v>192</v>
      </c>
      <c r="C29" s="28" t="s">
        <v>193</v>
      </c>
      <c r="D29" s="35">
        <v>12109903240330</v>
      </c>
      <c r="E29" s="36">
        <v>44552</v>
      </c>
      <c r="F29" s="28">
        <v>9</v>
      </c>
      <c r="G29" s="30" t="s">
        <v>13</v>
      </c>
      <c r="H29" s="28" t="s">
        <v>10</v>
      </c>
      <c r="I29" s="28">
        <v>7</v>
      </c>
      <c r="J29" s="37">
        <v>839.91</v>
      </c>
      <c r="K29" s="37">
        <v>680.32709999999997</v>
      </c>
      <c r="L29" s="37">
        <f t="shared" si="0"/>
        <v>159.5829</v>
      </c>
    </row>
    <row r="30" spans="1:12" x14ac:dyDescent="0.3">
      <c r="A30" s="28">
        <v>3218</v>
      </c>
      <c r="B30" s="30" t="s">
        <v>192</v>
      </c>
      <c r="C30" s="28" t="s">
        <v>193</v>
      </c>
      <c r="D30" s="35">
        <v>12109903240330</v>
      </c>
      <c r="E30" s="36">
        <v>44546</v>
      </c>
      <c r="F30" s="28">
        <v>0</v>
      </c>
      <c r="G30" s="30" t="s">
        <v>13</v>
      </c>
      <c r="H30" s="28" t="s">
        <v>9</v>
      </c>
      <c r="I30" s="28">
        <v>30</v>
      </c>
      <c r="J30" s="37">
        <v>3166.37</v>
      </c>
      <c r="K30" s="37">
        <v>2564.7597000000001</v>
      </c>
      <c r="L30" s="37">
        <f t="shared" si="0"/>
        <v>601.61029999999982</v>
      </c>
    </row>
    <row r="31" spans="1:12" x14ac:dyDescent="0.3">
      <c r="A31" s="28">
        <v>3665</v>
      </c>
      <c r="B31" s="30" t="s">
        <v>202</v>
      </c>
      <c r="C31" s="28" t="s">
        <v>203</v>
      </c>
      <c r="D31" s="35">
        <v>12109903390320</v>
      </c>
      <c r="E31" s="36">
        <v>44566</v>
      </c>
      <c r="F31" s="28">
        <v>3</v>
      </c>
      <c r="G31" s="30" t="s">
        <v>13</v>
      </c>
      <c r="H31" s="28" t="s">
        <v>10</v>
      </c>
      <c r="I31" s="28">
        <v>30</v>
      </c>
      <c r="J31" s="37">
        <v>2992.97</v>
      </c>
      <c r="K31" s="37">
        <v>2484.1651000000002</v>
      </c>
      <c r="L31" s="37">
        <f t="shared" si="0"/>
        <v>508.80489999999963</v>
      </c>
    </row>
    <row r="32" spans="1:12" x14ac:dyDescent="0.3">
      <c r="A32" s="28">
        <v>3792</v>
      </c>
      <c r="B32" s="30" t="s">
        <v>198</v>
      </c>
      <c r="C32" s="28" t="s">
        <v>199</v>
      </c>
      <c r="D32" s="35">
        <v>12109904290315</v>
      </c>
      <c r="E32" s="36">
        <v>44567</v>
      </c>
      <c r="F32" s="28">
        <v>2</v>
      </c>
      <c r="G32" s="30" t="s">
        <v>13</v>
      </c>
      <c r="H32" s="28" t="s">
        <v>10</v>
      </c>
      <c r="I32" s="28">
        <v>30</v>
      </c>
      <c r="J32" s="37">
        <v>3288.69</v>
      </c>
      <c r="K32" s="37">
        <v>2630.9520000000002</v>
      </c>
      <c r="L32" s="37">
        <f t="shared" si="0"/>
        <v>657.73799999999983</v>
      </c>
    </row>
    <row r="33" spans="1:12" x14ac:dyDescent="0.3">
      <c r="A33" s="28">
        <v>3937</v>
      </c>
      <c r="B33" s="30" t="s">
        <v>208</v>
      </c>
      <c r="C33" s="28" t="s">
        <v>209</v>
      </c>
      <c r="D33" s="35">
        <v>12109903150320</v>
      </c>
      <c r="E33" s="36">
        <v>44543</v>
      </c>
      <c r="F33" s="28">
        <v>0</v>
      </c>
      <c r="G33" s="30" t="s">
        <v>13</v>
      </c>
      <c r="H33" s="28" t="s">
        <v>9</v>
      </c>
      <c r="I33" s="28">
        <v>30</v>
      </c>
      <c r="J33" s="37">
        <v>3083.39</v>
      </c>
      <c r="K33" s="37">
        <v>2590.0475999999999</v>
      </c>
      <c r="L33" s="37">
        <f t="shared" si="0"/>
        <v>493.3424</v>
      </c>
    </row>
    <row r="34" spans="1:12" x14ac:dyDescent="0.3">
      <c r="A34" s="28">
        <v>3959</v>
      </c>
      <c r="B34" s="30" t="s">
        <v>208</v>
      </c>
      <c r="C34" s="28" t="s">
        <v>209</v>
      </c>
      <c r="D34" s="35">
        <v>12109903150320</v>
      </c>
      <c r="E34" s="36">
        <v>44564</v>
      </c>
      <c r="F34" s="28">
        <v>1</v>
      </c>
      <c r="G34" s="30" t="s">
        <v>13</v>
      </c>
      <c r="H34" s="28" t="s">
        <v>10</v>
      </c>
      <c r="I34" s="28">
        <v>30</v>
      </c>
      <c r="J34" s="37">
        <v>3074.95</v>
      </c>
      <c r="K34" s="37">
        <v>2582.9579999999996</v>
      </c>
      <c r="L34" s="37">
        <f t="shared" si="0"/>
        <v>491.99200000000019</v>
      </c>
    </row>
    <row r="35" spans="1:12" x14ac:dyDescent="0.3">
      <c r="A35" s="28">
        <v>3982</v>
      </c>
      <c r="B35" s="30" t="s">
        <v>194</v>
      </c>
      <c r="C35" s="28" t="s">
        <v>195</v>
      </c>
      <c r="D35" s="35">
        <v>62405525006540</v>
      </c>
      <c r="E35" s="36">
        <v>44580</v>
      </c>
      <c r="F35" s="28">
        <v>1</v>
      </c>
      <c r="G35" s="30" t="s">
        <v>2</v>
      </c>
      <c r="H35" s="28" t="s">
        <v>10</v>
      </c>
      <c r="I35" s="28">
        <v>60</v>
      </c>
      <c r="J35" s="37">
        <v>182.08</v>
      </c>
      <c r="K35" s="37">
        <v>138.38080000000002</v>
      </c>
      <c r="L35" s="37">
        <f t="shared" si="0"/>
        <v>43.69919999999999</v>
      </c>
    </row>
    <row r="36" spans="1:12" x14ac:dyDescent="0.3">
      <c r="A36" s="28">
        <v>4250</v>
      </c>
      <c r="B36" s="30" t="s">
        <v>187</v>
      </c>
      <c r="C36" s="28" t="s">
        <v>188</v>
      </c>
      <c r="D36" s="35">
        <v>62404070000330</v>
      </c>
      <c r="E36" s="36">
        <v>44537</v>
      </c>
      <c r="F36" s="28">
        <v>8</v>
      </c>
      <c r="G36" s="30" t="s">
        <v>13</v>
      </c>
      <c r="H36" s="28" t="s">
        <v>10</v>
      </c>
      <c r="I36" s="28">
        <v>30</v>
      </c>
      <c r="J36" s="37">
        <v>7364.51</v>
      </c>
      <c r="K36" s="37">
        <v>5817.9629000000004</v>
      </c>
      <c r="L36" s="37">
        <f t="shared" si="0"/>
        <v>1546.5470999999998</v>
      </c>
    </row>
    <row r="37" spans="1:12" x14ac:dyDescent="0.3">
      <c r="A37" s="28">
        <v>4250</v>
      </c>
      <c r="B37" s="30" t="s">
        <v>187</v>
      </c>
      <c r="C37" s="28" t="s">
        <v>188</v>
      </c>
      <c r="D37" s="35">
        <v>62404070000330</v>
      </c>
      <c r="E37" s="36">
        <v>44561</v>
      </c>
      <c r="F37" s="28">
        <v>9</v>
      </c>
      <c r="G37" s="30" t="s">
        <v>13</v>
      </c>
      <c r="H37" s="28" t="s">
        <v>10</v>
      </c>
      <c r="I37" s="28">
        <v>30</v>
      </c>
      <c r="J37" s="37">
        <v>7364.51</v>
      </c>
      <c r="K37" s="37">
        <v>5817.9629000000004</v>
      </c>
      <c r="L37" s="37">
        <f t="shared" si="0"/>
        <v>1546.5470999999998</v>
      </c>
    </row>
    <row r="38" spans="1:12" x14ac:dyDescent="0.3">
      <c r="A38" s="28">
        <v>4418</v>
      </c>
      <c r="B38" s="30" t="s">
        <v>192</v>
      </c>
      <c r="C38" s="28" t="s">
        <v>193</v>
      </c>
      <c r="D38" s="35">
        <v>12109903240330</v>
      </c>
      <c r="E38" s="36">
        <v>44572</v>
      </c>
      <c r="F38" s="28">
        <v>1</v>
      </c>
      <c r="G38" s="30" t="s">
        <v>13</v>
      </c>
      <c r="H38" s="28" t="s">
        <v>10</v>
      </c>
      <c r="I38" s="28">
        <v>30</v>
      </c>
      <c r="J38" s="37">
        <v>1457.62</v>
      </c>
      <c r="K38" s="37">
        <v>1180.6722</v>
      </c>
      <c r="L38" s="37">
        <f t="shared" si="0"/>
        <v>276.94779999999992</v>
      </c>
    </row>
    <row r="39" spans="1:12" x14ac:dyDescent="0.3">
      <c r="A39" s="28">
        <v>4552</v>
      </c>
      <c r="B39" s="30" t="s">
        <v>192</v>
      </c>
      <c r="C39" s="28" t="s">
        <v>193</v>
      </c>
      <c r="D39" s="35">
        <v>12109903240330</v>
      </c>
      <c r="E39" s="36">
        <v>44592</v>
      </c>
      <c r="F39" s="28">
        <v>0</v>
      </c>
      <c r="G39" s="30" t="s">
        <v>13</v>
      </c>
      <c r="H39" s="28" t="s">
        <v>9</v>
      </c>
      <c r="I39" s="28">
        <v>30</v>
      </c>
      <c r="J39" s="37">
        <v>510.97</v>
      </c>
      <c r="K39" s="37">
        <v>413.88570000000004</v>
      </c>
      <c r="L39" s="37">
        <f t="shared" si="0"/>
        <v>97.084299999999985</v>
      </c>
    </row>
    <row r="40" spans="1:12" x14ac:dyDescent="0.3">
      <c r="A40" s="28">
        <v>4560</v>
      </c>
      <c r="B40" s="30" t="s">
        <v>206</v>
      </c>
      <c r="C40" s="28" t="s">
        <v>207</v>
      </c>
      <c r="D40" s="35">
        <v>12103015100320</v>
      </c>
      <c r="E40" s="36">
        <v>44550</v>
      </c>
      <c r="F40" s="28">
        <v>1</v>
      </c>
      <c r="G40" s="30" t="s">
        <v>13</v>
      </c>
      <c r="H40" s="28" t="s">
        <v>10</v>
      </c>
      <c r="I40" s="28">
        <v>30</v>
      </c>
      <c r="J40" s="37">
        <v>1857.43</v>
      </c>
      <c r="K40" s="37">
        <v>1578.8154999999999</v>
      </c>
      <c r="L40" s="37">
        <f t="shared" si="0"/>
        <v>278.61450000000013</v>
      </c>
    </row>
    <row r="41" spans="1:12" x14ac:dyDescent="0.3">
      <c r="A41" s="28">
        <v>4641</v>
      </c>
      <c r="B41" s="30" t="s">
        <v>206</v>
      </c>
      <c r="C41" s="28" t="s">
        <v>207</v>
      </c>
      <c r="D41" s="35">
        <v>12103015100320</v>
      </c>
      <c r="E41" s="36">
        <v>44575</v>
      </c>
      <c r="F41" s="28">
        <v>0</v>
      </c>
      <c r="G41" s="30" t="s">
        <v>13</v>
      </c>
      <c r="H41" s="28" t="s">
        <v>9</v>
      </c>
      <c r="I41" s="28">
        <v>30</v>
      </c>
      <c r="J41" s="37">
        <v>1857.43</v>
      </c>
      <c r="K41" s="37">
        <v>1578.8154999999999</v>
      </c>
      <c r="L41" s="37">
        <f t="shared" si="0"/>
        <v>278.61450000000013</v>
      </c>
    </row>
    <row r="42" spans="1:12" x14ac:dyDescent="0.3">
      <c r="A42" s="28">
        <v>4791</v>
      </c>
      <c r="B42" s="30" t="s">
        <v>208</v>
      </c>
      <c r="C42" s="28" t="s">
        <v>209</v>
      </c>
      <c r="D42" s="35">
        <v>12109903150320</v>
      </c>
      <c r="E42" s="36">
        <v>44538</v>
      </c>
      <c r="F42" s="28">
        <v>0</v>
      </c>
      <c r="G42" s="30" t="s">
        <v>13</v>
      </c>
      <c r="H42" s="28" t="s">
        <v>9</v>
      </c>
      <c r="I42" s="28">
        <v>30</v>
      </c>
      <c r="J42" s="37">
        <v>3080.39</v>
      </c>
      <c r="K42" s="37">
        <v>2587.5275999999999</v>
      </c>
      <c r="L42" s="37">
        <f t="shared" si="0"/>
        <v>492.86239999999998</v>
      </c>
    </row>
    <row r="43" spans="1:12" x14ac:dyDescent="0.3">
      <c r="A43" s="28">
        <v>4791</v>
      </c>
      <c r="B43" s="30" t="s">
        <v>208</v>
      </c>
      <c r="C43" s="28" t="s">
        <v>209</v>
      </c>
      <c r="D43" s="35">
        <v>12109903150320</v>
      </c>
      <c r="E43" s="36">
        <v>44569</v>
      </c>
      <c r="F43" s="28">
        <v>0</v>
      </c>
      <c r="G43" s="30" t="s">
        <v>13</v>
      </c>
      <c r="H43" s="28" t="s">
        <v>9</v>
      </c>
      <c r="I43" s="28">
        <v>30</v>
      </c>
      <c r="J43" s="37">
        <v>3080.39</v>
      </c>
      <c r="K43" s="37">
        <v>2587.5275999999999</v>
      </c>
      <c r="L43" s="37">
        <f t="shared" si="0"/>
        <v>492.86239999999998</v>
      </c>
    </row>
    <row r="44" spans="1:12" x14ac:dyDescent="0.3">
      <c r="A44" s="28">
        <v>4799</v>
      </c>
      <c r="B44" s="30" t="s">
        <v>198</v>
      </c>
      <c r="C44" s="28" t="s">
        <v>199</v>
      </c>
      <c r="D44" s="35">
        <v>12109904290315</v>
      </c>
      <c r="E44" s="36">
        <v>44588</v>
      </c>
      <c r="F44" s="28">
        <v>0</v>
      </c>
      <c r="G44" s="30" t="s">
        <v>13</v>
      </c>
      <c r="H44" s="28" t="s">
        <v>9</v>
      </c>
      <c r="I44" s="28">
        <v>30</v>
      </c>
      <c r="J44" s="37">
        <v>3288.69</v>
      </c>
      <c r="K44" s="37">
        <v>2630.9520000000002</v>
      </c>
      <c r="L44" s="37">
        <f t="shared" si="0"/>
        <v>657.73799999999983</v>
      </c>
    </row>
    <row r="45" spans="1:12" x14ac:dyDescent="0.3">
      <c r="A45" s="28">
        <v>4852</v>
      </c>
      <c r="B45" s="30" t="s">
        <v>202</v>
      </c>
      <c r="C45" s="28" t="s">
        <v>203</v>
      </c>
      <c r="D45" s="35">
        <v>12109903390320</v>
      </c>
      <c r="E45" s="36">
        <v>44539</v>
      </c>
      <c r="F45" s="28">
        <v>1</v>
      </c>
      <c r="G45" s="30" t="s">
        <v>13</v>
      </c>
      <c r="H45" s="28" t="s">
        <v>10</v>
      </c>
      <c r="I45" s="28">
        <v>30</v>
      </c>
      <c r="J45" s="37">
        <v>2992.97</v>
      </c>
      <c r="K45" s="37">
        <v>2484.1651000000002</v>
      </c>
      <c r="L45" s="37">
        <f t="shared" si="0"/>
        <v>508.80489999999963</v>
      </c>
    </row>
    <row r="46" spans="1:12" x14ac:dyDescent="0.3">
      <c r="A46" s="28">
        <v>4852</v>
      </c>
      <c r="B46" s="30" t="s">
        <v>202</v>
      </c>
      <c r="C46" s="28" t="s">
        <v>203</v>
      </c>
      <c r="D46" s="35">
        <v>12109903390320</v>
      </c>
      <c r="E46" s="36">
        <v>44563</v>
      </c>
      <c r="F46" s="28">
        <v>0</v>
      </c>
      <c r="G46" s="30" t="s">
        <v>13</v>
      </c>
      <c r="H46" s="28" t="s">
        <v>9</v>
      </c>
      <c r="I46" s="28">
        <v>30</v>
      </c>
      <c r="J46" s="37">
        <v>2992.97</v>
      </c>
      <c r="K46" s="37">
        <v>2484.1651000000002</v>
      </c>
      <c r="L46" s="37">
        <f t="shared" si="0"/>
        <v>508.80489999999963</v>
      </c>
    </row>
    <row r="47" spans="1:12" x14ac:dyDescent="0.3">
      <c r="A47" s="28">
        <v>4899</v>
      </c>
      <c r="B47" s="30" t="s">
        <v>192</v>
      </c>
      <c r="C47" s="28" t="s">
        <v>193</v>
      </c>
      <c r="D47" s="35">
        <v>12109903240330</v>
      </c>
      <c r="E47" s="36">
        <v>44548</v>
      </c>
      <c r="F47" s="28">
        <v>6</v>
      </c>
      <c r="G47" s="30" t="s">
        <v>13</v>
      </c>
      <c r="H47" s="28" t="s">
        <v>10</v>
      </c>
      <c r="I47" s="28">
        <v>30</v>
      </c>
      <c r="J47" s="37">
        <v>3151.55</v>
      </c>
      <c r="K47" s="37">
        <v>2552.7555000000002</v>
      </c>
      <c r="L47" s="37">
        <f t="shared" si="0"/>
        <v>598.79449999999997</v>
      </c>
    </row>
    <row r="48" spans="1:12" x14ac:dyDescent="0.3">
      <c r="A48" s="28">
        <v>5085</v>
      </c>
      <c r="B48" s="30" t="s">
        <v>208</v>
      </c>
      <c r="C48" s="28" t="s">
        <v>209</v>
      </c>
      <c r="D48" s="35">
        <v>12109903150320</v>
      </c>
      <c r="E48" s="36">
        <v>44536</v>
      </c>
      <c r="F48" s="28">
        <v>9</v>
      </c>
      <c r="G48" s="30" t="s">
        <v>13</v>
      </c>
      <c r="H48" s="28" t="s">
        <v>10</v>
      </c>
      <c r="I48" s="28">
        <v>30</v>
      </c>
      <c r="J48" s="37">
        <v>3058.32</v>
      </c>
      <c r="K48" s="37">
        <v>2568.9888000000001</v>
      </c>
      <c r="L48" s="37">
        <f t="shared" si="0"/>
        <v>489.33120000000008</v>
      </c>
    </row>
    <row r="49" spans="1:12" x14ac:dyDescent="0.3">
      <c r="A49" s="28">
        <v>5085</v>
      </c>
      <c r="B49" s="30" t="s">
        <v>208</v>
      </c>
      <c r="C49" s="28" t="s">
        <v>209</v>
      </c>
      <c r="D49" s="35">
        <v>12109903150320</v>
      </c>
      <c r="E49" s="36">
        <v>44567</v>
      </c>
      <c r="F49" s="28">
        <v>9</v>
      </c>
      <c r="G49" s="30" t="s">
        <v>13</v>
      </c>
      <c r="H49" s="28" t="s">
        <v>10</v>
      </c>
      <c r="I49" s="28">
        <v>30</v>
      </c>
      <c r="J49" s="37">
        <v>3058.32</v>
      </c>
      <c r="K49" s="37">
        <v>2568.9888000000001</v>
      </c>
      <c r="L49" s="37">
        <f t="shared" si="0"/>
        <v>489.33120000000008</v>
      </c>
    </row>
    <row r="50" spans="1:12" x14ac:dyDescent="0.3">
      <c r="A50" s="28">
        <v>5102</v>
      </c>
      <c r="B50" s="30" t="s">
        <v>202</v>
      </c>
      <c r="C50" s="28" t="s">
        <v>203</v>
      </c>
      <c r="D50" s="35">
        <v>12109903390320</v>
      </c>
      <c r="E50" s="36">
        <v>44564</v>
      </c>
      <c r="F50" s="28">
        <v>3</v>
      </c>
      <c r="G50" s="30" t="s">
        <v>13</v>
      </c>
      <c r="H50" s="28" t="s">
        <v>10</v>
      </c>
      <c r="I50" s="28">
        <v>30</v>
      </c>
      <c r="J50" s="37">
        <v>2992.97</v>
      </c>
      <c r="K50" s="37">
        <v>2484.1651000000002</v>
      </c>
      <c r="L50" s="37">
        <f t="shared" si="0"/>
        <v>508.80489999999963</v>
      </c>
    </row>
    <row r="51" spans="1:12" x14ac:dyDescent="0.3">
      <c r="A51" s="28">
        <v>5127</v>
      </c>
      <c r="B51" s="30" t="s">
        <v>206</v>
      </c>
      <c r="C51" s="28" t="s">
        <v>207</v>
      </c>
      <c r="D51" s="35">
        <v>12103015100320</v>
      </c>
      <c r="E51" s="36">
        <v>44559</v>
      </c>
      <c r="F51" s="28">
        <v>1</v>
      </c>
      <c r="G51" s="30" t="s">
        <v>13</v>
      </c>
      <c r="H51" s="28" t="s">
        <v>10</v>
      </c>
      <c r="I51" s="28">
        <v>30</v>
      </c>
      <c r="J51" s="37">
        <v>1857.43</v>
      </c>
      <c r="K51" s="37">
        <v>1578.8154999999999</v>
      </c>
      <c r="L51" s="37">
        <f t="shared" si="0"/>
        <v>278.61450000000013</v>
      </c>
    </row>
    <row r="52" spans="1:12" x14ac:dyDescent="0.3">
      <c r="A52" s="28">
        <v>5267</v>
      </c>
      <c r="B52" s="30" t="s">
        <v>187</v>
      </c>
      <c r="C52" s="28" t="s">
        <v>188</v>
      </c>
      <c r="D52" s="35">
        <v>62404070000330</v>
      </c>
      <c r="E52" s="36">
        <v>44540</v>
      </c>
      <c r="F52" s="28">
        <v>3</v>
      </c>
      <c r="G52" s="30" t="s">
        <v>13</v>
      </c>
      <c r="H52" s="28" t="s">
        <v>10</v>
      </c>
      <c r="I52" s="28">
        <v>30</v>
      </c>
      <c r="J52" s="37">
        <v>7364.51</v>
      </c>
      <c r="K52" s="37">
        <v>5817.9629000000004</v>
      </c>
      <c r="L52" s="37">
        <f t="shared" si="0"/>
        <v>1546.5470999999998</v>
      </c>
    </row>
    <row r="53" spans="1:12" x14ac:dyDescent="0.3">
      <c r="A53" s="28">
        <v>5267</v>
      </c>
      <c r="B53" s="30" t="s">
        <v>187</v>
      </c>
      <c r="C53" s="28" t="s">
        <v>188</v>
      </c>
      <c r="D53" s="35">
        <v>62404070000330</v>
      </c>
      <c r="E53" s="36">
        <v>44570</v>
      </c>
      <c r="F53" s="28">
        <v>2</v>
      </c>
      <c r="G53" s="30" t="s">
        <v>13</v>
      </c>
      <c r="H53" s="28" t="s">
        <v>10</v>
      </c>
      <c r="I53" s="28">
        <v>30</v>
      </c>
      <c r="J53" s="37">
        <v>7408.03</v>
      </c>
      <c r="K53" s="37">
        <v>5852.3437000000004</v>
      </c>
      <c r="L53" s="37">
        <f t="shared" si="0"/>
        <v>1555.6862999999994</v>
      </c>
    </row>
    <row r="54" spans="1:12" x14ac:dyDescent="0.3">
      <c r="A54" s="28">
        <v>5451</v>
      </c>
      <c r="B54" s="30" t="s">
        <v>198</v>
      </c>
      <c r="C54" s="28" t="s">
        <v>199</v>
      </c>
      <c r="D54" s="35">
        <v>12109904290315</v>
      </c>
      <c r="E54" s="36">
        <v>44582</v>
      </c>
      <c r="F54" s="28">
        <v>2</v>
      </c>
      <c r="G54" s="30" t="s">
        <v>13</v>
      </c>
      <c r="H54" s="28" t="s">
        <v>10</v>
      </c>
      <c r="I54" s="28">
        <v>30</v>
      </c>
      <c r="J54" s="37">
        <v>3288.69</v>
      </c>
      <c r="K54" s="37">
        <v>2630.9520000000002</v>
      </c>
      <c r="L54" s="37">
        <f t="shared" si="0"/>
        <v>657.73799999999983</v>
      </c>
    </row>
    <row r="55" spans="1:12" x14ac:dyDescent="0.3">
      <c r="A55" s="28">
        <v>5510</v>
      </c>
      <c r="B55" s="30" t="s">
        <v>206</v>
      </c>
      <c r="C55" s="28" t="s">
        <v>207</v>
      </c>
      <c r="D55" s="35">
        <v>12103015100320</v>
      </c>
      <c r="E55" s="36">
        <v>44558</v>
      </c>
      <c r="F55" s="28">
        <v>0</v>
      </c>
      <c r="G55" s="30" t="s">
        <v>13</v>
      </c>
      <c r="H55" s="28" t="s">
        <v>9</v>
      </c>
      <c r="I55" s="28">
        <v>30</v>
      </c>
      <c r="J55" s="37">
        <v>1857.43</v>
      </c>
      <c r="K55" s="37">
        <v>1578.8154999999999</v>
      </c>
      <c r="L55" s="37">
        <f t="shared" si="0"/>
        <v>278.61450000000013</v>
      </c>
    </row>
    <row r="56" spans="1:12" x14ac:dyDescent="0.3">
      <c r="A56" s="28">
        <v>5510</v>
      </c>
      <c r="B56" s="30" t="s">
        <v>206</v>
      </c>
      <c r="C56" s="28" t="s">
        <v>207</v>
      </c>
      <c r="D56" s="35">
        <v>12103015100320</v>
      </c>
      <c r="E56" s="36">
        <v>44589</v>
      </c>
      <c r="F56" s="28">
        <v>0</v>
      </c>
      <c r="G56" s="30" t="s">
        <v>13</v>
      </c>
      <c r="H56" s="28" t="s">
        <v>9</v>
      </c>
      <c r="I56" s="28">
        <v>30</v>
      </c>
      <c r="J56" s="37">
        <v>1857.43</v>
      </c>
      <c r="K56" s="37">
        <v>1578.8154999999999</v>
      </c>
      <c r="L56" s="37">
        <f t="shared" si="0"/>
        <v>278.61450000000013</v>
      </c>
    </row>
    <row r="57" spans="1:12" x14ac:dyDescent="0.3">
      <c r="A57" s="28">
        <v>5627</v>
      </c>
      <c r="B57" s="30" t="s">
        <v>202</v>
      </c>
      <c r="C57" s="28" t="s">
        <v>203</v>
      </c>
      <c r="D57" s="35">
        <v>12109903390320</v>
      </c>
      <c r="E57" s="36">
        <v>44559</v>
      </c>
      <c r="F57" s="28">
        <v>1</v>
      </c>
      <c r="G57" s="30" t="s">
        <v>13</v>
      </c>
      <c r="H57" s="28" t="s">
        <v>10</v>
      </c>
      <c r="I57" s="28">
        <v>30</v>
      </c>
      <c r="J57" s="37">
        <v>2992.97</v>
      </c>
      <c r="K57" s="37">
        <v>2484.1651000000002</v>
      </c>
      <c r="L57" s="37">
        <f t="shared" si="0"/>
        <v>508.80489999999963</v>
      </c>
    </row>
    <row r="58" spans="1:12" x14ac:dyDescent="0.3">
      <c r="A58" s="28">
        <v>5720</v>
      </c>
      <c r="B58" s="30" t="s">
        <v>204</v>
      </c>
      <c r="C58" s="28" t="s">
        <v>205</v>
      </c>
      <c r="D58" s="35">
        <v>62405525006540</v>
      </c>
      <c r="E58" s="36">
        <v>44567</v>
      </c>
      <c r="F58" s="28">
        <v>9</v>
      </c>
      <c r="G58" s="30" t="s">
        <v>13</v>
      </c>
      <c r="H58" s="28" t="s">
        <v>10</v>
      </c>
      <c r="I58" s="28">
        <v>60</v>
      </c>
      <c r="J58" s="37">
        <v>8019.49</v>
      </c>
      <c r="K58" s="37">
        <v>6575.9818000000005</v>
      </c>
      <c r="L58" s="37">
        <f t="shared" si="0"/>
        <v>1443.5081999999993</v>
      </c>
    </row>
    <row r="59" spans="1:12" x14ac:dyDescent="0.3">
      <c r="A59" s="28">
        <v>5782</v>
      </c>
      <c r="B59" s="30" t="s">
        <v>206</v>
      </c>
      <c r="C59" s="28" t="s">
        <v>207</v>
      </c>
      <c r="D59" s="35">
        <v>12103015100320</v>
      </c>
      <c r="E59" s="36">
        <v>44545</v>
      </c>
      <c r="F59" s="28">
        <v>1</v>
      </c>
      <c r="G59" s="30" t="s">
        <v>13</v>
      </c>
      <c r="H59" s="28" t="s">
        <v>10</v>
      </c>
      <c r="I59" s="28">
        <v>30</v>
      </c>
      <c r="J59" s="37">
        <v>1857.43</v>
      </c>
      <c r="K59" s="37">
        <v>1578.8154999999999</v>
      </c>
      <c r="L59" s="37">
        <f t="shared" si="0"/>
        <v>278.61450000000013</v>
      </c>
    </row>
    <row r="60" spans="1:12" x14ac:dyDescent="0.3">
      <c r="A60" s="28">
        <v>5782</v>
      </c>
      <c r="B60" s="30" t="s">
        <v>206</v>
      </c>
      <c r="C60" s="28" t="s">
        <v>207</v>
      </c>
      <c r="D60" s="35">
        <v>12103015100320</v>
      </c>
      <c r="E60" s="36">
        <v>44559</v>
      </c>
      <c r="F60" s="28">
        <v>1</v>
      </c>
      <c r="G60" s="30" t="s">
        <v>13</v>
      </c>
      <c r="H60" s="28" t="s">
        <v>10</v>
      </c>
      <c r="I60" s="28">
        <v>30</v>
      </c>
      <c r="J60" s="37">
        <v>1857.43</v>
      </c>
      <c r="K60" s="37">
        <v>1578.8154999999999</v>
      </c>
      <c r="L60" s="37">
        <f t="shared" si="0"/>
        <v>278.61450000000013</v>
      </c>
    </row>
    <row r="61" spans="1:12" x14ac:dyDescent="0.3">
      <c r="A61" s="28">
        <v>5912</v>
      </c>
      <c r="B61" s="30" t="s">
        <v>202</v>
      </c>
      <c r="C61" s="28" t="s">
        <v>203</v>
      </c>
      <c r="D61" s="35">
        <v>12109903390320</v>
      </c>
      <c r="E61" s="36">
        <v>44540</v>
      </c>
      <c r="F61" s="28">
        <v>2</v>
      </c>
      <c r="G61" s="30" t="s">
        <v>13</v>
      </c>
      <c r="H61" s="28" t="s">
        <v>10</v>
      </c>
      <c r="I61" s="28">
        <v>30</v>
      </c>
      <c r="J61" s="37">
        <v>2992.97</v>
      </c>
      <c r="K61" s="37">
        <v>2484.1651000000002</v>
      </c>
      <c r="L61" s="37">
        <f t="shared" si="0"/>
        <v>508.80489999999963</v>
      </c>
    </row>
    <row r="62" spans="1:12" x14ac:dyDescent="0.3">
      <c r="A62" s="28">
        <v>5912</v>
      </c>
      <c r="B62" s="30" t="s">
        <v>202</v>
      </c>
      <c r="C62" s="28" t="s">
        <v>203</v>
      </c>
      <c r="D62" s="35">
        <v>12109903390320</v>
      </c>
      <c r="E62" s="36">
        <v>44569</v>
      </c>
      <c r="F62" s="28">
        <v>3</v>
      </c>
      <c r="G62" s="30" t="s">
        <v>13</v>
      </c>
      <c r="H62" s="28" t="s">
        <v>10</v>
      </c>
      <c r="I62" s="28">
        <v>30</v>
      </c>
      <c r="J62" s="37">
        <v>2992.97</v>
      </c>
      <c r="K62" s="37">
        <v>2484.1651000000002</v>
      </c>
      <c r="L62" s="37">
        <f t="shared" si="0"/>
        <v>508.80489999999963</v>
      </c>
    </row>
    <row r="63" spans="1:12" x14ac:dyDescent="0.3">
      <c r="A63" s="28">
        <v>5964</v>
      </c>
      <c r="B63" s="30" t="s">
        <v>192</v>
      </c>
      <c r="C63" s="28" t="s">
        <v>193</v>
      </c>
      <c r="D63" s="35">
        <v>12109903240330</v>
      </c>
      <c r="E63" s="36">
        <v>44575</v>
      </c>
      <c r="F63" s="28">
        <v>0</v>
      </c>
      <c r="G63" s="30" t="s">
        <v>13</v>
      </c>
      <c r="H63" s="28" t="s">
        <v>9</v>
      </c>
      <c r="I63" s="28">
        <v>7</v>
      </c>
      <c r="J63" s="37">
        <v>810.44</v>
      </c>
      <c r="K63" s="37">
        <v>656.45640000000003</v>
      </c>
      <c r="L63" s="37">
        <f t="shared" si="0"/>
        <v>153.98360000000002</v>
      </c>
    </row>
    <row r="64" spans="1:12" x14ac:dyDescent="0.3">
      <c r="A64" s="28">
        <v>6091</v>
      </c>
      <c r="B64" s="30" t="s">
        <v>204</v>
      </c>
      <c r="C64" s="28" t="s">
        <v>205</v>
      </c>
      <c r="D64" s="35">
        <v>62405525006540</v>
      </c>
      <c r="E64" s="36">
        <v>44543</v>
      </c>
      <c r="F64" s="28">
        <v>8</v>
      </c>
      <c r="G64" s="30" t="s">
        <v>13</v>
      </c>
      <c r="H64" s="28" t="s">
        <v>10</v>
      </c>
      <c r="I64" s="28">
        <v>60</v>
      </c>
      <c r="J64" s="37">
        <v>8019.49</v>
      </c>
      <c r="K64" s="37">
        <v>6575.9818000000005</v>
      </c>
      <c r="L64" s="37">
        <f t="shared" si="0"/>
        <v>1443.5081999999993</v>
      </c>
    </row>
    <row r="65" spans="1:12" x14ac:dyDescent="0.3">
      <c r="A65" s="28">
        <v>6268</v>
      </c>
      <c r="B65" s="30" t="s">
        <v>189</v>
      </c>
      <c r="C65" s="28" t="s">
        <v>190</v>
      </c>
      <c r="D65" s="35">
        <v>62404070000320</v>
      </c>
      <c r="E65" s="36">
        <v>44550</v>
      </c>
      <c r="F65" s="28">
        <v>0</v>
      </c>
      <c r="G65" s="30" t="s">
        <v>13</v>
      </c>
      <c r="H65" s="28" t="s">
        <v>9</v>
      </c>
      <c r="I65" s="28">
        <v>30</v>
      </c>
      <c r="J65" s="37">
        <v>7543.43</v>
      </c>
      <c r="K65" s="37">
        <v>6034.7440000000006</v>
      </c>
      <c r="L65" s="37">
        <f t="shared" si="0"/>
        <v>1508.6859999999997</v>
      </c>
    </row>
    <row r="66" spans="1:12" x14ac:dyDescent="0.3">
      <c r="A66" s="28">
        <v>6308</v>
      </c>
      <c r="B66" s="30" t="s">
        <v>192</v>
      </c>
      <c r="C66" s="28" t="s">
        <v>193</v>
      </c>
      <c r="D66" s="35">
        <v>12109903240330</v>
      </c>
      <c r="E66" s="36">
        <v>44560</v>
      </c>
      <c r="F66" s="28">
        <v>2</v>
      </c>
      <c r="G66" s="30" t="s">
        <v>13</v>
      </c>
      <c r="H66" s="28" t="s">
        <v>10</v>
      </c>
      <c r="I66" s="28">
        <v>30</v>
      </c>
      <c r="J66" s="37">
        <v>3146.55</v>
      </c>
      <c r="K66" s="37">
        <v>2548.7055000000005</v>
      </c>
      <c r="L66" s="37">
        <f t="shared" si="0"/>
        <v>597.8444999999997</v>
      </c>
    </row>
    <row r="67" spans="1:12" x14ac:dyDescent="0.3">
      <c r="A67" s="28">
        <v>6308</v>
      </c>
      <c r="B67" s="30" t="s">
        <v>192</v>
      </c>
      <c r="C67" s="28" t="s">
        <v>193</v>
      </c>
      <c r="D67" s="35">
        <v>12109903240330</v>
      </c>
      <c r="E67" s="36">
        <v>44590</v>
      </c>
      <c r="F67" s="28">
        <v>1</v>
      </c>
      <c r="G67" s="30" t="s">
        <v>13</v>
      </c>
      <c r="H67" s="28" t="s">
        <v>10</v>
      </c>
      <c r="I67" s="28">
        <v>30</v>
      </c>
      <c r="J67" s="37">
        <v>3146.55</v>
      </c>
      <c r="K67" s="37">
        <v>2548.7055000000005</v>
      </c>
      <c r="L67" s="37">
        <f t="shared" ref="L67:L130" si="1">J67-K67</f>
        <v>597.8444999999997</v>
      </c>
    </row>
    <row r="68" spans="1:12" x14ac:dyDescent="0.3">
      <c r="A68" s="28">
        <v>6396</v>
      </c>
      <c r="B68" s="30" t="s">
        <v>208</v>
      </c>
      <c r="C68" s="28" t="s">
        <v>209</v>
      </c>
      <c r="D68" s="35">
        <v>12109903150320</v>
      </c>
      <c r="E68" s="36">
        <v>44563</v>
      </c>
      <c r="F68" s="28">
        <v>1</v>
      </c>
      <c r="G68" s="30" t="s">
        <v>13</v>
      </c>
      <c r="H68" s="28" t="s">
        <v>10</v>
      </c>
      <c r="I68" s="28">
        <v>30</v>
      </c>
      <c r="J68" s="37">
        <v>3073.8</v>
      </c>
      <c r="K68" s="37">
        <v>2581.9920000000002</v>
      </c>
      <c r="L68" s="37">
        <f t="shared" si="1"/>
        <v>491.80799999999999</v>
      </c>
    </row>
    <row r="69" spans="1:12" x14ac:dyDescent="0.3">
      <c r="A69" s="28">
        <v>6435</v>
      </c>
      <c r="B69" s="30" t="s">
        <v>212</v>
      </c>
      <c r="C69" s="28" t="s">
        <v>213</v>
      </c>
      <c r="D69" s="35">
        <v>12109902300320</v>
      </c>
      <c r="E69" s="36">
        <v>44537</v>
      </c>
      <c r="F69" s="28">
        <v>0</v>
      </c>
      <c r="G69" s="30" t="s">
        <v>13</v>
      </c>
      <c r="H69" s="28" t="s">
        <v>9</v>
      </c>
      <c r="I69" s="28">
        <v>10</v>
      </c>
      <c r="J69" s="37">
        <v>116.42</v>
      </c>
      <c r="K69" s="37">
        <v>90.807600000000008</v>
      </c>
      <c r="L69" s="37">
        <f t="shared" si="1"/>
        <v>25.612399999999994</v>
      </c>
    </row>
    <row r="70" spans="1:12" x14ac:dyDescent="0.3">
      <c r="A70" s="28">
        <v>6825</v>
      </c>
      <c r="B70" s="30" t="s">
        <v>192</v>
      </c>
      <c r="C70" s="28" t="s">
        <v>193</v>
      </c>
      <c r="D70" s="35">
        <v>12109903240330</v>
      </c>
      <c r="E70" s="36">
        <v>44567</v>
      </c>
      <c r="F70" s="28">
        <v>8</v>
      </c>
      <c r="G70" s="30" t="s">
        <v>13</v>
      </c>
      <c r="H70" s="28" t="s">
        <v>10</v>
      </c>
      <c r="I70" s="28">
        <v>30</v>
      </c>
      <c r="J70" s="37">
        <v>3170.07</v>
      </c>
      <c r="K70" s="37">
        <v>2567.7567000000004</v>
      </c>
      <c r="L70" s="37">
        <f t="shared" si="1"/>
        <v>602.3132999999998</v>
      </c>
    </row>
    <row r="71" spans="1:12" x14ac:dyDescent="0.3">
      <c r="A71" s="28">
        <v>6978</v>
      </c>
      <c r="B71" s="30" t="s">
        <v>202</v>
      </c>
      <c r="C71" s="28" t="s">
        <v>203</v>
      </c>
      <c r="D71" s="35">
        <v>12109903390320</v>
      </c>
      <c r="E71" s="36">
        <v>44573</v>
      </c>
      <c r="F71" s="28">
        <v>0</v>
      </c>
      <c r="G71" s="30" t="s">
        <v>13</v>
      </c>
      <c r="H71" s="28" t="s">
        <v>9</v>
      </c>
      <c r="I71" s="28">
        <v>30</v>
      </c>
      <c r="J71" s="37">
        <v>2992.97</v>
      </c>
      <c r="K71" s="37">
        <v>2484.1651000000002</v>
      </c>
      <c r="L71" s="37">
        <f t="shared" si="1"/>
        <v>508.80489999999963</v>
      </c>
    </row>
    <row r="72" spans="1:12" x14ac:dyDescent="0.3">
      <c r="A72" s="28">
        <v>7082</v>
      </c>
      <c r="B72" s="30" t="s">
        <v>200</v>
      </c>
      <c r="C72" s="28" t="s">
        <v>201</v>
      </c>
      <c r="D72" s="35">
        <v>12103060100330</v>
      </c>
      <c r="E72" s="36">
        <v>44544</v>
      </c>
      <c r="F72" s="28">
        <v>0</v>
      </c>
      <c r="G72" s="30" t="s">
        <v>13</v>
      </c>
      <c r="H72" s="28" t="s">
        <v>9</v>
      </c>
      <c r="I72" s="28">
        <v>60</v>
      </c>
      <c r="J72" s="37">
        <v>1681.56</v>
      </c>
      <c r="K72" s="37">
        <v>1311.6168</v>
      </c>
      <c r="L72" s="37">
        <f t="shared" si="1"/>
        <v>369.94319999999993</v>
      </c>
    </row>
    <row r="73" spans="1:12" x14ac:dyDescent="0.3">
      <c r="A73" s="28">
        <v>7082</v>
      </c>
      <c r="B73" s="30" t="s">
        <v>200</v>
      </c>
      <c r="C73" s="28" t="s">
        <v>201</v>
      </c>
      <c r="D73" s="35">
        <v>12103060100330</v>
      </c>
      <c r="E73" s="36">
        <v>44584</v>
      </c>
      <c r="F73" s="28">
        <v>1</v>
      </c>
      <c r="G73" s="30" t="s">
        <v>13</v>
      </c>
      <c r="H73" s="28" t="s">
        <v>10</v>
      </c>
      <c r="I73" s="28">
        <v>60</v>
      </c>
      <c r="J73" s="37">
        <v>1681.56</v>
      </c>
      <c r="K73" s="37">
        <v>1311.6168</v>
      </c>
      <c r="L73" s="37">
        <f t="shared" si="1"/>
        <v>369.94319999999993</v>
      </c>
    </row>
    <row r="74" spans="1:12" x14ac:dyDescent="0.3">
      <c r="A74" s="28">
        <v>7120</v>
      </c>
      <c r="B74" s="30" t="s">
        <v>192</v>
      </c>
      <c r="C74" s="28" t="s">
        <v>193</v>
      </c>
      <c r="D74" s="35">
        <v>12109903240330</v>
      </c>
      <c r="E74" s="36">
        <v>44578</v>
      </c>
      <c r="F74" s="28">
        <v>0</v>
      </c>
      <c r="G74" s="30" t="s">
        <v>13</v>
      </c>
      <c r="H74" s="28" t="s">
        <v>9</v>
      </c>
      <c r="I74" s="28">
        <v>30</v>
      </c>
      <c r="J74" s="37">
        <v>1248.31</v>
      </c>
      <c r="K74" s="37">
        <v>1011.1311000000001</v>
      </c>
      <c r="L74" s="37">
        <f t="shared" si="1"/>
        <v>237.17889999999989</v>
      </c>
    </row>
    <row r="75" spans="1:12" x14ac:dyDescent="0.3">
      <c r="A75" s="28">
        <v>7139</v>
      </c>
      <c r="B75" s="30" t="s">
        <v>206</v>
      </c>
      <c r="C75" s="28" t="s">
        <v>207</v>
      </c>
      <c r="D75" s="35">
        <v>12103015100320</v>
      </c>
      <c r="E75" s="36">
        <v>44558</v>
      </c>
      <c r="F75" s="28">
        <v>3</v>
      </c>
      <c r="G75" s="30" t="s">
        <v>13</v>
      </c>
      <c r="H75" s="28" t="s">
        <v>10</v>
      </c>
      <c r="I75" s="28">
        <v>30</v>
      </c>
      <c r="J75" s="37">
        <v>1857.43</v>
      </c>
      <c r="K75" s="37">
        <v>1578.8154999999999</v>
      </c>
      <c r="L75" s="37">
        <f t="shared" si="1"/>
        <v>278.61450000000013</v>
      </c>
    </row>
    <row r="76" spans="1:12" x14ac:dyDescent="0.3">
      <c r="A76" s="28">
        <v>7250</v>
      </c>
      <c r="B76" s="30" t="s">
        <v>208</v>
      </c>
      <c r="C76" s="28" t="s">
        <v>209</v>
      </c>
      <c r="D76" s="35">
        <v>12109903150320</v>
      </c>
      <c r="E76" s="36">
        <v>44551</v>
      </c>
      <c r="F76" s="28">
        <v>1</v>
      </c>
      <c r="G76" s="30" t="s">
        <v>13</v>
      </c>
      <c r="H76" s="28" t="s">
        <v>10</v>
      </c>
      <c r="I76" s="28">
        <v>30</v>
      </c>
      <c r="J76" s="37">
        <v>3083.39</v>
      </c>
      <c r="K76" s="37">
        <v>2590.0475999999999</v>
      </c>
      <c r="L76" s="37">
        <f t="shared" si="1"/>
        <v>493.3424</v>
      </c>
    </row>
    <row r="77" spans="1:12" x14ac:dyDescent="0.3">
      <c r="A77" s="28">
        <v>7252</v>
      </c>
      <c r="B77" s="30" t="s">
        <v>194</v>
      </c>
      <c r="C77" s="28" t="s">
        <v>195</v>
      </c>
      <c r="D77" s="35">
        <v>62405525006540</v>
      </c>
      <c r="E77" s="36">
        <v>44547</v>
      </c>
      <c r="F77" s="28">
        <v>0</v>
      </c>
      <c r="G77" s="30" t="s">
        <v>2</v>
      </c>
      <c r="H77" s="28" t="s">
        <v>9</v>
      </c>
      <c r="I77" s="28">
        <v>60</v>
      </c>
      <c r="J77" s="37">
        <v>182.08</v>
      </c>
      <c r="K77" s="37">
        <v>138.38080000000002</v>
      </c>
      <c r="L77" s="37">
        <f t="shared" si="1"/>
        <v>43.69919999999999</v>
      </c>
    </row>
    <row r="78" spans="1:12" x14ac:dyDescent="0.3">
      <c r="A78" s="28">
        <v>7260</v>
      </c>
      <c r="B78" s="30" t="s">
        <v>198</v>
      </c>
      <c r="C78" s="28" t="s">
        <v>199</v>
      </c>
      <c r="D78" s="35">
        <v>12109904290315</v>
      </c>
      <c r="E78" s="36">
        <v>44590</v>
      </c>
      <c r="F78" s="28">
        <v>1</v>
      </c>
      <c r="G78" s="30" t="s">
        <v>13</v>
      </c>
      <c r="H78" s="28" t="s">
        <v>10</v>
      </c>
      <c r="I78" s="28">
        <v>30</v>
      </c>
      <c r="J78" s="37">
        <v>3288.69</v>
      </c>
      <c r="K78" s="37">
        <v>2630.9520000000002</v>
      </c>
      <c r="L78" s="37">
        <f t="shared" si="1"/>
        <v>657.73799999999983</v>
      </c>
    </row>
    <row r="79" spans="1:12" x14ac:dyDescent="0.3">
      <c r="A79" s="28">
        <v>7504</v>
      </c>
      <c r="B79" s="30" t="s">
        <v>192</v>
      </c>
      <c r="C79" s="28" t="s">
        <v>193</v>
      </c>
      <c r="D79" s="35">
        <v>12109903240330</v>
      </c>
      <c r="E79" s="36">
        <v>44579</v>
      </c>
      <c r="F79" s="28">
        <v>0</v>
      </c>
      <c r="G79" s="30" t="s">
        <v>13</v>
      </c>
      <c r="H79" s="28" t="s">
        <v>9</v>
      </c>
      <c r="I79" s="28">
        <v>30</v>
      </c>
      <c r="J79" s="37">
        <v>1518.77</v>
      </c>
      <c r="K79" s="37">
        <v>1230.2037</v>
      </c>
      <c r="L79" s="37">
        <f t="shared" si="1"/>
        <v>288.56629999999996</v>
      </c>
    </row>
    <row r="80" spans="1:12" x14ac:dyDescent="0.3">
      <c r="A80" s="28">
        <v>7596</v>
      </c>
      <c r="B80" s="30" t="s">
        <v>196</v>
      </c>
      <c r="C80" s="28" t="s">
        <v>197</v>
      </c>
      <c r="D80" s="35">
        <v>12109902300320</v>
      </c>
      <c r="E80" s="36">
        <v>44539</v>
      </c>
      <c r="F80" s="28">
        <v>1</v>
      </c>
      <c r="G80" s="30" t="s">
        <v>2</v>
      </c>
      <c r="H80" s="28" t="s">
        <v>10</v>
      </c>
      <c r="I80" s="28">
        <v>30</v>
      </c>
      <c r="J80" s="37">
        <v>420.04</v>
      </c>
      <c r="K80" s="37">
        <v>340.23240000000004</v>
      </c>
      <c r="L80" s="37">
        <f t="shared" si="1"/>
        <v>79.807599999999979</v>
      </c>
    </row>
    <row r="81" spans="1:12" x14ac:dyDescent="0.3">
      <c r="A81" s="28">
        <v>7596</v>
      </c>
      <c r="B81" s="30" t="s">
        <v>196</v>
      </c>
      <c r="C81" s="28" t="s">
        <v>197</v>
      </c>
      <c r="D81" s="35">
        <v>12109902300320</v>
      </c>
      <c r="E81" s="36">
        <v>44574</v>
      </c>
      <c r="F81" s="28">
        <v>2</v>
      </c>
      <c r="G81" s="30" t="s">
        <v>2</v>
      </c>
      <c r="H81" s="28" t="s">
        <v>10</v>
      </c>
      <c r="I81" s="28">
        <v>30</v>
      </c>
      <c r="J81" s="37">
        <v>420.04</v>
      </c>
      <c r="K81" s="37">
        <v>340.23240000000004</v>
      </c>
      <c r="L81" s="37">
        <f t="shared" si="1"/>
        <v>79.807599999999979</v>
      </c>
    </row>
    <row r="82" spans="1:12" x14ac:dyDescent="0.3">
      <c r="A82" s="28">
        <v>7623</v>
      </c>
      <c r="B82" s="30" t="s">
        <v>210</v>
      </c>
      <c r="C82" s="28" t="s">
        <v>211</v>
      </c>
      <c r="D82" s="35">
        <v>62405530006540</v>
      </c>
      <c r="E82" s="36">
        <v>44564</v>
      </c>
      <c r="F82" s="28">
        <v>0</v>
      </c>
      <c r="G82" s="30" t="s">
        <v>13</v>
      </c>
      <c r="H82" s="28" t="s">
        <v>9</v>
      </c>
      <c r="I82" s="28">
        <v>120</v>
      </c>
      <c r="J82" s="37">
        <v>7624.23</v>
      </c>
      <c r="K82" s="37">
        <v>6175.6262999999999</v>
      </c>
      <c r="L82" s="37">
        <f t="shared" si="1"/>
        <v>1448.6036999999997</v>
      </c>
    </row>
    <row r="83" spans="1:12" x14ac:dyDescent="0.3">
      <c r="A83" s="28">
        <v>7631</v>
      </c>
      <c r="B83" s="30" t="s">
        <v>192</v>
      </c>
      <c r="C83" s="28" t="s">
        <v>193</v>
      </c>
      <c r="D83" s="35">
        <v>12109903240330</v>
      </c>
      <c r="E83" s="36">
        <v>44551</v>
      </c>
      <c r="F83" s="28">
        <v>4</v>
      </c>
      <c r="G83" s="30" t="s">
        <v>13</v>
      </c>
      <c r="H83" s="28" t="s">
        <v>10</v>
      </c>
      <c r="I83" s="28">
        <v>30</v>
      </c>
      <c r="J83" s="37">
        <v>315.16000000000003</v>
      </c>
      <c r="K83" s="37">
        <v>255.27960000000004</v>
      </c>
      <c r="L83" s="37">
        <f t="shared" si="1"/>
        <v>59.88039999999998</v>
      </c>
    </row>
    <row r="84" spans="1:12" x14ac:dyDescent="0.3">
      <c r="A84" s="28">
        <v>7631</v>
      </c>
      <c r="B84" s="30" t="s">
        <v>192</v>
      </c>
      <c r="C84" s="28" t="s">
        <v>193</v>
      </c>
      <c r="D84" s="35">
        <v>12109903240330</v>
      </c>
      <c r="E84" s="36">
        <v>44582</v>
      </c>
      <c r="F84" s="28">
        <v>4</v>
      </c>
      <c r="G84" s="30" t="s">
        <v>13</v>
      </c>
      <c r="H84" s="28" t="s">
        <v>10</v>
      </c>
      <c r="I84" s="28">
        <v>30</v>
      </c>
      <c r="J84" s="37">
        <v>315.76</v>
      </c>
      <c r="K84" s="37">
        <v>255.76560000000001</v>
      </c>
      <c r="L84" s="37">
        <f t="shared" si="1"/>
        <v>59.994399999999985</v>
      </c>
    </row>
    <row r="85" spans="1:12" x14ac:dyDescent="0.3">
      <c r="A85" s="28">
        <v>7677</v>
      </c>
      <c r="B85" s="30" t="s">
        <v>192</v>
      </c>
      <c r="C85" s="28" t="s">
        <v>193</v>
      </c>
      <c r="D85" s="35">
        <v>12109903240330</v>
      </c>
      <c r="E85" s="36">
        <v>44574</v>
      </c>
      <c r="F85" s="28">
        <v>0</v>
      </c>
      <c r="G85" s="30" t="s">
        <v>13</v>
      </c>
      <c r="H85" s="28" t="s">
        <v>9</v>
      </c>
      <c r="I85" s="28">
        <v>7</v>
      </c>
      <c r="J85" s="37">
        <v>839.91</v>
      </c>
      <c r="K85" s="37">
        <v>680.32709999999997</v>
      </c>
      <c r="L85" s="37">
        <f t="shared" si="1"/>
        <v>159.5829</v>
      </c>
    </row>
    <row r="86" spans="1:12" x14ac:dyDescent="0.3">
      <c r="A86" s="28">
        <v>7757</v>
      </c>
      <c r="B86" s="30" t="s">
        <v>204</v>
      </c>
      <c r="C86" s="28" t="s">
        <v>205</v>
      </c>
      <c r="D86" s="35">
        <v>62405525006540</v>
      </c>
      <c r="E86" s="36">
        <v>44553</v>
      </c>
      <c r="F86" s="28">
        <v>7</v>
      </c>
      <c r="G86" s="30" t="s">
        <v>13</v>
      </c>
      <c r="H86" s="28" t="s">
        <v>10</v>
      </c>
      <c r="I86" s="28">
        <v>60</v>
      </c>
      <c r="J86" s="37">
        <v>7562.51</v>
      </c>
      <c r="K86" s="37">
        <v>6201.2582000000002</v>
      </c>
      <c r="L86" s="37">
        <f t="shared" si="1"/>
        <v>1361.2518</v>
      </c>
    </row>
    <row r="87" spans="1:12" x14ac:dyDescent="0.3">
      <c r="A87" s="28">
        <v>7765</v>
      </c>
      <c r="B87" s="30" t="s">
        <v>208</v>
      </c>
      <c r="C87" s="28" t="s">
        <v>209</v>
      </c>
      <c r="D87" s="35">
        <v>12109903150320</v>
      </c>
      <c r="E87" s="36">
        <v>44534</v>
      </c>
      <c r="F87" s="28">
        <v>8</v>
      </c>
      <c r="G87" s="30" t="s">
        <v>13</v>
      </c>
      <c r="H87" s="28" t="s">
        <v>10</v>
      </c>
      <c r="I87" s="28">
        <v>30</v>
      </c>
      <c r="J87" s="37">
        <v>3058.32</v>
      </c>
      <c r="K87" s="37">
        <v>2568.9888000000001</v>
      </c>
      <c r="L87" s="37">
        <f t="shared" si="1"/>
        <v>489.33120000000008</v>
      </c>
    </row>
    <row r="88" spans="1:12" x14ac:dyDescent="0.3">
      <c r="A88" s="28">
        <v>7765</v>
      </c>
      <c r="B88" s="30" t="s">
        <v>208</v>
      </c>
      <c r="C88" s="28" t="s">
        <v>209</v>
      </c>
      <c r="D88" s="35">
        <v>12109903150320</v>
      </c>
      <c r="E88" s="36">
        <v>44565</v>
      </c>
      <c r="F88" s="28">
        <v>8</v>
      </c>
      <c r="G88" s="30" t="s">
        <v>13</v>
      </c>
      <c r="H88" s="28" t="s">
        <v>10</v>
      </c>
      <c r="I88" s="28">
        <v>30</v>
      </c>
      <c r="J88" s="37">
        <v>3058.32</v>
      </c>
      <c r="K88" s="37">
        <v>2568.9888000000001</v>
      </c>
      <c r="L88" s="37">
        <f t="shared" si="1"/>
        <v>489.33120000000008</v>
      </c>
    </row>
    <row r="89" spans="1:12" x14ac:dyDescent="0.3">
      <c r="A89" s="28">
        <v>7990</v>
      </c>
      <c r="B89" s="30" t="s">
        <v>208</v>
      </c>
      <c r="C89" s="28" t="s">
        <v>209</v>
      </c>
      <c r="D89" s="35">
        <v>12109903150320</v>
      </c>
      <c r="E89" s="36">
        <v>44568</v>
      </c>
      <c r="F89" s="28">
        <v>2</v>
      </c>
      <c r="G89" s="30" t="s">
        <v>13</v>
      </c>
      <c r="H89" s="28" t="s">
        <v>10</v>
      </c>
      <c r="I89" s="28">
        <v>30</v>
      </c>
      <c r="J89" s="37">
        <v>3058.32</v>
      </c>
      <c r="K89" s="37">
        <v>2568.9888000000001</v>
      </c>
      <c r="L89" s="37">
        <f t="shared" si="1"/>
        <v>489.33120000000008</v>
      </c>
    </row>
    <row r="90" spans="1:12" x14ac:dyDescent="0.3">
      <c r="A90" s="28">
        <v>7990</v>
      </c>
      <c r="B90" s="30" t="s">
        <v>208</v>
      </c>
      <c r="C90" s="28" t="s">
        <v>209</v>
      </c>
      <c r="D90" s="35">
        <v>12109903150320</v>
      </c>
      <c r="E90" s="36">
        <v>44592</v>
      </c>
      <c r="F90" s="28">
        <v>3</v>
      </c>
      <c r="G90" s="30" t="s">
        <v>13</v>
      </c>
      <c r="H90" s="28" t="s">
        <v>10</v>
      </c>
      <c r="I90" s="28">
        <v>30</v>
      </c>
      <c r="J90" s="37">
        <v>3058.32</v>
      </c>
      <c r="K90" s="37">
        <v>2568.9888000000001</v>
      </c>
      <c r="L90" s="37">
        <f t="shared" si="1"/>
        <v>489.33120000000008</v>
      </c>
    </row>
    <row r="91" spans="1:12" x14ac:dyDescent="0.3">
      <c r="A91" s="28">
        <v>7996</v>
      </c>
      <c r="B91" s="30" t="s">
        <v>210</v>
      </c>
      <c r="C91" s="28" t="s">
        <v>211</v>
      </c>
      <c r="D91" s="35">
        <v>62405530006540</v>
      </c>
      <c r="E91" s="36">
        <v>44536</v>
      </c>
      <c r="F91" s="28">
        <v>6</v>
      </c>
      <c r="G91" s="30" t="s">
        <v>13</v>
      </c>
      <c r="H91" s="28" t="s">
        <v>10</v>
      </c>
      <c r="I91" s="28">
        <v>120</v>
      </c>
      <c r="J91" s="37">
        <v>7402.19</v>
      </c>
      <c r="K91" s="37">
        <v>5995.7739000000001</v>
      </c>
      <c r="L91" s="37">
        <f t="shared" si="1"/>
        <v>1406.4160999999995</v>
      </c>
    </row>
    <row r="92" spans="1:12" x14ac:dyDescent="0.3">
      <c r="A92" s="28">
        <v>7996</v>
      </c>
      <c r="B92" s="30" t="s">
        <v>210</v>
      </c>
      <c r="C92" s="28" t="s">
        <v>211</v>
      </c>
      <c r="D92" s="35">
        <v>62405530006540</v>
      </c>
      <c r="E92" s="36">
        <v>44560</v>
      </c>
      <c r="F92" s="28">
        <v>7</v>
      </c>
      <c r="G92" s="30" t="s">
        <v>13</v>
      </c>
      <c r="H92" s="28" t="s">
        <v>10</v>
      </c>
      <c r="I92" s="28">
        <v>120</v>
      </c>
      <c r="J92" s="37">
        <v>7402.19</v>
      </c>
      <c r="K92" s="37">
        <v>5995.7739000000001</v>
      </c>
      <c r="L92" s="37">
        <f t="shared" si="1"/>
        <v>1406.4160999999995</v>
      </c>
    </row>
    <row r="93" spans="1:12" x14ac:dyDescent="0.3">
      <c r="A93" s="28">
        <v>8012</v>
      </c>
      <c r="B93" s="30" t="s">
        <v>200</v>
      </c>
      <c r="C93" s="28" t="s">
        <v>201</v>
      </c>
      <c r="D93" s="35">
        <v>12103060100330</v>
      </c>
      <c r="E93" s="36">
        <v>44536</v>
      </c>
      <c r="F93" s="28">
        <v>0</v>
      </c>
      <c r="G93" s="30" t="s">
        <v>13</v>
      </c>
      <c r="H93" s="28" t="s">
        <v>9</v>
      </c>
      <c r="I93" s="28">
        <v>60</v>
      </c>
      <c r="J93" s="37">
        <v>1681.56</v>
      </c>
      <c r="K93" s="37">
        <v>1311.6168</v>
      </c>
      <c r="L93" s="37">
        <f t="shared" si="1"/>
        <v>369.94319999999993</v>
      </c>
    </row>
    <row r="94" spans="1:12" x14ac:dyDescent="0.3">
      <c r="A94" s="28">
        <v>8012</v>
      </c>
      <c r="B94" s="30" t="s">
        <v>200</v>
      </c>
      <c r="C94" s="28" t="s">
        <v>201</v>
      </c>
      <c r="D94" s="35">
        <v>12103060100330</v>
      </c>
      <c r="E94" s="36">
        <v>44569</v>
      </c>
      <c r="F94" s="28">
        <v>2</v>
      </c>
      <c r="G94" s="30" t="s">
        <v>13</v>
      </c>
      <c r="H94" s="28" t="s">
        <v>10</v>
      </c>
      <c r="I94" s="28">
        <v>60</v>
      </c>
      <c r="J94" s="37">
        <v>1681.56</v>
      </c>
      <c r="K94" s="37">
        <v>1311.6168</v>
      </c>
      <c r="L94" s="37">
        <f t="shared" si="1"/>
        <v>369.94319999999993</v>
      </c>
    </row>
    <row r="95" spans="1:12" x14ac:dyDescent="0.3">
      <c r="A95" s="28">
        <v>8161</v>
      </c>
      <c r="B95" s="30" t="s">
        <v>198</v>
      </c>
      <c r="C95" s="28" t="s">
        <v>199</v>
      </c>
      <c r="D95" s="35">
        <v>12109904290315</v>
      </c>
      <c r="E95" s="36">
        <v>44588</v>
      </c>
      <c r="F95" s="28">
        <v>1</v>
      </c>
      <c r="G95" s="30" t="s">
        <v>13</v>
      </c>
      <c r="H95" s="28" t="s">
        <v>10</v>
      </c>
      <c r="I95" s="28">
        <v>30</v>
      </c>
      <c r="J95" s="37">
        <v>3288.69</v>
      </c>
      <c r="K95" s="37">
        <v>2630.9520000000002</v>
      </c>
      <c r="L95" s="37">
        <f t="shared" si="1"/>
        <v>657.73799999999983</v>
      </c>
    </row>
    <row r="96" spans="1:12" x14ac:dyDescent="0.3">
      <c r="A96" s="28">
        <v>8329</v>
      </c>
      <c r="B96" s="30" t="s">
        <v>208</v>
      </c>
      <c r="C96" s="28" t="s">
        <v>209</v>
      </c>
      <c r="D96" s="35">
        <v>12109903150320</v>
      </c>
      <c r="E96" s="36">
        <v>44567</v>
      </c>
      <c r="F96" s="28">
        <v>9</v>
      </c>
      <c r="G96" s="30" t="s">
        <v>13</v>
      </c>
      <c r="H96" s="28" t="s">
        <v>10</v>
      </c>
      <c r="I96" s="28">
        <v>30</v>
      </c>
      <c r="J96" s="37">
        <v>3058.32</v>
      </c>
      <c r="K96" s="37">
        <v>2568.9888000000001</v>
      </c>
      <c r="L96" s="37">
        <f t="shared" si="1"/>
        <v>489.33120000000008</v>
      </c>
    </row>
    <row r="97" spans="1:12" x14ac:dyDescent="0.3">
      <c r="A97" s="28">
        <v>8455</v>
      </c>
      <c r="B97" s="30" t="s">
        <v>206</v>
      </c>
      <c r="C97" s="28" t="s">
        <v>207</v>
      </c>
      <c r="D97" s="35">
        <v>12103015100320</v>
      </c>
      <c r="E97" s="36">
        <v>44553</v>
      </c>
      <c r="F97" s="28">
        <v>2</v>
      </c>
      <c r="G97" s="30" t="s">
        <v>13</v>
      </c>
      <c r="H97" s="28" t="s">
        <v>10</v>
      </c>
      <c r="I97" s="28">
        <v>30</v>
      </c>
      <c r="J97" s="37">
        <v>1857.43</v>
      </c>
      <c r="K97" s="37">
        <v>1578.8154999999999</v>
      </c>
      <c r="L97" s="37">
        <f t="shared" si="1"/>
        <v>278.61450000000013</v>
      </c>
    </row>
    <row r="98" spans="1:12" x14ac:dyDescent="0.3">
      <c r="A98" s="28">
        <v>8465</v>
      </c>
      <c r="B98" s="30" t="s">
        <v>202</v>
      </c>
      <c r="C98" s="28" t="s">
        <v>203</v>
      </c>
      <c r="D98" s="35">
        <v>12109903390320</v>
      </c>
      <c r="E98" s="36">
        <v>44586</v>
      </c>
      <c r="F98" s="28">
        <v>4</v>
      </c>
      <c r="G98" s="30" t="s">
        <v>13</v>
      </c>
      <c r="H98" s="28" t="s">
        <v>10</v>
      </c>
      <c r="I98" s="28">
        <v>30</v>
      </c>
      <c r="J98" s="37">
        <v>2986.27</v>
      </c>
      <c r="K98" s="37">
        <v>2478.6041</v>
      </c>
      <c r="L98" s="37">
        <f t="shared" si="1"/>
        <v>507.66589999999997</v>
      </c>
    </row>
    <row r="99" spans="1:12" x14ac:dyDescent="0.3">
      <c r="A99" s="28">
        <v>8469</v>
      </c>
      <c r="B99" s="30" t="s">
        <v>192</v>
      </c>
      <c r="C99" s="28" t="s">
        <v>193</v>
      </c>
      <c r="D99" s="35">
        <v>12109903240330</v>
      </c>
      <c r="E99" s="36">
        <v>44576</v>
      </c>
      <c r="F99" s="28">
        <v>0</v>
      </c>
      <c r="G99" s="30" t="s">
        <v>13</v>
      </c>
      <c r="H99" s="28" t="s">
        <v>9</v>
      </c>
      <c r="I99" s="28">
        <v>30</v>
      </c>
      <c r="J99" s="37">
        <v>3151.55</v>
      </c>
      <c r="K99" s="37">
        <v>2552.7555000000002</v>
      </c>
      <c r="L99" s="37">
        <f t="shared" si="1"/>
        <v>598.79449999999997</v>
      </c>
    </row>
    <row r="100" spans="1:12" x14ac:dyDescent="0.3">
      <c r="A100" s="28">
        <v>8487</v>
      </c>
      <c r="B100" s="30" t="s">
        <v>194</v>
      </c>
      <c r="C100" s="28" t="s">
        <v>195</v>
      </c>
      <c r="D100" s="35">
        <v>62405525006540</v>
      </c>
      <c r="E100" s="36">
        <v>44585</v>
      </c>
      <c r="F100" s="28">
        <v>0</v>
      </c>
      <c r="G100" s="30" t="s">
        <v>2</v>
      </c>
      <c r="H100" s="28" t="s">
        <v>9</v>
      </c>
      <c r="I100" s="28">
        <v>60</v>
      </c>
      <c r="J100" s="37">
        <v>182.08</v>
      </c>
      <c r="K100" s="37">
        <v>138.38080000000002</v>
      </c>
      <c r="L100" s="37">
        <f t="shared" si="1"/>
        <v>43.69919999999999</v>
      </c>
    </row>
    <row r="101" spans="1:12" x14ac:dyDescent="0.3">
      <c r="A101" s="28">
        <v>8549</v>
      </c>
      <c r="B101" s="30" t="s">
        <v>192</v>
      </c>
      <c r="C101" s="28" t="s">
        <v>193</v>
      </c>
      <c r="D101" s="35">
        <v>12109903240330</v>
      </c>
      <c r="E101" s="36">
        <v>44557</v>
      </c>
      <c r="F101" s="28">
        <v>4</v>
      </c>
      <c r="G101" s="30" t="s">
        <v>13</v>
      </c>
      <c r="H101" s="28" t="s">
        <v>10</v>
      </c>
      <c r="I101" s="28">
        <v>30</v>
      </c>
      <c r="J101" s="37">
        <v>3176.55</v>
      </c>
      <c r="K101" s="37">
        <v>2573.0055000000002</v>
      </c>
      <c r="L101" s="37">
        <f t="shared" si="1"/>
        <v>603.54449999999997</v>
      </c>
    </row>
    <row r="102" spans="1:12" x14ac:dyDescent="0.3">
      <c r="A102" s="28">
        <v>8552</v>
      </c>
      <c r="B102" s="30" t="s">
        <v>208</v>
      </c>
      <c r="C102" s="28" t="s">
        <v>209</v>
      </c>
      <c r="D102" s="35">
        <v>12109903150320</v>
      </c>
      <c r="E102" s="36">
        <v>44559</v>
      </c>
      <c r="F102" s="28">
        <v>6</v>
      </c>
      <c r="G102" s="30" t="s">
        <v>13</v>
      </c>
      <c r="H102" s="28" t="s">
        <v>10</v>
      </c>
      <c r="I102" s="28">
        <v>30</v>
      </c>
      <c r="J102" s="37">
        <v>3083.39</v>
      </c>
      <c r="K102" s="37">
        <v>2590.0475999999999</v>
      </c>
      <c r="L102" s="37">
        <f t="shared" si="1"/>
        <v>493.3424</v>
      </c>
    </row>
    <row r="103" spans="1:12" x14ac:dyDescent="0.3">
      <c r="A103" s="28">
        <v>8601</v>
      </c>
      <c r="B103" s="30" t="s">
        <v>198</v>
      </c>
      <c r="C103" s="28" t="s">
        <v>199</v>
      </c>
      <c r="D103" s="35">
        <v>12109904290315</v>
      </c>
      <c r="E103" s="36">
        <v>44545</v>
      </c>
      <c r="F103" s="28">
        <v>1</v>
      </c>
      <c r="G103" s="30" t="s">
        <v>13</v>
      </c>
      <c r="H103" s="28" t="s">
        <v>10</v>
      </c>
      <c r="I103" s="28">
        <v>30</v>
      </c>
      <c r="J103" s="37">
        <v>3288.69</v>
      </c>
      <c r="K103" s="37">
        <v>2630.9520000000002</v>
      </c>
      <c r="L103" s="37">
        <f t="shared" si="1"/>
        <v>657.73799999999983</v>
      </c>
    </row>
    <row r="104" spans="1:12" x14ac:dyDescent="0.3">
      <c r="A104" s="28">
        <v>8759</v>
      </c>
      <c r="B104" s="30" t="s">
        <v>200</v>
      </c>
      <c r="C104" s="28" t="s">
        <v>201</v>
      </c>
      <c r="D104" s="35">
        <v>12103060100330</v>
      </c>
      <c r="E104" s="36">
        <v>44590</v>
      </c>
      <c r="F104" s="28">
        <v>1</v>
      </c>
      <c r="G104" s="30" t="s">
        <v>13</v>
      </c>
      <c r="H104" s="28" t="s">
        <v>10</v>
      </c>
      <c r="I104" s="28">
        <v>60</v>
      </c>
      <c r="J104" s="37">
        <v>1681.56</v>
      </c>
      <c r="K104" s="37">
        <v>1311.6168</v>
      </c>
      <c r="L104" s="37">
        <f t="shared" si="1"/>
        <v>369.94319999999993</v>
      </c>
    </row>
    <row r="105" spans="1:12" x14ac:dyDescent="0.3">
      <c r="A105" s="28">
        <v>8773</v>
      </c>
      <c r="B105" s="30" t="s">
        <v>192</v>
      </c>
      <c r="C105" s="28" t="s">
        <v>193</v>
      </c>
      <c r="D105" s="35">
        <v>12109903240330</v>
      </c>
      <c r="E105" s="36">
        <v>44592</v>
      </c>
      <c r="F105" s="28">
        <v>0</v>
      </c>
      <c r="G105" s="30" t="s">
        <v>13</v>
      </c>
      <c r="H105" s="28" t="s">
        <v>9</v>
      </c>
      <c r="I105" s="28">
        <v>30</v>
      </c>
      <c r="J105" s="37">
        <v>510.97</v>
      </c>
      <c r="K105" s="37">
        <v>413.88570000000004</v>
      </c>
      <c r="L105" s="37">
        <f t="shared" si="1"/>
        <v>97.084299999999985</v>
      </c>
    </row>
    <row r="106" spans="1:12" x14ac:dyDescent="0.3">
      <c r="A106" s="28">
        <v>8787</v>
      </c>
      <c r="B106" s="30" t="s">
        <v>208</v>
      </c>
      <c r="C106" s="28" t="s">
        <v>209</v>
      </c>
      <c r="D106" s="35">
        <v>12109903150320</v>
      </c>
      <c r="E106" s="36">
        <v>44546</v>
      </c>
      <c r="F106" s="28">
        <v>0</v>
      </c>
      <c r="G106" s="30" t="s">
        <v>13</v>
      </c>
      <c r="H106" s="28" t="s">
        <v>9</v>
      </c>
      <c r="I106" s="28">
        <v>30</v>
      </c>
      <c r="J106" s="37">
        <v>3083.39</v>
      </c>
      <c r="K106" s="37">
        <v>2590.0475999999999</v>
      </c>
      <c r="L106" s="37">
        <f t="shared" si="1"/>
        <v>493.3424</v>
      </c>
    </row>
    <row r="107" spans="1:12" x14ac:dyDescent="0.3">
      <c r="A107" s="28">
        <v>8787</v>
      </c>
      <c r="B107" s="30" t="s">
        <v>208</v>
      </c>
      <c r="C107" s="28" t="s">
        <v>209</v>
      </c>
      <c r="D107" s="35">
        <v>12109903150320</v>
      </c>
      <c r="E107" s="36">
        <v>44578</v>
      </c>
      <c r="F107" s="28">
        <v>0</v>
      </c>
      <c r="G107" s="30" t="s">
        <v>13</v>
      </c>
      <c r="H107" s="28" t="s">
        <v>9</v>
      </c>
      <c r="I107" s="28">
        <v>30</v>
      </c>
      <c r="J107" s="37">
        <v>3083.39</v>
      </c>
      <c r="K107" s="37">
        <v>2590.0475999999999</v>
      </c>
      <c r="L107" s="37">
        <f t="shared" si="1"/>
        <v>493.3424</v>
      </c>
    </row>
    <row r="108" spans="1:12" x14ac:dyDescent="0.3">
      <c r="A108" s="28">
        <v>8894</v>
      </c>
      <c r="B108" s="30" t="s">
        <v>208</v>
      </c>
      <c r="C108" s="28" t="s">
        <v>209</v>
      </c>
      <c r="D108" s="35">
        <v>12109903150320</v>
      </c>
      <c r="E108" s="36">
        <v>44537</v>
      </c>
      <c r="F108" s="28">
        <v>2</v>
      </c>
      <c r="G108" s="30" t="s">
        <v>13</v>
      </c>
      <c r="H108" s="28" t="s">
        <v>10</v>
      </c>
      <c r="I108" s="28">
        <v>30</v>
      </c>
      <c r="J108" s="37">
        <v>3083.39</v>
      </c>
      <c r="K108" s="37">
        <v>2590.0475999999999</v>
      </c>
      <c r="L108" s="37">
        <f t="shared" si="1"/>
        <v>493.3424</v>
      </c>
    </row>
    <row r="109" spans="1:12" x14ac:dyDescent="0.3">
      <c r="A109" s="28">
        <v>8930</v>
      </c>
      <c r="B109" s="30" t="s">
        <v>189</v>
      </c>
      <c r="C109" s="28" t="s">
        <v>190</v>
      </c>
      <c r="D109" s="35">
        <v>62404070000320</v>
      </c>
      <c r="E109" s="36">
        <v>44562</v>
      </c>
      <c r="F109" s="28">
        <v>0</v>
      </c>
      <c r="G109" s="30" t="s">
        <v>13</v>
      </c>
      <c r="H109" s="28" t="s">
        <v>9</v>
      </c>
      <c r="I109" s="28">
        <v>30</v>
      </c>
      <c r="J109" s="37">
        <v>7998.97</v>
      </c>
      <c r="K109" s="37">
        <v>6399.1760000000004</v>
      </c>
      <c r="L109" s="37">
        <f t="shared" si="1"/>
        <v>1599.7939999999999</v>
      </c>
    </row>
    <row r="110" spans="1:12" x14ac:dyDescent="0.3">
      <c r="A110" s="28">
        <v>9015</v>
      </c>
      <c r="B110" s="30" t="s">
        <v>192</v>
      </c>
      <c r="C110" s="28" t="s">
        <v>193</v>
      </c>
      <c r="D110" s="35">
        <v>12109903240330</v>
      </c>
      <c r="E110" s="36">
        <v>44581</v>
      </c>
      <c r="F110" s="28">
        <v>2</v>
      </c>
      <c r="G110" s="30" t="s">
        <v>13</v>
      </c>
      <c r="H110" s="28" t="s">
        <v>10</v>
      </c>
      <c r="I110" s="28">
        <v>30</v>
      </c>
      <c r="J110" s="37">
        <v>606.26</v>
      </c>
      <c r="K110" s="37">
        <v>491.07060000000001</v>
      </c>
      <c r="L110" s="37">
        <f t="shared" si="1"/>
        <v>115.18939999999998</v>
      </c>
    </row>
    <row r="111" spans="1:12" x14ac:dyDescent="0.3">
      <c r="A111" s="28">
        <v>9042</v>
      </c>
      <c r="B111" s="30" t="s">
        <v>192</v>
      </c>
      <c r="C111" s="28" t="s">
        <v>193</v>
      </c>
      <c r="D111" s="35">
        <v>12109903240330</v>
      </c>
      <c r="E111" s="36">
        <v>44546</v>
      </c>
      <c r="F111" s="28">
        <v>1</v>
      </c>
      <c r="G111" s="30" t="s">
        <v>13</v>
      </c>
      <c r="H111" s="28" t="s">
        <v>10</v>
      </c>
      <c r="I111" s="28">
        <v>14</v>
      </c>
      <c r="J111" s="37">
        <v>1002.86</v>
      </c>
      <c r="K111" s="37">
        <v>812.31660000000011</v>
      </c>
      <c r="L111" s="37">
        <f t="shared" si="1"/>
        <v>190.54339999999991</v>
      </c>
    </row>
    <row r="112" spans="1:12" x14ac:dyDescent="0.3">
      <c r="A112" s="28">
        <v>9097</v>
      </c>
      <c r="B112" s="30" t="s">
        <v>202</v>
      </c>
      <c r="C112" s="28" t="s">
        <v>203</v>
      </c>
      <c r="D112" s="35">
        <v>12109903390320</v>
      </c>
      <c r="E112" s="36">
        <v>44538</v>
      </c>
      <c r="F112" s="28">
        <v>0</v>
      </c>
      <c r="G112" s="30" t="s">
        <v>13</v>
      </c>
      <c r="H112" s="28" t="s">
        <v>9</v>
      </c>
      <c r="I112" s="28">
        <v>30</v>
      </c>
      <c r="J112" s="37">
        <v>2992.97</v>
      </c>
      <c r="K112" s="37">
        <v>2484.1651000000002</v>
      </c>
      <c r="L112" s="37">
        <f t="shared" si="1"/>
        <v>508.80489999999963</v>
      </c>
    </row>
    <row r="113" spans="1:12" x14ac:dyDescent="0.3">
      <c r="A113" s="28">
        <v>9106</v>
      </c>
      <c r="B113" s="30" t="s">
        <v>202</v>
      </c>
      <c r="C113" s="28" t="s">
        <v>203</v>
      </c>
      <c r="D113" s="35">
        <v>12109903390320</v>
      </c>
      <c r="E113" s="36">
        <v>44569</v>
      </c>
      <c r="F113" s="28">
        <v>3</v>
      </c>
      <c r="G113" s="30" t="s">
        <v>13</v>
      </c>
      <c r="H113" s="28" t="s">
        <v>10</v>
      </c>
      <c r="I113" s="28">
        <v>30</v>
      </c>
      <c r="J113" s="37">
        <v>2992.97</v>
      </c>
      <c r="K113" s="37">
        <v>2484.1651000000002</v>
      </c>
      <c r="L113" s="37">
        <f t="shared" si="1"/>
        <v>508.80489999999963</v>
      </c>
    </row>
    <row r="114" spans="1:12" x14ac:dyDescent="0.3">
      <c r="A114" s="28">
        <v>9111</v>
      </c>
      <c r="B114" s="30" t="s">
        <v>192</v>
      </c>
      <c r="C114" s="28" t="s">
        <v>193</v>
      </c>
      <c r="D114" s="35">
        <v>12109903240330</v>
      </c>
      <c r="E114" s="36">
        <v>44537</v>
      </c>
      <c r="F114" s="28">
        <v>0</v>
      </c>
      <c r="G114" s="30" t="s">
        <v>13</v>
      </c>
      <c r="H114" s="28" t="s">
        <v>9</v>
      </c>
      <c r="I114" s="28">
        <v>3</v>
      </c>
      <c r="J114" s="37">
        <v>338.15</v>
      </c>
      <c r="K114" s="37">
        <v>273.9015</v>
      </c>
      <c r="L114" s="37">
        <f t="shared" si="1"/>
        <v>64.248499999999979</v>
      </c>
    </row>
    <row r="115" spans="1:12" x14ac:dyDescent="0.3">
      <c r="A115" s="28">
        <v>9166</v>
      </c>
      <c r="B115" s="30" t="s">
        <v>202</v>
      </c>
      <c r="C115" s="28" t="s">
        <v>203</v>
      </c>
      <c r="D115" s="35">
        <v>12109903390320</v>
      </c>
      <c r="E115" s="36">
        <v>44588</v>
      </c>
      <c r="F115" s="28">
        <v>1</v>
      </c>
      <c r="G115" s="30" t="s">
        <v>13</v>
      </c>
      <c r="H115" s="28" t="s">
        <v>10</v>
      </c>
      <c r="I115" s="28">
        <v>30</v>
      </c>
      <c r="J115" s="37">
        <v>2992.97</v>
      </c>
      <c r="K115" s="37">
        <v>2484.1651000000002</v>
      </c>
      <c r="L115" s="37">
        <f t="shared" si="1"/>
        <v>508.80489999999963</v>
      </c>
    </row>
    <row r="116" spans="1:12" x14ac:dyDescent="0.3">
      <c r="A116" s="28">
        <v>9188</v>
      </c>
      <c r="B116" s="30" t="s">
        <v>192</v>
      </c>
      <c r="C116" s="28" t="s">
        <v>193</v>
      </c>
      <c r="D116" s="35">
        <v>12109903240330</v>
      </c>
      <c r="E116" s="36">
        <v>44568</v>
      </c>
      <c r="F116" s="28">
        <v>9</v>
      </c>
      <c r="G116" s="30" t="s">
        <v>13</v>
      </c>
      <c r="H116" s="28" t="s">
        <v>10</v>
      </c>
      <c r="I116" s="28">
        <v>30</v>
      </c>
      <c r="J116" s="37">
        <v>498.31</v>
      </c>
      <c r="K116" s="37">
        <v>403.6311</v>
      </c>
      <c r="L116" s="37">
        <f t="shared" si="1"/>
        <v>94.678899999999999</v>
      </c>
    </row>
    <row r="117" spans="1:12" x14ac:dyDescent="0.3">
      <c r="A117" s="28">
        <v>9242</v>
      </c>
      <c r="B117" s="30" t="s">
        <v>192</v>
      </c>
      <c r="C117" s="28" t="s">
        <v>193</v>
      </c>
      <c r="D117" s="35">
        <v>12109903240330</v>
      </c>
      <c r="E117" s="36">
        <v>44536</v>
      </c>
      <c r="F117" s="28">
        <v>0</v>
      </c>
      <c r="G117" s="30" t="s">
        <v>13</v>
      </c>
      <c r="H117" s="28" t="s">
        <v>9</v>
      </c>
      <c r="I117" s="28">
        <v>30</v>
      </c>
      <c r="J117" s="37">
        <v>3176.55</v>
      </c>
      <c r="K117" s="37">
        <v>2573.0055000000002</v>
      </c>
      <c r="L117" s="37">
        <f t="shared" si="1"/>
        <v>603.54449999999997</v>
      </c>
    </row>
    <row r="118" spans="1:12" x14ac:dyDescent="0.3">
      <c r="A118" s="28">
        <v>9242</v>
      </c>
      <c r="B118" s="30" t="s">
        <v>192</v>
      </c>
      <c r="C118" s="28" t="s">
        <v>193</v>
      </c>
      <c r="D118" s="35">
        <v>12109903240330</v>
      </c>
      <c r="E118" s="36">
        <v>44567</v>
      </c>
      <c r="F118" s="28">
        <v>0</v>
      </c>
      <c r="G118" s="30" t="s">
        <v>13</v>
      </c>
      <c r="H118" s="28" t="s">
        <v>9</v>
      </c>
      <c r="I118" s="28">
        <v>30</v>
      </c>
      <c r="J118" s="37">
        <v>3176.55</v>
      </c>
      <c r="K118" s="37">
        <v>2573.0055000000002</v>
      </c>
      <c r="L118" s="37">
        <f t="shared" si="1"/>
        <v>603.54449999999997</v>
      </c>
    </row>
    <row r="119" spans="1:12" x14ac:dyDescent="0.3">
      <c r="A119" s="28">
        <v>9293</v>
      </c>
      <c r="B119" s="30" t="s">
        <v>208</v>
      </c>
      <c r="C119" s="28" t="s">
        <v>209</v>
      </c>
      <c r="D119" s="35">
        <v>12109903150320</v>
      </c>
      <c r="E119" s="36">
        <v>44532</v>
      </c>
      <c r="F119" s="28">
        <v>2</v>
      </c>
      <c r="G119" s="30" t="s">
        <v>13</v>
      </c>
      <c r="H119" s="28" t="s">
        <v>10</v>
      </c>
      <c r="I119" s="28">
        <v>30</v>
      </c>
      <c r="J119" s="37">
        <v>3083.39</v>
      </c>
      <c r="K119" s="37">
        <v>2590.0475999999999</v>
      </c>
      <c r="L119" s="37">
        <f t="shared" si="1"/>
        <v>493.3424</v>
      </c>
    </row>
    <row r="120" spans="1:12" x14ac:dyDescent="0.3">
      <c r="A120" s="28">
        <v>9303</v>
      </c>
      <c r="B120" s="30" t="s">
        <v>189</v>
      </c>
      <c r="C120" s="28" t="s">
        <v>190</v>
      </c>
      <c r="D120" s="35">
        <v>62404070000320</v>
      </c>
      <c r="E120" s="36">
        <v>44583</v>
      </c>
      <c r="F120" s="28">
        <v>0</v>
      </c>
      <c r="G120" s="30" t="s">
        <v>13</v>
      </c>
      <c r="H120" s="28" t="s">
        <v>9</v>
      </c>
      <c r="I120" s="28">
        <v>30</v>
      </c>
      <c r="J120" s="37">
        <v>5663.07</v>
      </c>
      <c r="K120" s="37">
        <v>4530.4560000000001</v>
      </c>
      <c r="L120" s="37">
        <f t="shared" si="1"/>
        <v>1132.6139999999996</v>
      </c>
    </row>
    <row r="121" spans="1:12" x14ac:dyDescent="0.3">
      <c r="A121" s="28">
        <v>9324</v>
      </c>
      <c r="B121" s="30" t="s">
        <v>206</v>
      </c>
      <c r="C121" s="28" t="s">
        <v>207</v>
      </c>
      <c r="D121" s="35">
        <v>12103015100320</v>
      </c>
      <c r="E121" s="36">
        <v>44562</v>
      </c>
      <c r="F121" s="28">
        <v>3</v>
      </c>
      <c r="G121" s="30" t="s">
        <v>13</v>
      </c>
      <c r="H121" s="28" t="s">
        <v>10</v>
      </c>
      <c r="I121" s="28">
        <v>30</v>
      </c>
      <c r="J121" s="37">
        <v>1857.43</v>
      </c>
      <c r="K121" s="37">
        <v>1578.8154999999999</v>
      </c>
      <c r="L121" s="37">
        <f t="shared" si="1"/>
        <v>278.61450000000013</v>
      </c>
    </row>
    <row r="122" spans="1:12" x14ac:dyDescent="0.3">
      <c r="A122" s="28">
        <v>9465</v>
      </c>
      <c r="B122" s="30" t="s">
        <v>198</v>
      </c>
      <c r="C122" s="28" t="s">
        <v>199</v>
      </c>
      <c r="D122" s="35">
        <v>12109904290315</v>
      </c>
      <c r="E122" s="36">
        <v>44552</v>
      </c>
      <c r="F122" s="28">
        <v>0</v>
      </c>
      <c r="G122" s="30" t="s">
        <v>13</v>
      </c>
      <c r="H122" s="28" t="s">
        <v>9</v>
      </c>
      <c r="I122" s="28">
        <v>30</v>
      </c>
      <c r="J122" s="37">
        <v>3288.69</v>
      </c>
      <c r="K122" s="37">
        <v>2630.9520000000002</v>
      </c>
      <c r="L122" s="37">
        <f t="shared" si="1"/>
        <v>657.73799999999983</v>
      </c>
    </row>
    <row r="123" spans="1:12" x14ac:dyDescent="0.3">
      <c r="A123" s="28">
        <v>9521</v>
      </c>
      <c r="B123" s="30" t="s">
        <v>194</v>
      </c>
      <c r="C123" s="28" t="s">
        <v>195</v>
      </c>
      <c r="D123" s="35">
        <v>62405525006540</v>
      </c>
      <c r="E123" s="36">
        <v>44552</v>
      </c>
      <c r="F123" s="28">
        <v>7</v>
      </c>
      <c r="G123" s="30" t="s">
        <v>2</v>
      </c>
      <c r="H123" s="28" t="s">
        <v>10</v>
      </c>
      <c r="I123" s="28">
        <v>60</v>
      </c>
      <c r="J123" s="37">
        <v>182.08</v>
      </c>
      <c r="K123" s="37">
        <v>138.38080000000002</v>
      </c>
      <c r="L123" s="37">
        <f t="shared" si="1"/>
        <v>43.69919999999999</v>
      </c>
    </row>
    <row r="124" spans="1:12" x14ac:dyDescent="0.3">
      <c r="A124" s="28">
        <v>9521</v>
      </c>
      <c r="B124" s="30" t="s">
        <v>194</v>
      </c>
      <c r="C124" s="28" t="s">
        <v>195</v>
      </c>
      <c r="D124" s="35">
        <v>62405525006540</v>
      </c>
      <c r="E124" s="36">
        <v>44588</v>
      </c>
      <c r="F124" s="28">
        <v>8</v>
      </c>
      <c r="G124" s="30" t="s">
        <v>2</v>
      </c>
      <c r="H124" s="28" t="s">
        <v>10</v>
      </c>
      <c r="I124" s="28">
        <v>60</v>
      </c>
      <c r="J124" s="37">
        <v>182.08</v>
      </c>
      <c r="K124" s="37">
        <v>138.38080000000002</v>
      </c>
      <c r="L124" s="37">
        <f t="shared" si="1"/>
        <v>43.69919999999999</v>
      </c>
    </row>
    <row r="125" spans="1:12" x14ac:dyDescent="0.3">
      <c r="A125" s="28">
        <v>9532</v>
      </c>
      <c r="B125" s="30" t="s">
        <v>210</v>
      </c>
      <c r="C125" s="28" t="s">
        <v>211</v>
      </c>
      <c r="D125" s="35">
        <v>62405530006540</v>
      </c>
      <c r="E125" s="36">
        <v>44557</v>
      </c>
      <c r="F125" s="28">
        <v>6</v>
      </c>
      <c r="G125" s="30" t="s">
        <v>13</v>
      </c>
      <c r="H125" s="28" t="s">
        <v>10</v>
      </c>
      <c r="I125" s="28">
        <v>120</v>
      </c>
      <c r="J125" s="37">
        <v>7302.3</v>
      </c>
      <c r="K125" s="37">
        <v>5914.8630000000003</v>
      </c>
      <c r="L125" s="37">
        <f t="shared" si="1"/>
        <v>1387.4369999999999</v>
      </c>
    </row>
    <row r="126" spans="1:12" x14ac:dyDescent="0.3">
      <c r="A126" s="28">
        <v>9532</v>
      </c>
      <c r="B126" s="30" t="s">
        <v>210</v>
      </c>
      <c r="C126" s="28" t="s">
        <v>211</v>
      </c>
      <c r="D126" s="35">
        <v>62405530006540</v>
      </c>
      <c r="E126" s="36">
        <v>44589</v>
      </c>
      <c r="F126" s="28">
        <v>7</v>
      </c>
      <c r="G126" s="30" t="s">
        <v>13</v>
      </c>
      <c r="H126" s="28" t="s">
        <v>10</v>
      </c>
      <c r="I126" s="28">
        <v>120</v>
      </c>
      <c r="J126" s="37">
        <v>7452.82</v>
      </c>
      <c r="K126" s="37">
        <v>6036.7842000000001</v>
      </c>
      <c r="L126" s="37">
        <f t="shared" si="1"/>
        <v>1416.0357999999997</v>
      </c>
    </row>
    <row r="127" spans="1:12" x14ac:dyDescent="0.3">
      <c r="A127" s="28">
        <v>9611</v>
      </c>
      <c r="B127" s="30" t="s">
        <v>192</v>
      </c>
      <c r="C127" s="28" t="s">
        <v>193</v>
      </c>
      <c r="D127" s="35">
        <v>12109903240330</v>
      </c>
      <c r="E127" s="36">
        <v>44537</v>
      </c>
      <c r="F127" s="28">
        <v>0</v>
      </c>
      <c r="G127" s="30" t="s">
        <v>13</v>
      </c>
      <c r="H127" s="28" t="s">
        <v>9</v>
      </c>
      <c r="I127" s="28">
        <v>3</v>
      </c>
      <c r="J127" s="37">
        <v>362.07</v>
      </c>
      <c r="K127" s="37">
        <v>293.27670000000001</v>
      </c>
      <c r="L127" s="37">
        <f t="shared" si="1"/>
        <v>68.793299999999988</v>
      </c>
    </row>
    <row r="128" spans="1:12" x14ac:dyDescent="0.3">
      <c r="A128" s="28">
        <v>9659</v>
      </c>
      <c r="B128" s="30" t="s">
        <v>192</v>
      </c>
      <c r="C128" s="28" t="s">
        <v>193</v>
      </c>
      <c r="D128" s="35">
        <v>12109903240330</v>
      </c>
      <c r="E128" s="36">
        <v>44547</v>
      </c>
      <c r="F128" s="28">
        <v>5</v>
      </c>
      <c r="G128" s="30" t="s">
        <v>13</v>
      </c>
      <c r="H128" s="28" t="s">
        <v>10</v>
      </c>
      <c r="I128" s="28">
        <v>30</v>
      </c>
      <c r="J128" s="37">
        <v>3176.55</v>
      </c>
      <c r="K128" s="37">
        <v>2573.0055000000002</v>
      </c>
      <c r="L128" s="37">
        <f t="shared" si="1"/>
        <v>603.54449999999997</v>
      </c>
    </row>
    <row r="129" spans="1:12" x14ac:dyDescent="0.3">
      <c r="A129" s="28">
        <v>9689</v>
      </c>
      <c r="B129" s="30" t="s">
        <v>204</v>
      </c>
      <c r="C129" s="28" t="s">
        <v>205</v>
      </c>
      <c r="D129" s="35">
        <v>62405525006540</v>
      </c>
      <c r="E129" s="36">
        <v>44543</v>
      </c>
      <c r="F129" s="28">
        <v>3</v>
      </c>
      <c r="G129" s="30" t="s">
        <v>13</v>
      </c>
      <c r="H129" s="28" t="s">
        <v>10</v>
      </c>
      <c r="I129" s="28">
        <v>60</v>
      </c>
      <c r="J129" s="37">
        <v>7477.33</v>
      </c>
      <c r="K129" s="37">
        <v>6131.4106000000002</v>
      </c>
      <c r="L129" s="37">
        <f t="shared" si="1"/>
        <v>1345.9193999999998</v>
      </c>
    </row>
    <row r="130" spans="1:12" x14ac:dyDescent="0.3">
      <c r="A130" s="28">
        <v>9855</v>
      </c>
      <c r="B130" s="30" t="s">
        <v>200</v>
      </c>
      <c r="C130" s="28" t="s">
        <v>201</v>
      </c>
      <c r="D130" s="35">
        <v>12103060100330</v>
      </c>
      <c r="E130" s="36">
        <v>44573</v>
      </c>
      <c r="F130" s="28">
        <v>1</v>
      </c>
      <c r="G130" s="30" t="s">
        <v>13</v>
      </c>
      <c r="H130" s="28" t="s">
        <v>10</v>
      </c>
      <c r="I130" s="28">
        <v>60</v>
      </c>
      <c r="J130" s="37">
        <v>1681.56</v>
      </c>
      <c r="K130" s="37">
        <v>1311.6168</v>
      </c>
      <c r="L130" s="37">
        <f t="shared" si="1"/>
        <v>369.94319999999993</v>
      </c>
    </row>
    <row r="131" spans="1:12" x14ac:dyDescent="0.3">
      <c r="A131" s="28">
        <v>9961</v>
      </c>
      <c r="B131" s="30" t="s">
        <v>202</v>
      </c>
      <c r="C131" s="28" t="s">
        <v>203</v>
      </c>
      <c r="D131" s="35">
        <v>12109903390320</v>
      </c>
      <c r="E131" s="36">
        <v>44551</v>
      </c>
      <c r="F131" s="28">
        <v>0</v>
      </c>
      <c r="G131" s="30" t="s">
        <v>13</v>
      </c>
      <c r="H131" s="28" t="s">
        <v>9</v>
      </c>
      <c r="I131" s="28">
        <v>30</v>
      </c>
      <c r="J131" s="37">
        <v>2992.97</v>
      </c>
      <c r="K131" s="37">
        <v>2484.1651000000002</v>
      </c>
      <c r="L131" s="37">
        <f t="shared" ref="L131:L194" si="2">J131-K131</f>
        <v>508.80489999999963</v>
      </c>
    </row>
    <row r="132" spans="1:12" x14ac:dyDescent="0.3">
      <c r="A132" s="28">
        <v>9961</v>
      </c>
      <c r="B132" s="30" t="s">
        <v>202</v>
      </c>
      <c r="C132" s="28" t="s">
        <v>203</v>
      </c>
      <c r="D132" s="35">
        <v>12109903390320</v>
      </c>
      <c r="E132" s="36">
        <v>44582</v>
      </c>
      <c r="F132" s="28">
        <v>0</v>
      </c>
      <c r="G132" s="30" t="s">
        <v>13</v>
      </c>
      <c r="H132" s="28" t="s">
        <v>9</v>
      </c>
      <c r="I132" s="28">
        <v>30</v>
      </c>
      <c r="J132" s="37">
        <v>2992.97</v>
      </c>
      <c r="K132" s="37">
        <v>2484.1651000000002</v>
      </c>
      <c r="L132" s="37">
        <f t="shared" si="2"/>
        <v>508.80489999999963</v>
      </c>
    </row>
    <row r="133" spans="1:12" x14ac:dyDescent="0.3">
      <c r="A133" s="29">
        <v>10345</v>
      </c>
      <c r="B133" s="31" t="s">
        <v>55</v>
      </c>
      <c r="C133" s="29" t="s">
        <v>56</v>
      </c>
      <c r="D133" s="38">
        <v>66603065107530</v>
      </c>
      <c r="E133" s="39">
        <v>44588</v>
      </c>
      <c r="F133" s="29">
        <v>2</v>
      </c>
      <c r="G133" s="31" t="s">
        <v>13</v>
      </c>
      <c r="H133" s="29" t="s">
        <v>10</v>
      </c>
      <c r="I133" s="29">
        <v>30</v>
      </c>
      <c r="J133" s="40">
        <v>5040.57</v>
      </c>
      <c r="K133" s="37">
        <v>4133.2673999999997</v>
      </c>
      <c r="L133" s="37">
        <f t="shared" si="2"/>
        <v>907.30259999999998</v>
      </c>
    </row>
    <row r="134" spans="1:12" x14ac:dyDescent="0.3">
      <c r="A134" s="29">
        <v>10743</v>
      </c>
      <c r="B134" s="31" t="s">
        <v>67</v>
      </c>
      <c r="C134" s="29" t="s">
        <v>134</v>
      </c>
      <c r="D134" s="38">
        <v>41550020100320</v>
      </c>
      <c r="E134" s="39">
        <v>44538</v>
      </c>
      <c r="F134" s="29">
        <v>0</v>
      </c>
      <c r="G134" s="31" t="s">
        <v>2</v>
      </c>
      <c r="H134" s="29" t="s">
        <v>9</v>
      </c>
      <c r="I134" s="29">
        <v>30</v>
      </c>
      <c r="J134" s="40">
        <v>1.99</v>
      </c>
      <c r="K134" s="37">
        <v>1.6318000000000001</v>
      </c>
      <c r="L134" s="37">
        <f t="shared" si="2"/>
        <v>0.35819999999999985</v>
      </c>
    </row>
    <row r="135" spans="1:12" x14ac:dyDescent="0.3">
      <c r="A135" s="29">
        <v>10743</v>
      </c>
      <c r="B135" s="31" t="s">
        <v>67</v>
      </c>
      <c r="C135" s="29" t="s">
        <v>68</v>
      </c>
      <c r="D135" s="38">
        <v>41550020100320</v>
      </c>
      <c r="E135" s="39">
        <v>44571</v>
      </c>
      <c r="F135" s="29">
        <v>1</v>
      </c>
      <c r="G135" s="31" t="s">
        <v>2</v>
      </c>
      <c r="H135" s="29" t="s">
        <v>10</v>
      </c>
      <c r="I135" s="29">
        <v>30</v>
      </c>
      <c r="J135" s="40">
        <v>5.65</v>
      </c>
      <c r="K135" s="37">
        <v>4.6330000000000009</v>
      </c>
      <c r="L135" s="37">
        <f t="shared" si="2"/>
        <v>1.0169999999999995</v>
      </c>
    </row>
    <row r="136" spans="1:12" x14ac:dyDescent="0.3">
      <c r="A136" s="29">
        <v>10832</v>
      </c>
      <c r="B136" s="31" t="s">
        <v>158</v>
      </c>
      <c r="C136" s="29" t="s">
        <v>159</v>
      </c>
      <c r="D136" s="38">
        <v>33200030057530</v>
      </c>
      <c r="E136" s="39">
        <v>44558</v>
      </c>
      <c r="F136" s="29">
        <v>11</v>
      </c>
      <c r="G136" s="31" t="s">
        <v>2</v>
      </c>
      <c r="H136" s="29" t="s">
        <v>10</v>
      </c>
      <c r="I136" s="29">
        <v>28</v>
      </c>
      <c r="J136" s="40">
        <v>8.5</v>
      </c>
      <c r="K136" s="37">
        <v>6.8000000000000007</v>
      </c>
      <c r="L136" s="37">
        <f t="shared" si="2"/>
        <v>1.6999999999999993</v>
      </c>
    </row>
    <row r="137" spans="1:12" x14ac:dyDescent="0.3">
      <c r="A137" s="29">
        <v>10832</v>
      </c>
      <c r="B137" s="31" t="s">
        <v>158</v>
      </c>
      <c r="C137" s="29" t="s">
        <v>159</v>
      </c>
      <c r="D137" s="38">
        <v>33200030057530</v>
      </c>
      <c r="E137" s="39">
        <v>44589</v>
      </c>
      <c r="F137" s="29">
        <v>11</v>
      </c>
      <c r="G137" s="31" t="s">
        <v>2</v>
      </c>
      <c r="H137" s="29" t="s">
        <v>10</v>
      </c>
      <c r="I137" s="29">
        <v>28</v>
      </c>
      <c r="J137" s="40">
        <v>8.5</v>
      </c>
      <c r="K137" s="37">
        <v>6.8000000000000007</v>
      </c>
      <c r="L137" s="37">
        <f t="shared" si="2"/>
        <v>1.6999999999999993</v>
      </c>
    </row>
    <row r="138" spans="1:12" x14ac:dyDescent="0.3">
      <c r="A138" s="29">
        <v>10946</v>
      </c>
      <c r="B138" s="31" t="s">
        <v>46</v>
      </c>
      <c r="C138" s="29" t="s">
        <v>48</v>
      </c>
      <c r="D138" s="38" t="s">
        <v>47</v>
      </c>
      <c r="E138" s="39">
        <v>44581</v>
      </c>
      <c r="F138" s="29">
        <v>5</v>
      </c>
      <c r="G138" s="31" t="s">
        <v>13</v>
      </c>
      <c r="H138" s="29" t="s">
        <v>10</v>
      </c>
      <c r="I138" s="29">
        <v>4</v>
      </c>
      <c r="J138" s="40">
        <v>13541.26</v>
      </c>
      <c r="K138" s="37">
        <v>10697.5954</v>
      </c>
      <c r="L138" s="37">
        <f t="shared" si="2"/>
        <v>2843.6646000000001</v>
      </c>
    </row>
    <row r="139" spans="1:12" x14ac:dyDescent="0.3">
      <c r="A139" s="29">
        <v>10956</v>
      </c>
      <c r="B139" s="31" t="s">
        <v>128</v>
      </c>
      <c r="C139" s="29" t="s">
        <v>130</v>
      </c>
      <c r="D139" s="38" t="s">
        <v>129</v>
      </c>
      <c r="E139" s="39">
        <v>44534</v>
      </c>
      <c r="F139" s="29">
        <v>1</v>
      </c>
      <c r="G139" s="31" t="s">
        <v>13</v>
      </c>
      <c r="H139" s="29" t="s">
        <v>10</v>
      </c>
      <c r="I139" s="29">
        <v>1</v>
      </c>
      <c r="J139" s="41">
        <v>3927.04</v>
      </c>
      <c r="K139" s="37">
        <v>2945.2799999999997</v>
      </c>
      <c r="L139" s="37">
        <f t="shared" si="2"/>
        <v>981.76000000000022</v>
      </c>
    </row>
    <row r="140" spans="1:12" x14ac:dyDescent="0.3">
      <c r="A140" s="29">
        <v>10956</v>
      </c>
      <c r="B140" s="31" t="s">
        <v>52</v>
      </c>
      <c r="C140" s="29" t="s">
        <v>54</v>
      </c>
      <c r="D140" s="38" t="s">
        <v>53</v>
      </c>
      <c r="E140" s="39">
        <v>44563</v>
      </c>
      <c r="F140" s="29">
        <v>2</v>
      </c>
      <c r="G140" s="31" t="s">
        <v>13</v>
      </c>
      <c r="H140" s="29" t="s">
        <v>10</v>
      </c>
      <c r="I140" s="29">
        <v>1</v>
      </c>
      <c r="J140" s="40">
        <v>5789.34</v>
      </c>
      <c r="K140" s="37">
        <v>4573.5786000000007</v>
      </c>
      <c r="L140" s="37">
        <f t="shared" si="2"/>
        <v>1215.7613999999994</v>
      </c>
    </row>
    <row r="141" spans="1:12" x14ac:dyDescent="0.3">
      <c r="A141" s="29">
        <v>11105</v>
      </c>
      <c r="B141" s="31" t="s">
        <v>161</v>
      </c>
      <c r="C141" s="29" t="s">
        <v>162</v>
      </c>
      <c r="D141" s="38">
        <v>49270060006520</v>
      </c>
      <c r="E141" s="39">
        <v>44544</v>
      </c>
      <c r="F141" s="29">
        <v>0</v>
      </c>
      <c r="G141" s="31" t="s">
        <v>2</v>
      </c>
      <c r="H141" s="29" t="s">
        <v>9</v>
      </c>
      <c r="I141" s="29">
        <v>60</v>
      </c>
      <c r="J141" s="40">
        <v>19</v>
      </c>
      <c r="K141" s="37">
        <v>15.959999999999999</v>
      </c>
      <c r="L141" s="37">
        <f t="shared" si="2"/>
        <v>3.0400000000000009</v>
      </c>
    </row>
    <row r="142" spans="1:12" x14ac:dyDescent="0.3">
      <c r="A142" s="29">
        <v>11105</v>
      </c>
      <c r="B142" s="31" t="s">
        <v>161</v>
      </c>
      <c r="C142" s="29" t="s">
        <v>162</v>
      </c>
      <c r="D142" s="38">
        <v>49270060006520</v>
      </c>
      <c r="E142" s="39">
        <v>44575</v>
      </c>
      <c r="F142" s="29">
        <v>0</v>
      </c>
      <c r="G142" s="31" t="s">
        <v>2</v>
      </c>
      <c r="H142" s="29" t="s">
        <v>9</v>
      </c>
      <c r="I142" s="29">
        <v>60</v>
      </c>
      <c r="J142" s="40">
        <v>19</v>
      </c>
      <c r="K142" s="37">
        <v>15.959999999999999</v>
      </c>
      <c r="L142" s="37">
        <f t="shared" si="2"/>
        <v>3.0400000000000009</v>
      </c>
    </row>
    <row r="143" spans="1:12" x14ac:dyDescent="0.3">
      <c r="A143" s="29">
        <v>11240</v>
      </c>
      <c r="B143" s="31" t="s">
        <v>142</v>
      </c>
      <c r="C143" s="29" t="s">
        <v>143</v>
      </c>
      <c r="D143" s="38">
        <v>85158020100320</v>
      </c>
      <c r="E143" s="39">
        <v>44533</v>
      </c>
      <c r="F143" s="29">
        <v>0</v>
      </c>
      <c r="G143" s="31" t="s">
        <v>2</v>
      </c>
      <c r="H143" s="29" t="s">
        <v>9</v>
      </c>
      <c r="I143" s="29">
        <v>30</v>
      </c>
      <c r="J143" s="40">
        <v>10.43</v>
      </c>
      <c r="K143" s="37">
        <v>8.3439999999999994</v>
      </c>
      <c r="L143" s="37">
        <f t="shared" si="2"/>
        <v>2.0860000000000003</v>
      </c>
    </row>
    <row r="144" spans="1:12" x14ac:dyDescent="0.3">
      <c r="A144" s="29">
        <v>11281</v>
      </c>
      <c r="B144" s="31" t="s">
        <v>65</v>
      </c>
      <c r="C144" s="29" t="s">
        <v>131</v>
      </c>
      <c r="D144" s="38">
        <v>2100020000110</v>
      </c>
      <c r="E144" s="39">
        <v>44560</v>
      </c>
      <c r="F144" s="29">
        <v>0</v>
      </c>
      <c r="G144" s="31" t="s">
        <v>2</v>
      </c>
      <c r="H144" s="29" t="s">
        <v>9</v>
      </c>
      <c r="I144" s="29">
        <v>20</v>
      </c>
      <c r="J144" s="40">
        <v>1.84</v>
      </c>
      <c r="K144" s="37">
        <v>1.4168000000000001</v>
      </c>
      <c r="L144" s="37">
        <f t="shared" si="2"/>
        <v>0.42320000000000002</v>
      </c>
    </row>
    <row r="145" spans="1:12" x14ac:dyDescent="0.3">
      <c r="A145" s="29">
        <v>11281</v>
      </c>
      <c r="B145" s="31" t="s">
        <v>65</v>
      </c>
      <c r="C145" s="29" t="s">
        <v>131</v>
      </c>
      <c r="D145" s="38">
        <v>2100020000110</v>
      </c>
      <c r="E145" s="39">
        <v>44590</v>
      </c>
      <c r="F145" s="29">
        <v>0</v>
      </c>
      <c r="G145" s="31" t="s">
        <v>2</v>
      </c>
      <c r="H145" s="29" t="s">
        <v>9</v>
      </c>
      <c r="I145" s="29">
        <v>20</v>
      </c>
      <c r="J145" s="40">
        <v>1.84</v>
      </c>
      <c r="K145" s="37">
        <v>1.4168000000000001</v>
      </c>
      <c r="L145" s="37">
        <f t="shared" si="2"/>
        <v>0.42320000000000002</v>
      </c>
    </row>
    <row r="146" spans="1:12" x14ac:dyDescent="0.3">
      <c r="A146" s="29">
        <v>11512</v>
      </c>
      <c r="B146" s="31" t="s">
        <v>65</v>
      </c>
      <c r="C146" s="29" t="s">
        <v>66</v>
      </c>
      <c r="D146" s="38">
        <v>2100020000110</v>
      </c>
      <c r="E146" s="39">
        <v>44551</v>
      </c>
      <c r="F146" s="29">
        <v>0</v>
      </c>
      <c r="G146" s="31" t="s">
        <v>2</v>
      </c>
      <c r="H146" s="29" t="s">
        <v>9</v>
      </c>
      <c r="I146" s="29">
        <v>15</v>
      </c>
      <c r="J146" s="40">
        <v>1.29</v>
      </c>
      <c r="K146" s="37">
        <v>0.99330000000000007</v>
      </c>
      <c r="L146" s="37">
        <f t="shared" si="2"/>
        <v>0.29669999999999996</v>
      </c>
    </row>
    <row r="147" spans="1:12" x14ac:dyDescent="0.3">
      <c r="A147" s="29">
        <v>11512</v>
      </c>
      <c r="B147" s="31" t="s">
        <v>65</v>
      </c>
      <c r="C147" s="29" t="s">
        <v>66</v>
      </c>
      <c r="D147" s="38">
        <v>2100020000110</v>
      </c>
      <c r="E147" s="39">
        <v>44581</v>
      </c>
      <c r="F147" s="29">
        <v>0</v>
      </c>
      <c r="G147" s="31" t="s">
        <v>2</v>
      </c>
      <c r="H147" s="29" t="s">
        <v>9</v>
      </c>
      <c r="I147" s="29">
        <v>15</v>
      </c>
      <c r="J147" s="40">
        <v>1.29</v>
      </c>
      <c r="K147" s="37">
        <v>0.99330000000000007</v>
      </c>
      <c r="L147" s="37">
        <f t="shared" si="2"/>
        <v>0.29669999999999996</v>
      </c>
    </row>
    <row r="148" spans="1:12" x14ac:dyDescent="0.3">
      <c r="A148" s="29">
        <v>11575</v>
      </c>
      <c r="B148" s="31" t="s">
        <v>73</v>
      </c>
      <c r="C148" s="29" t="s">
        <v>74</v>
      </c>
      <c r="D148" s="38">
        <v>37600040000303</v>
      </c>
      <c r="E148" s="39">
        <v>44569</v>
      </c>
      <c r="F148" s="29">
        <v>2</v>
      </c>
      <c r="G148" s="31" t="s">
        <v>2</v>
      </c>
      <c r="H148" s="29" t="s">
        <v>10</v>
      </c>
      <c r="I148" s="29">
        <v>30</v>
      </c>
      <c r="J148" s="40">
        <v>10.39</v>
      </c>
      <c r="K148" s="37">
        <v>8.7276000000000007</v>
      </c>
      <c r="L148" s="37">
        <f t="shared" si="2"/>
        <v>1.6623999999999999</v>
      </c>
    </row>
    <row r="149" spans="1:12" x14ac:dyDescent="0.3">
      <c r="A149" s="29">
        <v>11590</v>
      </c>
      <c r="B149" s="31" t="s">
        <v>49</v>
      </c>
      <c r="C149" s="29" t="s">
        <v>51</v>
      </c>
      <c r="D149" s="38" t="s">
        <v>50</v>
      </c>
      <c r="E149" s="39">
        <v>44557</v>
      </c>
      <c r="F149" s="29">
        <v>0</v>
      </c>
      <c r="G149" s="31" t="s">
        <v>13</v>
      </c>
      <c r="H149" s="29" t="s">
        <v>9</v>
      </c>
      <c r="I149" s="29">
        <v>1</v>
      </c>
      <c r="J149" s="41">
        <v>25549.19</v>
      </c>
      <c r="K149" s="37">
        <v>19417.384399999999</v>
      </c>
      <c r="L149" s="37">
        <f t="shared" si="2"/>
        <v>6131.8055999999997</v>
      </c>
    </row>
    <row r="150" spans="1:12" x14ac:dyDescent="0.3">
      <c r="A150" s="29">
        <v>11590</v>
      </c>
      <c r="B150" s="31" t="s">
        <v>49</v>
      </c>
      <c r="C150" s="29" t="s">
        <v>51</v>
      </c>
      <c r="D150" s="38" t="s">
        <v>50</v>
      </c>
      <c r="E150" s="39">
        <v>44586</v>
      </c>
      <c r="F150" s="29">
        <v>0</v>
      </c>
      <c r="G150" s="31" t="s">
        <v>13</v>
      </c>
      <c r="H150" s="29" t="s">
        <v>9</v>
      </c>
      <c r="I150" s="29">
        <v>1</v>
      </c>
      <c r="J150" s="41">
        <v>25549.19</v>
      </c>
      <c r="K150" s="37">
        <v>19417.384399999999</v>
      </c>
      <c r="L150" s="37">
        <f t="shared" si="2"/>
        <v>6131.8055999999997</v>
      </c>
    </row>
    <row r="151" spans="1:12" x14ac:dyDescent="0.3">
      <c r="A151" s="29">
        <v>11641</v>
      </c>
      <c r="B151" s="31" t="s">
        <v>168</v>
      </c>
      <c r="C151" s="29" t="s">
        <v>169</v>
      </c>
      <c r="D151" s="38">
        <v>58120080100305</v>
      </c>
      <c r="E151" s="39">
        <v>44589</v>
      </c>
      <c r="F151" s="29">
        <v>2</v>
      </c>
      <c r="G151" s="31" t="s">
        <v>2</v>
      </c>
      <c r="H151" s="29" t="s">
        <v>10</v>
      </c>
      <c r="I151" s="29">
        <v>60</v>
      </c>
      <c r="J151" s="40">
        <v>13.05</v>
      </c>
      <c r="K151" s="37">
        <v>10.701000000000001</v>
      </c>
      <c r="L151" s="37">
        <f t="shared" si="2"/>
        <v>2.3490000000000002</v>
      </c>
    </row>
    <row r="152" spans="1:12" x14ac:dyDescent="0.3">
      <c r="A152" s="29">
        <v>11641</v>
      </c>
      <c r="B152" s="31" t="s">
        <v>168</v>
      </c>
      <c r="C152" s="29" t="s">
        <v>169</v>
      </c>
      <c r="D152" s="38">
        <v>58120080100305</v>
      </c>
      <c r="E152" s="39">
        <v>44589</v>
      </c>
      <c r="F152" s="29">
        <v>2</v>
      </c>
      <c r="G152" s="31" t="s">
        <v>2</v>
      </c>
      <c r="H152" s="29" t="s">
        <v>10</v>
      </c>
      <c r="I152" s="29">
        <v>60</v>
      </c>
      <c r="J152" s="40">
        <v>13.05</v>
      </c>
      <c r="K152" s="37">
        <v>10.701000000000001</v>
      </c>
      <c r="L152" s="37">
        <f t="shared" si="2"/>
        <v>2.3490000000000002</v>
      </c>
    </row>
    <row r="153" spans="1:12" x14ac:dyDescent="0.3">
      <c r="A153" s="29">
        <v>11698</v>
      </c>
      <c r="B153" s="31" t="s">
        <v>144</v>
      </c>
      <c r="C153" s="29" t="s">
        <v>145</v>
      </c>
      <c r="D153" s="38">
        <v>75100050100303</v>
      </c>
      <c r="E153" s="39">
        <v>44546</v>
      </c>
      <c r="F153" s="29">
        <v>0</v>
      </c>
      <c r="G153" s="31" t="s">
        <v>2</v>
      </c>
      <c r="H153" s="29" t="s">
        <v>9</v>
      </c>
      <c r="I153" s="29">
        <v>12</v>
      </c>
      <c r="J153" s="40">
        <v>8.27</v>
      </c>
      <c r="K153" s="37">
        <v>6.2851999999999997</v>
      </c>
      <c r="L153" s="37">
        <f t="shared" si="2"/>
        <v>1.9847999999999999</v>
      </c>
    </row>
    <row r="154" spans="1:12" x14ac:dyDescent="0.3">
      <c r="A154" s="29">
        <v>11698</v>
      </c>
      <c r="B154" s="31" t="s">
        <v>144</v>
      </c>
      <c r="C154" s="29" t="s">
        <v>145</v>
      </c>
      <c r="D154" s="38">
        <v>75100050100303</v>
      </c>
      <c r="E154" s="39">
        <v>44577</v>
      </c>
      <c r="F154" s="29">
        <v>0</v>
      </c>
      <c r="G154" s="31" t="s">
        <v>2</v>
      </c>
      <c r="H154" s="29" t="s">
        <v>9</v>
      </c>
      <c r="I154" s="29">
        <v>12</v>
      </c>
      <c r="J154" s="40">
        <v>8.27</v>
      </c>
      <c r="K154" s="37">
        <v>6.2851999999999997</v>
      </c>
      <c r="L154" s="37">
        <f t="shared" si="2"/>
        <v>1.9847999999999999</v>
      </c>
    </row>
    <row r="155" spans="1:12" x14ac:dyDescent="0.3">
      <c r="A155" s="29">
        <v>11809</v>
      </c>
      <c r="B155" s="31" t="s">
        <v>152</v>
      </c>
      <c r="C155" s="29" t="s">
        <v>153</v>
      </c>
      <c r="D155" s="38">
        <v>36100030000310</v>
      </c>
      <c r="E155" s="39">
        <v>44540</v>
      </c>
      <c r="F155" s="29">
        <v>0</v>
      </c>
      <c r="G155" s="31" t="s">
        <v>2</v>
      </c>
      <c r="H155" s="29" t="s">
        <v>9</v>
      </c>
      <c r="I155" s="29">
        <v>30</v>
      </c>
      <c r="J155" s="40">
        <v>11</v>
      </c>
      <c r="K155" s="37">
        <v>8.58</v>
      </c>
      <c r="L155" s="37">
        <f t="shared" si="2"/>
        <v>2.42</v>
      </c>
    </row>
    <row r="156" spans="1:12" x14ac:dyDescent="0.3">
      <c r="A156" s="29">
        <v>11818</v>
      </c>
      <c r="B156" s="31" t="s">
        <v>59</v>
      </c>
      <c r="C156" s="29" t="s">
        <v>60</v>
      </c>
      <c r="D156" s="38">
        <v>33300007000320</v>
      </c>
      <c r="E156" s="39">
        <v>44553</v>
      </c>
      <c r="F156" s="29">
        <v>0</v>
      </c>
      <c r="G156" s="31" t="s">
        <v>2</v>
      </c>
      <c r="H156" s="29" t="s">
        <v>9</v>
      </c>
      <c r="I156" s="29">
        <v>60</v>
      </c>
      <c r="J156" s="40">
        <v>9.34</v>
      </c>
      <c r="K156" s="37">
        <v>7.8455999999999992</v>
      </c>
      <c r="L156" s="37">
        <f t="shared" si="2"/>
        <v>1.4944000000000006</v>
      </c>
    </row>
    <row r="157" spans="1:12" x14ac:dyDescent="0.3">
      <c r="A157" s="29">
        <v>11818</v>
      </c>
      <c r="B157" s="31" t="s">
        <v>59</v>
      </c>
      <c r="C157" s="29" t="s">
        <v>60</v>
      </c>
      <c r="D157" s="38">
        <v>33300007000320</v>
      </c>
      <c r="E157" s="39">
        <v>44584</v>
      </c>
      <c r="F157" s="29">
        <v>0</v>
      </c>
      <c r="G157" s="31" t="s">
        <v>2</v>
      </c>
      <c r="H157" s="29" t="s">
        <v>9</v>
      </c>
      <c r="I157" s="29">
        <v>60</v>
      </c>
      <c r="J157" s="40">
        <v>9.34</v>
      </c>
      <c r="K157" s="37">
        <v>7.8455999999999992</v>
      </c>
      <c r="L157" s="37">
        <f t="shared" si="2"/>
        <v>1.4944000000000006</v>
      </c>
    </row>
    <row r="158" spans="1:12" x14ac:dyDescent="0.3">
      <c r="A158" s="29">
        <v>11970</v>
      </c>
      <c r="B158" s="31" t="s">
        <v>155</v>
      </c>
      <c r="C158" s="29" t="s">
        <v>156</v>
      </c>
      <c r="D158" s="38">
        <v>27250050000350</v>
      </c>
      <c r="E158" s="39">
        <v>44550</v>
      </c>
      <c r="F158" s="29">
        <v>0</v>
      </c>
      <c r="G158" s="31" t="s">
        <v>2</v>
      </c>
      <c r="H158" s="29" t="s">
        <v>9</v>
      </c>
      <c r="I158" s="29">
        <v>60</v>
      </c>
      <c r="J158" s="40">
        <v>1.1399999999999999</v>
      </c>
      <c r="K158" s="37">
        <v>0.94620000000000004</v>
      </c>
      <c r="L158" s="37">
        <f t="shared" si="2"/>
        <v>0.19379999999999986</v>
      </c>
    </row>
    <row r="159" spans="1:12" x14ac:dyDescent="0.3">
      <c r="A159" s="29">
        <v>11970</v>
      </c>
      <c r="B159" s="31" t="s">
        <v>155</v>
      </c>
      <c r="C159" s="29" t="s">
        <v>156</v>
      </c>
      <c r="D159" s="38">
        <v>27250050000350</v>
      </c>
      <c r="E159" s="39">
        <v>44564</v>
      </c>
      <c r="F159" s="29">
        <v>0</v>
      </c>
      <c r="G159" s="31" t="s">
        <v>2</v>
      </c>
      <c r="H159" s="29" t="s">
        <v>9</v>
      </c>
      <c r="I159" s="29">
        <v>60</v>
      </c>
      <c r="J159" s="40">
        <v>1.1399999999999999</v>
      </c>
      <c r="K159" s="37">
        <v>0.94620000000000004</v>
      </c>
      <c r="L159" s="37">
        <f t="shared" si="2"/>
        <v>0.19379999999999986</v>
      </c>
    </row>
    <row r="160" spans="1:12" x14ac:dyDescent="0.3">
      <c r="A160" s="29">
        <v>11989</v>
      </c>
      <c r="B160" s="31" t="s">
        <v>121</v>
      </c>
      <c r="C160" s="29" t="s">
        <v>122</v>
      </c>
      <c r="D160" s="38">
        <v>21534940000320</v>
      </c>
      <c r="E160" s="39">
        <v>44558</v>
      </c>
      <c r="F160" s="29">
        <v>4</v>
      </c>
      <c r="G160" s="31" t="s">
        <v>13</v>
      </c>
      <c r="H160" s="29" t="s">
        <v>10</v>
      </c>
      <c r="I160" s="29">
        <v>60</v>
      </c>
      <c r="J160" s="41">
        <v>34070.949999999997</v>
      </c>
      <c r="K160" s="37">
        <v>26916.050499999998</v>
      </c>
      <c r="L160" s="37">
        <f t="shared" si="2"/>
        <v>7154.8994999999995</v>
      </c>
    </row>
    <row r="161" spans="1:12" x14ac:dyDescent="0.3">
      <c r="A161" s="29">
        <v>11989</v>
      </c>
      <c r="B161" s="31" t="s">
        <v>121</v>
      </c>
      <c r="C161" s="29" t="s">
        <v>122</v>
      </c>
      <c r="D161" s="38">
        <v>21534940000320</v>
      </c>
      <c r="E161" s="39">
        <v>44589</v>
      </c>
      <c r="F161" s="29">
        <v>4</v>
      </c>
      <c r="G161" s="31" t="s">
        <v>13</v>
      </c>
      <c r="H161" s="29" t="s">
        <v>10</v>
      </c>
      <c r="I161" s="29">
        <v>60</v>
      </c>
      <c r="J161" s="41">
        <v>34070.949999999997</v>
      </c>
      <c r="K161" s="37">
        <v>26916.050499999998</v>
      </c>
      <c r="L161" s="37">
        <f t="shared" si="2"/>
        <v>7154.8994999999995</v>
      </c>
    </row>
    <row r="162" spans="1:12" x14ac:dyDescent="0.3">
      <c r="A162" s="29">
        <v>12064</v>
      </c>
      <c r="B162" s="31" t="s">
        <v>170</v>
      </c>
      <c r="C162" s="29" t="s">
        <v>171</v>
      </c>
      <c r="D162" s="38">
        <v>36150080000330</v>
      </c>
      <c r="E162" s="39">
        <v>44538</v>
      </c>
      <c r="F162" s="29">
        <v>0</v>
      </c>
      <c r="G162" s="31" t="s">
        <v>2</v>
      </c>
      <c r="H162" s="29" t="s">
        <v>9</v>
      </c>
      <c r="I162" s="29">
        <v>90</v>
      </c>
      <c r="J162" s="40">
        <v>15.75</v>
      </c>
      <c r="K162" s="37">
        <v>13.387499999999999</v>
      </c>
      <c r="L162" s="37">
        <f t="shared" si="2"/>
        <v>2.3625000000000007</v>
      </c>
    </row>
    <row r="163" spans="1:12" x14ac:dyDescent="0.3">
      <c r="A163" s="29">
        <v>12121</v>
      </c>
      <c r="B163" s="31" t="s">
        <v>75</v>
      </c>
      <c r="C163" s="29" t="s">
        <v>76</v>
      </c>
      <c r="D163" s="38">
        <v>57200040100310</v>
      </c>
      <c r="E163" s="39">
        <v>44573</v>
      </c>
      <c r="F163" s="29">
        <v>0</v>
      </c>
      <c r="G163" s="31" t="s">
        <v>2</v>
      </c>
      <c r="H163" s="29" t="s">
        <v>9</v>
      </c>
      <c r="I163" s="29">
        <v>60</v>
      </c>
      <c r="J163" s="40">
        <v>19.39</v>
      </c>
      <c r="K163" s="37">
        <v>16.4815</v>
      </c>
      <c r="L163" s="37">
        <f t="shared" si="2"/>
        <v>2.9085000000000001</v>
      </c>
    </row>
    <row r="164" spans="1:12" x14ac:dyDescent="0.3">
      <c r="A164" s="29">
        <v>12308</v>
      </c>
      <c r="B164" s="31" t="s">
        <v>65</v>
      </c>
      <c r="C164" s="29" t="s">
        <v>132</v>
      </c>
      <c r="D164" s="38">
        <v>2100020000110</v>
      </c>
      <c r="E164" s="39">
        <v>44568</v>
      </c>
      <c r="F164" s="29">
        <v>0</v>
      </c>
      <c r="G164" s="31" t="s">
        <v>2</v>
      </c>
      <c r="H164" s="29" t="s">
        <v>9</v>
      </c>
      <c r="I164" s="29">
        <v>10</v>
      </c>
      <c r="J164" s="40">
        <v>1.3</v>
      </c>
      <c r="K164" s="37">
        <v>1.0010000000000001</v>
      </c>
      <c r="L164" s="37">
        <f t="shared" si="2"/>
        <v>0.29899999999999993</v>
      </c>
    </row>
    <row r="165" spans="1:12" x14ac:dyDescent="0.3">
      <c r="A165" s="29">
        <v>12337</v>
      </c>
      <c r="B165" s="31" t="s">
        <v>172</v>
      </c>
      <c r="C165" s="29" t="s">
        <v>173</v>
      </c>
      <c r="D165" s="38">
        <v>36150080000340</v>
      </c>
      <c r="E165" s="39">
        <v>44553</v>
      </c>
      <c r="F165" s="29">
        <v>1</v>
      </c>
      <c r="G165" s="31" t="s">
        <v>2</v>
      </c>
      <c r="H165" s="29" t="s">
        <v>10</v>
      </c>
      <c r="I165" s="29">
        <v>90</v>
      </c>
      <c r="J165" s="40">
        <v>28.39</v>
      </c>
      <c r="K165" s="37">
        <v>21.5764</v>
      </c>
      <c r="L165" s="37">
        <f t="shared" si="2"/>
        <v>6.813600000000001</v>
      </c>
    </row>
    <row r="166" spans="1:12" x14ac:dyDescent="0.3">
      <c r="A166" s="29">
        <v>12337</v>
      </c>
      <c r="B166" s="31" t="s">
        <v>172</v>
      </c>
      <c r="C166" s="29" t="s">
        <v>173</v>
      </c>
      <c r="D166" s="38">
        <v>36150080000340</v>
      </c>
      <c r="E166" s="39">
        <v>44553</v>
      </c>
      <c r="F166" s="29">
        <v>1</v>
      </c>
      <c r="G166" s="31" t="s">
        <v>2</v>
      </c>
      <c r="H166" s="29" t="s">
        <v>10</v>
      </c>
      <c r="I166" s="29">
        <v>90</v>
      </c>
      <c r="J166" s="40">
        <v>28.39</v>
      </c>
      <c r="K166" s="37">
        <v>21.5764</v>
      </c>
      <c r="L166" s="37">
        <f t="shared" si="2"/>
        <v>6.813600000000001</v>
      </c>
    </row>
    <row r="167" spans="1:12" x14ac:dyDescent="0.3">
      <c r="A167" s="29">
        <v>12378</v>
      </c>
      <c r="B167" s="31" t="s">
        <v>152</v>
      </c>
      <c r="C167" s="29" t="s">
        <v>153</v>
      </c>
      <c r="D167" s="38">
        <v>36100030000310</v>
      </c>
      <c r="E167" s="39">
        <v>44537</v>
      </c>
      <c r="F167" s="29">
        <v>0</v>
      </c>
      <c r="G167" s="31" t="s">
        <v>2</v>
      </c>
      <c r="H167" s="29" t="s">
        <v>9</v>
      </c>
      <c r="I167" s="29">
        <v>180</v>
      </c>
      <c r="J167" s="40">
        <v>29.5</v>
      </c>
      <c r="K167" s="37">
        <v>23.01</v>
      </c>
      <c r="L167" s="37">
        <f t="shared" si="2"/>
        <v>6.4899999999999984</v>
      </c>
    </row>
    <row r="168" spans="1:12" x14ac:dyDescent="0.3">
      <c r="A168" s="29">
        <v>12428</v>
      </c>
      <c r="B168" s="31" t="s">
        <v>75</v>
      </c>
      <c r="C168" s="29" t="s">
        <v>77</v>
      </c>
      <c r="D168" s="38">
        <v>57200040100310</v>
      </c>
      <c r="E168" s="39">
        <v>44571</v>
      </c>
      <c r="F168" s="29">
        <v>4</v>
      </c>
      <c r="G168" s="31" t="s">
        <v>2</v>
      </c>
      <c r="H168" s="29" t="s">
        <v>10</v>
      </c>
      <c r="I168" s="29">
        <v>100</v>
      </c>
      <c r="J168" s="40">
        <v>21.65</v>
      </c>
      <c r="K168" s="37">
        <v>18.4025</v>
      </c>
      <c r="L168" s="37">
        <f t="shared" si="2"/>
        <v>3.2474999999999987</v>
      </c>
    </row>
    <row r="169" spans="1:12" x14ac:dyDescent="0.3">
      <c r="A169" s="29">
        <v>12499</v>
      </c>
      <c r="B169" s="31" t="s">
        <v>152</v>
      </c>
      <c r="C169" s="29" t="s">
        <v>153</v>
      </c>
      <c r="D169" s="38">
        <v>36100030000310</v>
      </c>
      <c r="E169" s="39">
        <v>44544</v>
      </c>
      <c r="F169" s="29">
        <v>5</v>
      </c>
      <c r="G169" s="31" t="s">
        <v>2</v>
      </c>
      <c r="H169" s="29" t="s">
        <v>10</v>
      </c>
      <c r="I169" s="29">
        <v>28</v>
      </c>
      <c r="J169" s="40">
        <v>2.71</v>
      </c>
      <c r="K169" s="37">
        <v>2.1137999999999999</v>
      </c>
      <c r="L169" s="37">
        <f t="shared" si="2"/>
        <v>0.59620000000000006</v>
      </c>
    </row>
    <row r="170" spans="1:12" x14ac:dyDescent="0.3">
      <c r="A170" s="29">
        <v>12499</v>
      </c>
      <c r="B170" s="31" t="s">
        <v>152</v>
      </c>
      <c r="C170" s="29" t="s">
        <v>153</v>
      </c>
      <c r="D170" s="38">
        <v>36100030000310</v>
      </c>
      <c r="E170" s="39">
        <v>44544</v>
      </c>
      <c r="F170" s="29">
        <v>5</v>
      </c>
      <c r="G170" s="31" t="s">
        <v>2</v>
      </c>
      <c r="H170" s="29" t="s">
        <v>10</v>
      </c>
      <c r="I170" s="29">
        <v>28</v>
      </c>
      <c r="J170" s="40">
        <v>2.71</v>
      </c>
      <c r="K170" s="37">
        <v>2.1137999999999999</v>
      </c>
      <c r="L170" s="37">
        <f t="shared" si="2"/>
        <v>0.59620000000000006</v>
      </c>
    </row>
    <row r="171" spans="1:12" x14ac:dyDescent="0.3">
      <c r="A171" s="29">
        <v>12525</v>
      </c>
      <c r="B171" s="31" t="s">
        <v>144</v>
      </c>
      <c r="C171" s="29" t="s">
        <v>145</v>
      </c>
      <c r="D171" s="38">
        <v>75100050100303</v>
      </c>
      <c r="E171" s="39">
        <v>44550</v>
      </c>
      <c r="F171" s="29">
        <v>0</v>
      </c>
      <c r="G171" s="31" t="s">
        <v>2</v>
      </c>
      <c r="H171" s="29" t="s">
        <v>9</v>
      </c>
      <c r="I171" s="29">
        <v>30</v>
      </c>
      <c r="J171" s="40">
        <v>2.5299999999999998</v>
      </c>
      <c r="K171" s="37">
        <v>1.9227999999999998</v>
      </c>
      <c r="L171" s="37">
        <f t="shared" si="2"/>
        <v>0.60719999999999996</v>
      </c>
    </row>
    <row r="172" spans="1:12" x14ac:dyDescent="0.3">
      <c r="A172" s="29">
        <v>12525</v>
      </c>
      <c r="B172" s="31" t="s">
        <v>144</v>
      </c>
      <c r="C172" s="29" t="s">
        <v>145</v>
      </c>
      <c r="D172" s="38">
        <v>75100050100303</v>
      </c>
      <c r="E172" s="39">
        <v>44581</v>
      </c>
      <c r="F172" s="29">
        <v>0</v>
      </c>
      <c r="G172" s="31" t="s">
        <v>2</v>
      </c>
      <c r="H172" s="29" t="s">
        <v>9</v>
      </c>
      <c r="I172" s="29">
        <v>30</v>
      </c>
      <c r="J172" s="40">
        <v>2.5299999999999998</v>
      </c>
      <c r="K172" s="37">
        <v>1.9227999999999998</v>
      </c>
      <c r="L172" s="37">
        <f t="shared" si="2"/>
        <v>0.60719999999999996</v>
      </c>
    </row>
    <row r="173" spans="1:12" x14ac:dyDescent="0.3">
      <c r="A173" s="29">
        <v>12576</v>
      </c>
      <c r="B173" s="31" t="s">
        <v>137</v>
      </c>
      <c r="C173" s="29" t="s">
        <v>138</v>
      </c>
      <c r="D173" s="38">
        <v>58160020100320</v>
      </c>
      <c r="E173" s="39">
        <v>44533</v>
      </c>
      <c r="F173" s="29">
        <v>6</v>
      </c>
      <c r="G173" s="31" t="s">
        <v>2</v>
      </c>
      <c r="H173" s="29" t="s">
        <v>10</v>
      </c>
      <c r="I173" s="29">
        <v>28</v>
      </c>
      <c r="J173" s="40">
        <v>3</v>
      </c>
      <c r="K173" s="37">
        <v>2.34</v>
      </c>
      <c r="L173" s="37">
        <f t="shared" si="2"/>
        <v>0.66000000000000014</v>
      </c>
    </row>
    <row r="174" spans="1:12" x14ac:dyDescent="0.3">
      <c r="A174" s="29">
        <v>12587</v>
      </c>
      <c r="B174" s="31" t="s">
        <v>67</v>
      </c>
      <c r="C174" s="29" t="s">
        <v>68</v>
      </c>
      <c r="D174" s="38">
        <v>41550020100320</v>
      </c>
      <c r="E174" s="39">
        <v>44557</v>
      </c>
      <c r="F174" s="29">
        <v>1</v>
      </c>
      <c r="G174" s="31" t="s">
        <v>2</v>
      </c>
      <c r="H174" s="29" t="s">
        <v>10</v>
      </c>
      <c r="I174" s="29">
        <v>27</v>
      </c>
      <c r="J174" s="40">
        <v>2.09</v>
      </c>
      <c r="K174" s="37">
        <v>1.7138</v>
      </c>
      <c r="L174" s="37">
        <f t="shared" si="2"/>
        <v>0.37619999999999987</v>
      </c>
    </row>
    <row r="175" spans="1:12" x14ac:dyDescent="0.3">
      <c r="A175" s="29">
        <v>12587</v>
      </c>
      <c r="B175" s="31" t="s">
        <v>67</v>
      </c>
      <c r="C175" s="29" t="s">
        <v>68</v>
      </c>
      <c r="D175" s="38">
        <v>41550020100320</v>
      </c>
      <c r="E175" s="39">
        <v>44588</v>
      </c>
      <c r="F175" s="29">
        <v>1</v>
      </c>
      <c r="G175" s="31" t="s">
        <v>2</v>
      </c>
      <c r="H175" s="29" t="s">
        <v>10</v>
      </c>
      <c r="I175" s="29">
        <v>27</v>
      </c>
      <c r="J175" s="40">
        <v>2.09</v>
      </c>
      <c r="K175" s="37">
        <v>1.7138</v>
      </c>
      <c r="L175" s="37">
        <f t="shared" si="2"/>
        <v>0.37619999999999987</v>
      </c>
    </row>
    <row r="176" spans="1:12" x14ac:dyDescent="0.3">
      <c r="A176" s="29">
        <v>12611</v>
      </c>
      <c r="B176" s="31" t="s">
        <v>155</v>
      </c>
      <c r="C176" s="29" t="s">
        <v>156</v>
      </c>
      <c r="D176" s="38">
        <v>27250050000350</v>
      </c>
      <c r="E176" s="39">
        <v>44539</v>
      </c>
      <c r="F176" s="29">
        <v>0</v>
      </c>
      <c r="G176" s="31" t="s">
        <v>2</v>
      </c>
      <c r="H176" s="29" t="s">
        <v>9</v>
      </c>
      <c r="I176" s="29">
        <v>180</v>
      </c>
      <c r="J176" s="40">
        <v>4.8600000000000003</v>
      </c>
      <c r="K176" s="37">
        <v>4.0338000000000003</v>
      </c>
      <c r="L176" s="37">
        <f t="shared" si="2"/>
        <v>0.82620000000000005</v>
      </c>
    </row>
    <row r="177" spans="1:12" x14ac:dyDescent="0.3">
      <c r="A177" s="29">
        <v>12753</v>
      </c>
      <c r="B177" s="31" t="s">
        <v>67</v>
      </c>
      <c r="C177" s="29" t="s">
        <v>134</v>
      </c>
      <c r="D177" s="38">
        <v>41550020100320</v>
      </c>
      <c r="E177" s="39">
        <v>44532</v>
      </c>
      <c r="F177" s="29">
        <v>0</v>
      </c>
      <c r="G177" s="31" t="s">
        <v>2</v>
      </c>
      <c r="H177" s="29" t="s">
        <v>9</v>
      </c>
      <c r="I177" s="29">
        <v>30</v>
      </c>
      <c r="J177" s="40">
        <v>0.64</v>
      </c>
      <c r="K177" s="37">
        <v>0.52480000000000004</v>
      </c>
      <c r="L177" s="37">
        <f t="shared" si="2"/>
        <v>0.11519999999999997</v>
      </c>
    </row>
    <row r="178" spans="1:12" x14ac:dyDescent="0.3">
      <c r="A178" s="29">
        <v>13096</v>
      </c>
      <c r="B178" s="31" t="s">
        <v>150</v>
      </c>
      <c r="C178" s="29" t="s">
        <v>151</v>
      </c>
      <c r="D178" s="38">
        <v>72600030000110</v>
      </c>
      <c r="E178" s="39">
        <v>44539</v>
      </c>
      <c r="F178" s="29">
        <v>0</v>
      </c>
      <c r="G178" s="31" t="s">
        <v>2</v>
      </c>
      <c r="H178" s="29" t="s">
        <v>9</v>
      </c>
      <c r="I178" s="29">
        <v>63</v>
      </c>
      <c r="J178" s="40">
        <v>12.22</v>
      </c>
      <c r="K178" s="37">
        <v>10.0204</v>
      </c>
      <c r="L178" s="37">
        <f t="shared" si="2"/>
        <v>2.1996000000000002</v>
      </c>
    </row>
    <row r="179" spans="1:12" x14ac:dyDescent="0.3">
      <c r="A179" s="29">
        <v>13142</v>
      </c>
      <c r="B179" s="31" t="s">
        <v>103</v>
      </c>
      <c r="C179" s="29" t="s">
        <v>105</v>
      </c>
      <c r="D179" s="38" t="s">
        <v>104</v>
      </c>
      <c r="E179" s="39">
        <v>44570</v>
      </c>
      <c r="F179" s="29">
        <v>1</v>
      </c>
      <c r="G179" s="31" t="s">
        <v>13</v>
      </c>
      <c r="H179" s="29" t="s">
        <v>10</v>
      </c>
      <c r="I179" s="29">
        <v>60</v>
      </c>
      <c r="J179" s="41">
        <v>21748.68</v>
      </c>
      <c r="K179" s="37">
        <v>16963.970400000002</v>
      </c>
      <c r="L179" s="37">
        <f t="shared" si="2"/>
        <v>4784.7095999999983</v>
      </c>
    </row>
    <row r="180" spans="1:12" x14ac:dyDescent="0.3">
      <c r="A180" s="29">
        <v>13220</v>
      </c>
      <c r="B180" s="31" t="s">
        <v>158</v>
      </c>
      <c r="C180" s="29" t="s">
        <v>159</v>
      </c>
      <c r="D180" s="38">
        <v>33200030057530</v>
      </c>
      <c r="E180" s="39">
        <v>44532</v>
      </c>
      <c r="F180" s="29">
        <v>8</v>
      </c>
      <c r="G180" s="31" t="s">
        <v>2</v>
      </c>
      <c r="H180" s="29" t="s">
        <v>10</v>
      </c>
      <c r="I180" s="29">
        <v>30</v>
      </c>
      <c r="J180" s="40">
        <v>13.92</v>
      </c>
      <c r="K180" s="37">
        <v>11.136000000000001</v>
      </c>
      <c r="L180" s="37">
        <f t="shared" si="2"/>
        <v>2.7839999999999989</v>
      </c>
    </row>
    <row r="181" spans="1:12" x14ac:dyDescent="0.3">
      <c r="A181" s="29">
        <v>13381</v>
      </c>
      <c r="B181" s="31" t="s">
        <v>123</v>
      </c>
      <c r="C181" s="29" t="s">
        <v>124</v>
      </c>
      <c r="D181" s="38">
        <v>21470080000360</v>
      </c>
      <c r="E181" s="39">
        <v>44547</v>
      </c>
      <c r="F181" s="29">
        <v>4</v>
      </c>
      <c r="G181" s="31" t="s">
        <v>13</v>
      </c>
      <c r="H181" s="29" t="s">
        <v>10</v>
      </c>
      <c r="I181" s="29">
        <v>60</v>
      </c>
      <c r="J181" s="41">
        <v>6389.88</v>
      </c>
      <c r="K181" s="37">
        <v>4920.2076000000006</v>
      </c>
      <c r="L181" s="37">
        <f t="shared" si="2"/>
        <v>1469.6723999999995</v>
      </c>
    </row>
    <row r="182" spans="1:12" x14ac:dyDescent="0.3">
      <c r="A182" s="29">
        <v>13381</v>
      </c>
      <c r="B182" s="31" t="s">
        <v>123</v>
      </c>
      <c r="C182" s="29" t="s">
        <v>124</v>
      </c>
      <c r="D182" s="38">
        <v>21470080000360</v>
      </c>
      <c r="E182" s="39">
        <v>44547</v>
      </c>
      <c r="F182" s="29">
        <v>4</v>
      </c>
      <c r="G182" s="31" t="s">
        <v>13</v>
      </c>
      <c r="H182" s="29" t="s">
        <v>10</v>
      </c>
      <c r="I182" s="29">
        <v>60</v>
      </c>
      <c r="J182" s="41">
        <v>6389.88</v>
      </c>
      <c r="K182" s="37">
        <v>4920.2076000000006</v>
      </c>
      <c r="L182" s="37">
        <f t="shared" si="2"/>
        <v>1469.6723999999995</v>
      </c>
    </row>
    <row r="183" spans="1:12" x14ac:dyDescent="0.3">
      <c r="A183" s="29">
        <v>13438</v>
      </c>
      <c r="B183" s="31" t="s">
        <v>93</v>
      </c>
      <c r="C183" s="29" t="s">
        <v>94</v>
      </c>
      <c r="D183" s="38">
        <v>83370060000340</v>
      </c>
      <c r="E183" s="39">
        <v>44586</v>
      </c>
      <c r="F183" s="29">
        <v>0</v>
      </c>
      <c r="G183" s="31" t="s">
        <v>13</v>
      </c>
      <c r="H183" s="29" t="s">
        <v>9</v>
      </c>
      <c r="I183" s="29">
        <v>30</v>
      </c>
      <c r="J183" s="40">
        <v>493.27</v>
      </c>
      <c r="K183" s="37">
        <v>414.34679999999997</v>
      </c>
      <c r="L183" s="37">
        <f t="shared" si="2"/>
        <v>78.923200000000008</v>
      </c>
    </row>
    <row r="184" spans="1:12" x14ac:dyDescent="0.3">
      <c r="A184" s="29">
        <v>13581</v>
      </c>
      <c r="B184" s="31" t="s">
        <v>46</v>
      </c>
      <c r="C184" s="29" t="s">
        <v>48</v>
      </c>
      <c r="D184" s="38" t="s">
        <v>47</v>
      </c>
      <c r="E184" s="39">
        <v>44592</v>
      </c>
      <c r="F184" s="29">
        <v>2</v>
      </c>
      <c r="G184" s="31" t="s">
        <v>13</v>
      </c>
      <c r="H184" s="29" t="s">
        <v>10</v>
      </c>
      <c r="I184" s="29">
        <v>2</v>
      </c>
      <c r="J184" s="40">
        <v>6096.25</v>
      </c>
      <c r="K184" s="37">
        <v>4816.0375000000004</v>
      </c>
      <c r="L184" s="37">
        <f t="shared" si="2"/>
        <v>1280.2124999999996</v>
      </c>
    </row>
    <row r="185" spans="1:12" x14ac:dyDescent="0.3">
      <c r="A185" s="29">
        <v>13735</v>
      </c>
      <c r="B185" s="31" t="s">
        <v>179</v>
      </c>
      <c r="C185" s="29" t="s">
        <v>182</v>
      </c>
      <c r="D185" s="38">
        <v>83370060000320</v>
      </c>
      <c r="E185" s="39">
        <v>44553</v>
      </c>
      <c r="F185" s="29">
        <v>2</v>
      </c>
      <c r="G185" s="31" t="s">
        <v>13</v>
      </c>
      <c r="H185" s="29" t="s">
        <v>10</v>
      </c>
      <c r="I185" s="29">
        <v>30</v>
      </c>
      <c r="J185" s="40">
        <v>435.85</v>
      </c>
      <c r="K185" s="37">
        <v>348.68000000000006</v>
      </c>
      <c r="L185" s="37">
        <f t="shared" si="2"/>
        <v>87.169999999999959</v>
      </c>
    </row>
    <row r="186" spans="1:12" x14ac:dyDescent="0.3">
      <c r="A186" s="29">
        <v>13735</v>
      </c>
      <c r="B186" s="31" t="s">
        <v>179</v>
      </c>
      <c r="C186" s="29" t="s">
        <v>182</v>
      </c>
      <c r="D186" s="38">
        <v>83370060000320</v>
      </c>
      <c r="E186" s="39">
        <v>44584</v>
      </c>
      <c r="F186" s="29">
        <v>2</v>
      </c>
      <c r="G186" s="31" t="s">
        <v>13</v>
      </c>
      <c r="H186" s="29" t="s">
        <v>10</v>
      </c>
      <c r="I186" s="29">
        <v>30</v>
      </c>
      <c r="J186" s="40">
        <v>435.85</v>
      </c>
      <c r="K186" s="37">
        <v>348.68000000000006</v>
      </c>
      <c r="L186" s="37">
        <f t="shared" si="2"/>
        <v>87.169999999999959</v>
      </c>
    </row>
    <row r="187" spans="1:12" x14ac:dyDescent="0.3">
      <c r="A187" s="29">
        <v>14086</v>
      </c>
      <c r="B187" s="31" t="s">
        <v>46</v>
      </c>
      <c r="C187" s="29" t="s">
        <v>48</v>
      </c>
      <c r="D187" s="38" t="s">
        <v>47</v>
      </c>
      <c r="E187" s="39">
        <v>44559</v>
      </c>
      <c r="F187" s="29">
        <v>3</v>
      </c>
      <c r="G187" s="31" t="s">
        <v>13</v>
      </c>
      <c r="H187" s="29" t="s">
        <v>10</v>
      </c>
      <c r="I187" s="29">
        <v>2</v>
      </c>
      <c r="J187" s="41">
        <v>5783.32</v>
      </c>
      <c r="K187" s="37">
        <v>4568.8227999999999</v>
      </c>
      <c r="L187" s="37">
        <f t="shared" si="2"/>
        <v>1214.4971999999998</v>
      </c>
    </row>
    <row r="188" spans="1:12" x14ac:dyDescent="0.3">
      <c r="A188" s="29">
        <v>14086</v>
      </c>
      <c r="B188" s="31" t="s">
        <v>46</v>
      </c>
      <c r="C188" s="29" t="s">
        <v>48</v>
      </c>
      <c r="D188" s="38" t="s">
        <v>47</v>
      </c>
      <c r="E188" s="39">
        <v>44580</v>
      </c>
      <c r="F188" s="29">
        <v>3</v>
      </c>
      <c r="G188" s="31" t="s">
        <v>13</v>
      </c>
      <c r="H188" s="29" t="s">
        <v>10</v>
      </c>
      <c r="I188" s="29">
        <v>2</v>
      </c>
      <c r="J188" s="41">
        <v>5783.32</v>
      </c>
      <c r="K188" s="37">
        <v>4568.8227999999999</v>
      </c>
      <c r="L188" s="37">
        <f t="shared" si="2"/>
        <v>1214.4971999999998</v>
      </c>
    </row>
    <row r="189" spans="1:12" x14ac:dyDescent="0.3">
      <c r="A189" s="29">
        <v>14199</v>
      </c>
      <c r="B189" s="31" t="s">
        <v>83</v>
      </c>
      <c r="C189" s="29" t="s">
        <v>84</v>
      </c>
      <c r="D189" s="38">
        <v>22100045000315</v>
      </c>
      <c r="E189" s="39">
        <v>44565</v>
      </c>
      <c r="F189" s="29">
        <v>2</v>
      </c>
      <c r="G189" s="31" t="s">
        <v>2</v>
      </c>
      <c r="H189" s="29" t="s">
        <v>10</v>
      </c>
      <c r="I189" s="29">
        <v>30</v>
      </c>
      <c r="J189" s="40">
        <v>2.4</v>
      </c>
      <c r="K189" s="37">
        <v>1.8959999999999999</v>
      </c>
      <c r="L189" s="37">
        <f t="shared" si="2"/>
        <v>0.504</v>
      </c>
    </row>
    <row r="190" spans="1:12" x14ac:dyDescent="0.3">
      <c r="A190" s="29">
        <v>14250</v>
      </c>
      <c r="B190" s="31" t="s">
        <v>179</v>
      </c>
      <c r="C190" s="29" t="s">
        <v>181</v>
      </c>
      <c r="D190" s="38">
        <v>83370060000320</v>
      </c>
      <c r="E190" s="39">
        <v>44543</v>
      </c>
      <c r="F190" s="29">
        <v>0</v>
      </c>
      <c r="G190" s="31" t="s">
        <v>13</v>
      </c>
      <c r="H190" s="29" t="s">
        <v>9</v>
      </c>
      <c r="I190" s="29">
        <v>30</v>
      </c>
      <c r="J190" s="40">
        <v>475.85</v>
      </c>
      <c r="K190" s="37">
        <v>380.68000000000006</v>
      </c>
      <c r="L190" s="37">
        <f t="shared" si="2"/>
        <v>95.169999999999959</v>
      </c>
    </row>
    <row r="191" spans="1:12" x14ac:dyDescent="0.3">
      <c r="A191" s="29">
        <v>14250</v>
      </c>
      <c r="B191" s="31" t="s">
        <v>93</v>
      </c>
      <c r="C191" s="29" t="s">
        <v>94</v>
      </c>
      <c r="D191" s="38">
        <v>83370060000340</v>
      </c>
      <c r="E191" s="39">
        <v>44574</v>
      </c>
      <c r="F191" s="29">
        <v>0</v>
      </c>
      <c r="G191" s="31" t="s">
        <v>13</v>
      </c>
      <c r="H191" s="29" t="s">
        <v>9</v>
      </c>
      <c r="I191" s="29">
        <v>30</v>
      </c>
      <c r="J191" s="40">
        <v>472.94</v>
      </c>
      <c r="K191" s="37">
        <v>397.26959999999997</v>
      </c>
      <c r="L191" s="37">
        <f t="shared" si="2"/>
        <v>75.670400000000029</v>
      </c>
    </row>
    <row r="192" spans="1:12" x14ac:dyDescent="0.3">
      <c r="A192" s="29">
        <v>14303</v>
      </c>
      <c r="B192" s="31" t="s">
        <v>85</v>
      </c>
      <c r="C192" s="29" t="s">
        <v>167</v>
      </c>
      <c r="D192" s="38">
        <v>39400060100310</v>
      </c>
      <c r="E192" s="39">
        <v>44537</v>
      </c>
      <c r="F192" s="29">
        <v>0</v>
      </c>
      <c r="G192" s="31" t="s">
        <v>2</v>
      </c>
      <c r="H192" s="29" t="s">
        <v>9</v>
      </c>
      <c r="I192" s="29">
        <v>30</v>
      </c>
      <c r="J192" s="40">
        <v>2.41</v>
      </c>
      <c r="K192" s="37">
        <v>1.9039000000000001</v>
      </c>
      <c r="L192" s="37">
        <f t="shared" si="2"/>
        <v>0.50609999999999999</v>
      </c>
    </row>
    <row r="193" spans="1:12" x14ac:dyDescent="0.3">
      <c r="A193" s="29">
        <v>14414</v>
      </c>
      <c r="B193" s="31" t="s">
        <v>19</v>
      </c>
      <c r="C193" s="29" t="s">
        <v>20</v>
      </c>
      <c r="D193" s="38">
        <v>21531060000340</v>
      </c>
      <c r="E193" s="39">
        <v>44572</v>
      </c>
      <c r="F193" s="29">
        <v>1</v>
      </c>
      <c r="G193" s="31" t="s">
        <v>13</v>
      </c>
      <c r="H193" s="29" t="s">
        <v>10</v>
      </c>
      <c r="I193" s="29">
        <v>21</v>
      </c>
      <c r="J193" s="40">
        <v>14925.02</v>
      </c>
      <c r="K193" s="37">
        <v>11790.765800000001</v>
      </c>
      <c r="L193" s="37">
        <f t="shared" si="2"/>
        <v>3134.2541999999994</v>
      </c>
    </row>
    <row r="194" spans="1:12" x14ac:dyDescent="0.3">
      <c r="A194" s="29">
        <v>14445</v>
      </c>
      <c r="B194" s="31" t="s">
        <v>65</v>
      </c>
      <c r="C194" s="29" t="s">
        <v>66</v>
      </c>
      <c r="D194" s="38">
        <v>2100020000110</v>
      </c>
      <c r="E194" s="39">
        <v>44534</v>
      </c>
      <c r="F194" s="29">
        <v>0</v>
      </c>
      <c r="G194" s="31" t="s">
        <v>2</v>
      </c>
      <c r="H194" s="29" t="s">
        <v>9</v>
      </c>
      <c r="I194" s="29">
        <v>14</v>
      </c>
      <c r="J194" s="40">
        <v>2.1800000000000002</v>
      </c>
      <c r="K194" s="37">
        <v>1.6786000000000001</v>
      </c>
      <c r="L194" s="37">
        <f t="shared" si="2"/>
        <v>0.50140000000000007</v>
      </c>
    </row>
    <row r="195" spans="1:12" x14ac:dyDescent="0.3">
      <c r="A195" s="29">
        <v>14502</v>
      </c>
      <c r="B195" s="31" t="s">
        <v>67</v>
      </c>
      <c r="C195" s="29" t="s">
        <v>68</v>
      </c>
      <c r="D195" s="38">
        <v>41550020100320</v>
      </c>
      <c r="E195" s="39">
        <v>44580</v>
      </c>
      <c r="F195" s="29">
        <v>2</v>
      </c>
      <c r="G195" s="31" t="s">
        <v>2</v>
      </c>
      <c r="H195" s="29" t="s">
        <v>10</v>
      </c>
      <c r="I195" s="29">
        <v>30</v>
      </c>
      <c r="J195" s="40">
        <v>5.65</v>
      </c>
      <c r="K195" s="37">
        <v>4.6330000000000009</v>
      </c>
      <c r="L195" s="37">
        <f t="shared" ref="L195:L258" si="3">J195-K195</f>
        <v>1.0169999999999995</v>
      </c>
    </row>
    <row r="196" spans="1:12" x14ac:dyDescent="0.3">
      <c r="A196" s="29">
        <v>14767</v>
      </c>
      <c r="B196" s="31" t="s">
        <v>121</v>
      </c>
      <c r="C196" s="29" t="s">
        <v>122</v>
      </c>
      <c r="D196" s="38">
        <v>21534940000320</v>
      </c>
      <c r="E196" s="39">
        <v>44536</v>
      </c>
      <c r="F196" s="29">
        <v>0</v>
      </c>
      <c r="G196" s="31" t="s">
        <v>13</v>
      </c>
      <c r="H196" s="29" t="s">
        <v>9</v>
      </c>
      <c r="I196" s="29">
        <v>60</v>
      </c>
      <c r="J196" s="41">
        <v>27415.18</v>
      </c>
      <c r="K196" s="37">
        <v>21657.992200000001</v>
      </c>
      <c r="L196" s="37">
        <f t="shared" si="3"/>
        <v>5757.1877999999997</v>
      </c>
    </row>
    <row r="197" spans="1:12" x14ac:dyDescent="0.3">
      <c r="A197" s="29">
        <v>14780</v>
      </c>
      <c r="B197" s="31" t="s">
        <v>115</v>
      </c>
      <c r="C197" s="29" t="s">
        <v>116</v>
      </c>
      <c r="D197" s="38">
        <v>21531820000380</v>
      </c>
      <c r="E197" s="39">
        <v>44560</v>
      </c>
      <c r="F197" s="29">
        <v>0</v>
      </c>
      <c r="G197" s="31" t="s">
        <v>13</v>
      </c>
      <c r="H197" s="29" t="s">
        <v>9</v>
      </c>
      <c r="I197" s="29">
        <v>30</v>
      </c>
      <c r="J197" s="41">
        <v>14645.49</v>
      </c>
      <c r="K197" s="37">
        <v>12448.666499999999</v>
      </c>
      <c r="L197" s="37">
        <f t="shared" si="3"/>
        <v>2196.8235000000004</v>
      </c>
    </row>
    <row r="198" spans="1:12" x14ac:dyDescent="0.3">
      <c r="A198" s="29">
        <v>14875</v>
      </c>
      <c r="B198" s="31" t="s">
        <v>23</v>
      </c>
      <c r="C198" s="29" t="s">
        <v>24</v>
      </c>
      <c r="D198" s="38">
        <v>21531835100340</v>
      </c>
      <c r="E198" s="39">
        <v>44565</v>
      </c>
      <c r="F198" s="29">
        <v>7</v>
      </c>
      <c r="G198" s="31" t="s">
        <v>2</v>
      </c>
      <c r="H198" s="29" t="s">
        <v>10</v>
      </c>
      <c r="I198" s="29">
        <v>30</v>
      </c>
      <c r="J198" s="40">
        <v>5247.47</v>
      </c>
      <c r="K198" s="37">
        <v>4250.4507000000003</v>
      </c>
      <c r="L198" s="37">
        <f t="shared" si="3"/>
        <v>997.01929999999993</v>
      </c>
    </row>
    <row r="199" spans="1:12" x14ac:dyDescent="0.3">
      <c r="A199" s="29">
        <v>14975</v>
      </c>
      <c r="B199" s="31" t="s">
        <v>177</v>
      </c>
      <c r="C199" s="29" t="s">
        <v>178</v>
      </c>
      <c r="D199" s="38">
        <v>44100080100120</v>
      </c>
      <c r="E199" s="39">
        <v>44538</v>
      </c>
      <c r="F199" s="29">
        <v>0</v>
      </c>
      <c r="G199" s="31" t="s">
        <v>13</v>
      </c>
      <c r="H199" s="29" t="s">
        <v>9</v>
      </c>
      <c r="I199" s="29">
        <v>30</v>
      </c>
      <c r="J199" s="40">
        <v>464.35</v>
      </c>
      <c r="K199" s="37">
        <v>348.26250000000005</v>
      </c>
      <c r="L199" s="37">
        <f t="shared" si="3"/>
        <v>116.08749999999998</v>
      </c>
    </row>
    <row r="200" spans="1:12" x14ac:dyDescent="0.3">
      <c r="A200" s="29">
        <v>15016</v>
      </c>
      <c r="B200" s="31" t="s">
        <v>46</v>
      </c>
      <c r="C200" s="29" t="s">
        <v>48</v>
      </c>
      <c r="D200" s="38" t="s">
        <v>47</v>
      </c>
      <c r="E200" s="39">
        <v>44544</v>
      </c>
      <c r="F200" s="29">
        <v>4</v>
      </c>
      <c r="G200" s="31" t="s">
        <v>13</v>
      </c>
      <c r="H200" s="29" t="s">
        <v>10</v>
      </c>
      <c r="I200" s="29">
        <v>4</v>
      </c>
      <c r="J200" s="41">
        <v>11566.49</v>
      </c>
      <c r="K200" s="37">
        <v>9137.5270999999993</v>
      </c>
      <c r="L200" s="37">
        <f t="shared" si="3"/>
        <v>2428.9629000000004</v>
      </c>
    </row>
    <row r="201" spans="1:12" x14ac:dyDescent="0.3">
      <c r="A201" s="29">
        <v>15016</v>
      </c>
      <c r="B201" s="31" t="s">
        <v>46</v>
      </c>
      <c r="C201" s="29" t="s">
        <v>48</v>
      </c>
      <c r="D201" s="38" t="s">
        <v>47</v>
      </c>
      <c r="E201" s="39">
        <v>44575</v>
      </c>
      <c r="F201" s="29">
        <v>4</v>
      </c>
      <c r="G201" s="31" t="s">
        <v>13</v>
      </c>
      <c r="H201" s="29" t="s">
        <v>10</v>
      </c>
      <c r="I201" s="29">
        <v>4</v>
      </c>
      <c r="J201" s="41">
        <v>11566.49</v>
      </c>
      <c r="K201" s="37">
        <v>9137.5270999999993</v>
      </c>
      <c r="L201" s="37">
        <f t="shared" si="3"/>
        <v>2428.9629000000004</v>
      </c>
    </row>
    <row r="202" spans="1:12" x14ac:dyDescent="0.3">
      <c r="A202" s="29">
        <v>15110</v>
      </c>
      <c r="B202" s="31" t="s">
        <v>81</v>
      </c>
      <c r="C202" s="29" t="s">
        <v>82</v>
      </c>
      <c r="D202" s="38">
        <v>65100075100320</v>
      </c>
      <c r="E202" s="39">
        <v>44582</v>
      </c>
      <c r="F202" s="29">
        <v>0</v>
      </c>
      <c r="G202" s="31" t="s">
        <v>2</v>
      </c>
      <c r="H202" s="29" t="s">
        <v>9</v>
      </c>
      <c r="I202" s="29">
        <v>60</v>
      </c>
      <c r="J202" s="40">
        <v>7.46</v>
      </c>
      <c r="K202" s="37">
        <v>5.968</v>
      </c>
      <c r="L202" s="37">
        <f t="shared" si="3"/>
        <v>1.492</v>
      </c>
    </row>
    <row r="203" spans="1:12" x14ac:dyDescent="0.3">
      <c r="A203" s="29">
        <v>15156</v>
      </c>
      <c r="B203" s="31" t="s">
        <v>172</v>
      </c>
      <c r="C203" s="29" t="s">
        <v>173</v>
      </c>
      <c r="D203" s="38">
        <v>36150080000340</v>
      </c>
      <c r="E203" s="39">
        <v>44531</v>
      </c>
      <c r="F203" s="29">
        <v>2</v>
      </c>
      <c r="G203" s="31" t="s">
        <v>2</v>
      </c>
      <c r="H203" s="29" t="s">
        <v>10</v>
      </c>
      <c r="I203" s="29">
        <v>30</v>
      </c>
      <c r="J203" s="40">
        <v>10.91</v>
      </c>
      <c r="K203" s="37">
        <v>8.2916000000000007</v>
      </c>
      <c r="L203" s="37">
        <f t="shared" si="3"/>
        <v>2.6183999999999994</v>
      </c>
    </row>
    <row r="204" spans="1:12" x14ac:dyDescent="0.3">
      <c r="A204" s="29">
        <v>15280</v>
      </c>
      <c r="B204" s="31" t="s">
        <v>78</v>
      </c>
      <c r="C204" s="29" t="s">
        <v>79</v>
      </c>
      <c r="D204" s="38">
        <v>27700050000320</v>
      </c>
      <c r="E204" s="39">
        <v>44575</v>
      </c>
      <c r="F204" s="29">
        <v>0</v>
      </c>
      <c r="G204" s="31" t="s">
        <v>13</v>
      </c>
      <c r="H204" s="29" t="s">
        <v>9</v>
      </c>
      <c r="I204" s="29">
        <v>30</v>
      </c>
      <c r="J204" s="40">
        <v>547.80999999999995</v>
      </c>
      <c r="K204" s="37">
        <v>416.33559999999994</v>
      </c>
      <c r="L204" s="37">
        <f t="shared" si="3"/>
        <v>131.4744</v>
      </c>
    </row>
    <row r="205" spans="1:12" x14ac:dyDescent="0.3">
      <c r="A205" s="29">
        <v>15452</v>
      </c>
      <c r="B205" s="31" t="s">
        <v>170</v>
      </c>
      <c r="C205" s="29" t="s">
        <v>171</v>
      </c>
      <c r="D205" s="38">
        <v>36150080000330</v>
      </c>
      <c r="E205" s="39">
        <v>44539</v>
      </c>
      <c r="F205" s="29">
        <v>0</v>
      </c>
      <c r="G205" s="31" t="s">
        <v>2</v>
      </c>
      <c r="H205" s="29" t="s">
        <v>9</v>
      </c>
      <c r="I205" s="29">
        <v>30</v>
      </c>
      <c r="J205" s="40">
        <v>8.27</v>
      </c>
      <c r="K205" s="37">
        <v>7.0294999999999996</v>
      </c>
      <c r="L205" s="37">
        <f t="shared" si="3"/>
        <v>1.2404999999999999</v>
      </c>
    </row>
    <row r="206" spans="1:12" x14ac:dyDescent="0.3">
      <c r="A206" s="29">
        <v>15482</v>
      </c>
      <c r="B206" s="31" t="s">
        <v>40</v>
      </c>
      <c r="C206" s="29" t="s">
        <v>42</v>
      </c>
      <c r="D206" s="38" t="s">
        <v>41</v>
      </c>
      <c r="E206" s="39">
        <v>44564</v>
      </c>
      <c r="F206" s="29">
        <v>0</v>
      </c>
      <c r="G206" s="31" t="s">
        <v>13</v>
      </c>
      <c r="H206" s="29" t="s">
        <v>9</v>
      </c>
      <c r="I206" s="29">
        <v>2</v>
      </c>
      <c r="J206" s="40">
        <v>6445.99</v>
      </c>
      <c r="K206" s="37">
        <v>5350.1716999999999</v>
      </c>
      <c r="L206" s="37">
        <f t="shared" si="3"/>
        <v>1095.8182999999999</v>
      </c>
    </row>
    <row r="207" spans="1:12" x14ac:dyDescent="0.3">
      <c r="A207" s="29">
        <v>15501</v>
      </c>
      <c r="B207" s="31" t="s">
        <v>17</v>
      </c>
      <c r="C207" s="29" t="s">
        <v>18</v>
      </c>
      <c r="D207" s="38">
        <v>21300005000350</v>
      </c>
      <c r="E207" s="39">
        <v>44553</v>
      </c>
      <c r="F207" s="29">
        <v>0</v>
      </c>
      <c r="G207" s="31" t="s">
        <v>2</v>
      </c>
      <c r="H207" s="29" t="s">
        <v>9</v>
      </c>
      <c r="I207" s="29">
        <v>12</v>
      </c>
      <c r="J207" s="41">
        <v>22</v>
      </c>
      <c r="K207" s="37">
        <v>17.82</v>
      </c>
      <c r="L207" s="37">
        <f t="shared" si="3"/>
        <v>4.18</v>
      </c>
    </row>
    <row r="208" spans="1:12" x14ac:dyDescent="0.3">
      <c r="A208" s="29">
        <v>15501</v>
      </c>
      <c r="B208" s="31" t="s">
        <v>17</v>
      </c>
      <c r="C208" s="29" t="s">
        <v>18</v>
      </c>
      <c r="D208" s="38">
        <v>21300005000350</v>
      </c>
      <c r="E208" s="39">
        <v>44584</v>
      </c>
      <c r="F208" s="29">
        <v>0</v>
      </c>
      <c r="G208" s="31" t="s">
        <v>2</v>
      </c>
      <c r="H208" s="29" t="s">
        <v>9</v>
      </c>
      <c r="I208" s="29">
        <v>12</v>
      </c>
      <c r="J208" s="41">
        <v>22</v>
      </c>
      <c r="K208" s="37">
        <v>17.82</v>
      </c>
      <c r="L208" s="37">
        <f t="shared" si="3"/>
        <v>4.18</v>
      </c>
    </row>
    <row r="209" spans="1:12" x14ac:dyDescent="0.3">
      <c r="A209" s="29">
        <v>15555</v>
      </c>
      <c r="B209" s="31" t="s">
        <v>59</v>
      </c>
      <c r="C209" s="29" t="s">
        <v>60</v>
      </c>
      <c r="D209" s="38">
        <v>33300007000320</v>
      </c>
      <c r="E209" s="39">
        <v>44574</v>
      </c>
      <c r="F209" s="29">
        <v>0</v>
      </c>
      <c r="G209" s="31" t="s">
        <v>2</v>
      </c>
      <c r="H209" s="29" t="s">
        <v>9</v>
      </c>
      <c r="I209" s="29">
        <v>180</v>
      </c>
      <c r="J209" s="40">
        <v>6.07</v>
      </c>
      <c r="K209" s="37">
        <v>5.0987999999999998</v>
      </c>
      <c r="L209" s="37">
        <f t="shared" si="3"/>
        <v>0.97120000000000051</v>
      </c>
    </row>
    <row r="210" spans="1:12" x14ac:dyDescent="0.3">
      <c r="A210" s="29">
        <v>15639</v>
      </c>
      <c r="B210" s="31" t="s">
        <v>65</v>
      </c>
      <c r="C210" s="29" t="s">
        <v>131</v>
      </c>
      <c r="D210" s="38">
        <v>2100020000110</v>
      </c>
      <c r="E210" s="39">
        <v>44559</v>
      </c>
      <c r="F210" s="29">
        <v>0</v>
      </c>
      <c r="G210" s="31" t="s">
        <v>2</v>
      </c>
      <c r="H210" s="29" t="s">
        <v>9</v>
      </c>
      <c r="I210" s="29">
        <v>20</v>
      </c>
      <c r="J210" s="40">
        <v>1.69</v>
      </c>
      <c r="K210" s="37">
        <v>1.3012999999999999</v>
      </c>
      <c r="L210" s="37">
        <f t="shared" si="3"/>
        <v>0.38870000000000005</v>
      </c>
    </row>
    <row r="211" spans="1:12" x14ac:dyDescent="0.3">
      <c r="A211" s="29">
        <v>15639</v>
      </c>
      <c r="B211" s="31" t="s">
        <v>65</v>
      </c>
      <c r="C211" s="29" t="s">
        <v>131</v>
      </c>
      <c r="D211" s="38">
        <v>2100020000110</v>
      </c>
      <c r="E211" s="39">
        <v>44589</v>
      </c>
      <c r="F211" s="29">
        <v>0</v>
      </c>
      <c r="G211" s="31" t="s">
        <v>2</v>
      </c>
      <c r="H211" s="29" t="s">
        <v>9</v>
      </c>
      <c r="I211" s="29">
        <v>20</v>
      </c>
      <c r="J211" s="40">
        <v>1.69</v>
      </c>
      <c r="K211" s="37">
        <v>1.3012999999999999</v>
      </c>
      <c r="L211" s="37">
        <f t="shared" si="3"/>
        <v>0.38870000000000005</v>
      </c>
    </row>
    <row r="212" spans="1:12" x14ac:dyDescent="0.3">
      <c r="A212" s="29">
        <v>15692</v>
      </c>
      <c r="B212" s="31" t="s">
        <v>97</v>
      </c>
      <c r="C212" s="29" t="s">
        <v>98</v>
      </c>
      <c r="D212" s="38">
        <v>21532133000340</v>
      </c>
      <c r="E212" s="39">
        <v>44559</v>
      </c>
      <c r="F212" s="29">
        <v>3</v>
      </c>
      <c r="G212" s="31" t="s">
        <v>13</v>
      </c>
      <c r="H212" s="29" t="s">
        <v>10</v>
      </c>
      <c r="I212" s="29">
        <v>28</v>
      </c>
      <c r="J212" s="41">
        <v>13494.05</v>
      </c>
      <c r="K212" s="37">
        <v>11200.0615</v>
      </c>
      <c r="L212" s="37">
        <f t="shared" si="3"/>
        <v>2293.9884999999995</v>
      </c>
    </row>
    <row r="213" spans="1:12" x14ac:dyDescent="0.3">
      <c r="A213" s="29">
        <v>15692</v>
      </c>
      <c r="B213" s="31" t="s">
        <v>97</v>
      </c>
      <c r="C213" s="29" t="s">
        <v>98</v>
      </c>
      <c r="D213" s="38">
        <v>21532133000340</v>
      </c>
      <c r="E213" s="39">
        <v>44590</v>
      </c>
      <c r="F213" s="29">
        <v>3</v>
      </c>
      <c r="G213" s="31" t="s">
        <v>13</v>
      </c>
      <c r="H213" s="29" t="s">
        <v>10</v>
      </c>
      <c r="I213" s="29">
        <v>28</v>
      </c>
      <c r="J213" s="41">
        <v>13494.05</v>
      </c>
      <c r="K213" s="37">
        <v>11200.0615</v>
      </c>
      <c r="L213" s="37">
        <f t="shared" si="3"/>
        <v>2293.9884999999995</v>
      </c>
    </row>
    <row r="214" spans="1:12" x14ac:dyDescent="0.3">
      <c r="A214" s="29">
        <v>16047</v>
      </c>
      <c r="B214" s="31" t="s">
        <v>135</v>
      </c>
      <c r="C214" s="29" t="s">
        <v>136</v>
      </c>
      <c r="D214" s="38">
        <v>37600025000305</v>
      </c>
      <c r="E214" s="39">
        <v>44552</v>
      </c>
      <c r="F214" s="29">
        <v>0</v>
      </c>
      <c r="G214" s="31" t="s">
        <v>2</v>
      </c>
      <c r="H214" s="29" t="s">
        <v>9</v>
      </c>
      <c r="I214" s="29">
        <v>30</v>
      </c>
      <c r="J214" s="40">
        <v>10</v>
      </c>
      <c r="K214" s="37">
        <v>7.7</v>
      </c>
      <c r="L214" s="37">
        <f t="shared" si="3"/>
        <v>2.2999999999999998</v>
      </c>
    </row>
    <row r="215" spans="1:12" x14ac:dyDescent="0.3">
      <c r="A215" s="29">
        <v>16047</v>
      </c>
      <c r="B215" s="31" t="s">
        <v>135</v>
      </c>
      <c r="C215" s="29" t="s">
        <v>136</v>
      </c>
      <c r="D215" s="38">
        <v>37600025000305</v>
      </c>
      <c r="E215" s="39">
        <v>44583</v>
      </c>
      <c r="F215" s="29">
        <v>0</v>
      </c>
      <c r="G215" s="31" t="s">
        <v>2</v>
      </c>
      <c r="H215" s="29" t="s">
        <v>9</v>
      </c>
      <c r="I215" s="29">
        <v>30</v>
      </c>
      <c r="J215" s="40">
        <v>10</v>
      </c>
      <c r="K215" s="37">
        <v>7.7</v>
      </c>
      <c r="L215" s="37">
        <f t="shared" si="3"/>
        <v>2.2999999999999998</v>
      </c>
    </row>
    <row r="216" spans="1:12" x14ac:dyDescent="0.3">
      <c r="A216" s="29">
        <v>16328</v>
      </c>
      <c r="B216" s="31" t="s">
        <v>85</v>
      </c>
      <c r="C216" s="29" t="s">
        <v>167</v>
      </c>
      <c r="D216" s="38">
        <v>39400060100310</v>
      </c>
      <c r="E216" s="39">
        <v>44533</v>
      </c>
      <c r="F216" s="29">
        <v>3</v>
      </c>
      <c r="G216" s="31" t="s">
        <v>2</v>
      </c>
      <c r="H216" s="29" t="s">
        <v>10</v>
      </c>
      <c r="I216" s="29">
        <v>90</v>
      </c>
      <c r="J216" s="40">
        <v>30</v>
      </c>
      <c r="K216" s="37">
        <v>23.700000000000003</v>
      </c>
      <c r="L216" s="37">
        <f t="shared" si="3"/>
        <v>6.2999999999999972</v>
      </c>
    </row>
    <row r="217" spans="1:12" x14ac:dyDescent="0.3">
      <c r="A217" s="29">
        <v>16346</v>
      </c>
      <c r="B217" s="31" t="s">
        <v>83</v>
      </c>
      <c r="C217" s="29" t="s">
        <v>84</v>
      </c>
      <c r="D217" s="38">
        <v>22100045000315</v>
      </c>
      <c r="E217" s="39">
        <v>44573</v>
      </c>
      <c r="F217" s="29">
        <v>3</v>
      </c>
      <c r="G217" s="31" t="s">
        <v>2</v>
      </c>
      <c r="H217" s="29" t="s">
        <v>10</v>
      </c>
      <c r="I217" s="29">
        <v>30</v>
      </c>
      <c r="J217" s="40">
        <v>2.4</v>
      </c>
      <c r="K217" s="37">
        <v>1.8959999999999999</v>
      </c>
      <c r="L217" s="37">
        <f t="shared" si="3"/>
        <v>0.504</v>
      </c>
    </row>
    <row r="218" spans="1:12" x14ac:dyDescent="0.3">
      <c r="A218" s="29">
        <v>16369</v>
      </c>
      <c r="B218" s="31" t="s">
        <v>165</v>
      </c>
      <c r="C218" s="29" t="s">
        <v>166</v>
      </c>
      <c r="D218" s="38">
        <v>49270070100620</v>
      </c>
      <c r="E218" s="39">
        <v>44531</v>
      </c>
      <c r="F218" s="29">
        <v>0</v>
      </c>
      <c r="G218" s="31" t="s">
        <v>2</v>
      </c>
      <c r="H218" s="29" t="s">
        <v>9</v>
      </c>
      <c r="I218" s="29">
        <v>28</v>
      </c>
      <c r="J218" s="40">
        <v>4.4800000000000004</v>
      </c>
      <c r="K218" s="37">
        <v>3.7184000000000008</v>
      </c>
      <c r="L218" s="37">
        <f t="shared" si="3"/>
        <v>0.76159999999999961</v>
      </c>
    </row>
    <row r="219" spans="1:12" x14ac:dyDescent="0.3">
      <c r="A219" s="29">
        <v>16423</v>
      </c>
      <c r="B219" s="31" t="s">
        <v>78</v>
      </c>
      <c r="C219" s="29" t="s">
        <v>79</v>
      </c>
      <c r="D219" s="38">
        <v>27700050000320</v>
      </c>
      <c r="E219" s="39">
        <v>44589</v>
      </c>
      <c r="F219" s="29">
        <v>1</v>
      </c>
      <c r="G219" s="31" t="s">
        <v>13</v>
      </c>
      <c r="H219" s="29" t="s">
        <v>10</v>
      </c>
      <c r="I219" s="29">
        <v>90</v>
      </c>
      <c r="J219" s="40">
        <v>1540.6</v>
      </c>
      <c r="K219" s="37">
        <v>1170.856</v>
      </c>
      <c r="L219" s="37">
        <f t="shared" si="3"/>
        <v>369.74399999999991</v>
      </c>
    </row>
    <row r="220" spans="1:12" x14ac:dyDescent="0.3">
      <c r="A220" s="29">
        <v>16446</v>
      </c>
      <c r="B220" s="31" t="s">
        <v>142</v>
      </c>
      <c r="C220" s="29" t="s">
        <v>143</v>
      </c>
      <c r="D220" s="38">
        <v>85158020100320</v>
      </c>
      <c r="E220" s="39">
        <v>44559</v>
      </c>
      <c r="F220" s="29">
        <v>0</v>
      </c>
      <c r="G220" s="31" t="s">
        <v>2</v>
      </c>
      <c r="H220" s="29" t="s">
        <v>9</v>
      </c>
      <c r="I220" s="29">
        <v>30</v>
      </c>
      <c r="J220" s="40">
        <v>3.63</v>
      </c>
      <c r="K220" s="37">
        <v>2.9039999999999999</v>
      </c>
      <c r="L220" s="37">
        <f t="shared" si="3"/>
        <v>0.72599999999999998</v>
      </c>
    </row>
    <row r="221" spans="1:12" x14ac:dyDescent="0.3">
      <c r="A221" s="29">
        <v>16446</v>
      </c>
      <c r="B221" s="31" t="s">
        <v>142</v>
      </c>
      <c r="C221" s="29" t="s">
        <v>143</v>
      </c>
      <c r="D221" s="38">
        <v>85158020100320</v>
      </c>
      <c r="E221" s="39">
        <v>44589</v>
      </c>
      <c r="F221" s="29">
        <v>0</v>
      </c>
      <c r="G221" s="31" t="s">
        <v>2</v>
      </c>
      <c r="H221" s="29" t="s">
        <v>9</v>
      </c>
      <c r="I221" s="29">
        <v>30</v>
      </c>
      <c r="J221" s="40">
        <v>3.63</v>
      </c>
      <c r="K221" s="37">
        <v>2.9039999999999999</v>
      </c>
      <c r="L221" s="37">
        <f t="shared" si="3"/>
        <v>0.72599999999999998</v>
      </c>
    </row>
    <row r="222" spans="1:12" x14ac:dyDescent="0.3">
      <c r="A222" s="29">
        <v>16556</v>
      </c>
      <c r="B222" s="31" t="s">
        <v>97</v>
      </c>
      <c r="C222" s="29" t="s">
        <v>98</v>
      </c>
      <c r="D222" s="38">
        <v>21532133000340</v>
      </c>
      <c r="E222" s="39">
        <v>44533</v>
      </c>
      <c r="F222" s="29">
        <v>2</v>
      </c>
      <c r="G222" s="31" t="s">
        <v>13</v>
      </c>
      <c r="H222" s="29" t="s">
        <v>10</v>
      </c>
      <c r="I222" s="29">
        <v>28</v>
      </c>
      <c r="J222" s="41">
        <v>13494.05</v>
      </c>
      <c r="K222" s="37">
        <v>11200.0615</v>
      </c>
      <c r="L222" s="37">
        <f t="shared" si="3"/>
        <v>2293.9884999999995</v>
      </c>
    </row>
    <row r="223" spans="1:12" x14ac:dyDescent="0.3">
      <c r="A223" s="29">
        <v>16606</v>
      </c>
      <c r="B223" s="31" t="s">
        <v>19</v>
      </c>
      <c r="C223" s="29" t="s">
        <v>20</v>
      </c>
      <c r="D223" s="38">
        <v>21531060000340</v>
      </c>
      <c r="E223" s="39">
        <v>44586</v>
      </c>
      <c r="F223" s="29">
        <v>0</v>
      </c>
      <c r="G223" s="31" t="s">
        <v>13</v>
      </c>
      <c r="H223" s="29" t="s">
        <v>9</v>
      </c>
      <c r="I223" s="29">
        <v>21</v>
      </c>
      <c r="J223" s="40">
        <v>14254.43</v>
      </c>
      <c r="K223" s="37">
        <v>11260.9997</v>
      </c>
      <c r="L223" s="37">
        <f t="shared" si="3"/>
        <v>2993.4303</v>
      </c>
    </row>
    <row r="224" spans="1:12" x14ac:dyDescent="0.3">
      <c r="A224" s="29">
        <v>16692</v>
      </c>
      <c r="B224" s="31" t="s">
        <v>144</v>
      </c>
      <c r="C224" s="29" t="s">
        <v>145</v>
      </c>
      <c r="D224" s="38">
        <v>75100050100303</v>
      </c>
      <c r="E224" s="39">
        <v>44552</v>
      </c>
      <c r="F224" s="29">
        <v>0</v>
      </c>
      <c r="G224" s="31" t="s">
        <v>2</v>
      </c>
      <c r="H224" s="29" t="s">
        <v>9</v>
      </c>
      <c r="I224" s="29">
        <v>30</v>
      </c>
      <c r="J224" s="40">
        <v>7.35</v>
      </c>
      <c r="K224" s="37">
        <v>5.5859999999999994</v>
      </c>
      <c r="L224" s="37">
        <f t="shared" si="3"/>
        <v>1.7640000000000002</v>
      </c>
    </row>
    <row r="225" spans="1:12" x14ac:dyDescent="0.3">
      <c r="A225" s="29">
        <v>16692</v>
      </c>
      <c r="B225" s="31" t="s">
        <v>144</v>
      </c>
      <c r="C225" s="29" t="s">
        <v>145</v>
      </c>
      <c r="D225" s="38">
        <v>75100050100303</v>
      </c>
      <c r="E225" s="39">
        <v>44583</v>
      </c>
      <c r="F225" s="29">
        <v>0</v>
      </c>
      <c r="G225" s="31" t="s">
        <v>2</v>
      </c>
      <c r="H225" s="29" t="s">
        <v>9</v>
      </c>
      <c r="I225" s="29">
        <v>30</v>
      </c>
      <c r="J225" s="40">
        <v>7.35</v>
      </c>
      <c r="K225" s="37">
        <v>5.5859999999999994</v>
      </c>
      <c r="L225" s="37">
        <f t="shared" si="3"/>
        <v>1.7640000000000002</v>
      </c>
    </row>
    <row r="226" spans="1:12" x14ac:dyDescent="0.3">
      <c r="A226" s="29">
        <v>16755</v>
      </c>
      <c r="B226" s="31" t="s">
        <v>148</v>
      </c>
      <c r="C226" s="29" t="s">
        <v>149</v>
      </c>
      <c r="D226" s="38">
        <v>36100020100315</v>
      </c>
      <c r="E226" s="39">
        <v>44574</v>
      </c>
      <c r="F226" s="29">
        <v>0</v>
      </c>
      <c r="G226" s="31" t="s">
        <v>2</v>
      </c>
      <c r="H226" s="29" t="s">
        <v>9</v>
      </c>
      <c r="I226" s="29">
        <v>90</v>
      </c>
      <c r="J226" s="40">
        <v>31.09</v>
      </c>
      <c r="K226" s="37">
        <v>23.317499999999999</v>
      </c>
      <c r="L226" s="37">
        <f t="shared" si="3"/>
        <v>7.7725000000000009</v>
      </c>
    </row>
    <row r="227" spans="1:12" x14ac:dyDescent="0.3">
      <c r="A227" s="29">
        <v>16782</v>
      </c>
      <c r="B227" s="31" t="s">
        <v>46</v>
      </c>
      <c r="C227" s="29" t="s">
        <v>48</v>
      </c>
      <c r="D227" s="38" t="s">
        <v>47</v>
      </c>
      <c r="E227" s="39">
        <v>44559</v>
      </c>
      <c r="F227" s="29">
        <v>9</v>
      </c>
      <c r="G227" s="31" t="s">
        <v>13</v>
      </c>
      <c r="H227" s="29" t="s">
        <v>10</v>
      </c>
      <c r="I227" s="29">
        <v>2</v>
      </c>
      <c r="J227" s="41">
        <v>5783.32</v>
      </c>
      <c r="K227" s="37">
        <v>4568.8227999999999</v>
      </c>
      <c r="L227" s="37">
        <f t="shared" si="3"/>
        <v>1214.4971999999998</v>
      </c>
    </row>
    <row r="228" spans="1:12" x14ac:dyDescent="0.3">
      <c r="A228" s="29">
        <v>16782</v>
      </c>
      <c r="B228" s="31" t="s">
        <v>46</v>
      </c>
      <c r="C228" s="29" t="s">
        <v>48</v>
      </c>
      <c r="D228" s="38" t="s">
        <v>47</v>
      </c>
      <c r="E228" s="39">
        <v>44591</v>
      </c>
      <c r="F228" s="29">
        <v>9</v>
      </c>
      <c r="G228" s="31" t="s">
        <v>13</v>
      </c>
      <c r="H228" s="29" t="s">
        <v>10</v>
      </c>
      <c r="I228" s="29">
        <v>2</v>
      </c>
      <c r="J228" s="41">
        <v>5783.32</v>
      </c>
      <c r="K228" s="37">
        <v>4568.8227999999999</v>
      </c>
      <c r="L228" s="37">
        <f t="shared" si="3"/>
        <v>1214.4971999999998</v>
      </c>
    </row>
    <row r="229" spans="1:12" x14ac:dyDescent="0.3">
      <c r="A229" s="29">
        <v>16818</v>
      </c>
      <c r="B229" s="31" t="s">
        <v>146</v>
      </c>
      <c r="C229" s="29" t="s">
        <v>147</v>
      </c>
      <c r="D229" s="38">
        <v>83370010000330</v>
      </c>
      <c r="E229" s="39">
        <v>44543</v>
      </c>
      <c r="F229" s="29">
        <v>0</v>
      </c>
      <c r="G229" s="31" t="s">
        <v>13</v>
      </c>
      <c r="H229" s="29" t="s">
        <v>9</v>
      </c>
      <c r="I229" s="29">
        <v>60</v>
      </c>
      <c r="J229" s="40">
        <v>483.35</v>
      </c>
      <c r="K229" s="37">
        <v>377.01300000000003</v>
      </c>
      <c r="L229" s="37">
        <f t="shared" si="3"/>
        <v>106.33699999999999</v>
      </c>
    </row>
    <row r="230" spans="1:12" x14ac:dyDescent="0.3">
      <c r="A230" s="29">
        <v>16838</v>
      </c>
      <c r="B230" s="31" t="s">
        <v>155</v>
      </c>
      <c r="C230" s="29" t="s">
        <v>156</v>
      </c>
      <c r="D230" s="38">
        <v>27250050000350</v>
      </c>
      <c r="E230" s="39">
        <v>44550</v>
      </c>
      <c r="F230" s="29">
        <v>0</v>
      </c>
      <c r="G230" s="31" t="s">
        <v>2</v>
      </c>
      <c r="H230" s="29" t="s">
        <v>9</v>
      </c>
      <c r="I230" s="29">
        <v>180</v>
      </c>
      <c r="J230" s="40">
        <v>7.98</v>
      </c>
      <c r="K230" s="37">
        <v>6.6234000000000011</v>
      </c>
      <c r="L230" s="37">
        <f t="shared" si="3"/>
        <v>1.3565999999999994</v>
      </c>
    </row>
    <row r="231" spans="1:12" x14ac:dyDescent="0.3">
      <c r="A231" s="29">
        <v>16838</v>
      </c>
      <c r="B231" s="31" t="s">
        <v>155</v>
      </c>
      <c r="C231" s="29" t="s">
        <v>156</v>
      </c>
      <c r="D231" s="38">
        <v>27250050000350</v>
      </c>
      <c r="E231" s="39">
        <v>44581</v>
      </c>
      <c r="F231" s="29">
        <v>0</v>
      </c>
      <c r="G231" s="31" t="s">
        <v>2</v>
      </c>
      <c r="H231" s="29" t="s">
        <v>9</v>
      </c>
      <c r="I231" s="29">
        <v>180</v>
      </c>
      <c r="J231" s="40">
        <v>7.98</v>
      </c>
      <c r="K231" s="37">
        <v>6.6234000000000011</v>
      </c>
      <c r="L231" s="37">
        <f t="shared" si="3"/>
        <v>1.3565999999999994</v>
      </c>
    </row>
    <row r="232" spans="1:12" x14ac:dyDescent="0.3">
      <c r="A232" s="29">
        <v>16889</v>
      </c>
      <c r="B232" s="31" t="s">
        <v>168</v>
      </c>
      <c r="C232" s="29" t="s">
        <v>169</v>
      </c>
      <c r="D232" s="38">
        <v>58120080100305</v>
      </c>
      <c r="E232" s="39">
        <v>44544</v>
      </c>
      <c r="F232" s="29">
        <v>0</v>
      </c>
      <c r="G232" s="31" t="s">
        <v>2</v>
      </c>
      <c r="H232" s="29" t="s">
        <v>9</v>
      </c>
      <c r="I232" s="29">
        <v>15</v>
      </c>
      <c r="J232" s="40">
        <v>5.5</v>
      </c>
      <c r="K232" s="37">
        <v>4.5100000000000007</v>
      </c>
      <c r="L232" s="37">
        <f t="shared" si="3"/>
        <v>0.98999999999999932</v>
      </c>
    </row>
    <row r="233" spans="1:12" x14ac:dyDescent="0.3">
      <c r="A233" s="29">
        <v>16889</v>
      </c>
      <c r="B233" s="31" t="s">
        <v>168</v>
      </c>
      <c r="C233" s="29" t="s">
        <v>169</v>
      </c>
      <c r="D233" s="38">
        <v>58120080100305</v>
      </c>
      <c r="E233" s="39">
        <v>44575</v>
      </c>
      <c r="F233" s="29">
        <v>0</v>
      </c>
      <c r="G233" s="31" t="s">
        <v>2</v>
      </c>
      <c r="H233" s="29" t="s">
        <v>9</v>
      </c>
      <c r="I233" s="29">
        <v>15</v>
      </c>
      <c r="J233" s="40">
        <v>5.5</v>
      </c>
      <c r="K233" s="37">
        <v>4.5100000000000007</v>
      </c>
      <c r="L233" s="37">
        <f t="shared" si="3"/>
        <v>0.98999999999999932</v>
      </c>
    </row>
    <row r="234" spans="1:12" x14ac:dyDescent="0.3">
      <c r="A234" s="29">
        <v>17015</v>
      </c>
      <c r="B234" s="31" t="s">
        <v>163</v>
      </c>
      <c r="C234" s="29" t="s">
        <v>164</v>
      </c>
      <c r="D234" s="38">
        <v>50250065007240</v>
      </c>
      <c r="E234" s="39">
        <v>44552</v>
      </c>
      <c r="F234" s="29">
        <v>0</v>
      </c>
      <c r="G234" s="31" t="s">
        <v>2</v>
      </c>
      <c r="H234" s="29" t="s">
        <v>9</v>
      </c>
      <c r="I234" s="29">
        <v>60</v>
      </c>
      <c r="J234" s="40">
        <v>52.45</v>
      </c>
      <c r="K234" s="37">
        <v>41.435500000000005</v>
      </c>
      <c r="L234" s="37">
        <f t="shared" si="3"/>
        <v>11.014499999999998</v>
      </c>
    </row>
    <row r="235" spans="1:12" x14ac:dyDescent="0.3">
      <c r="A235" s="29">
        <v>17015</v>
      </c>
      <c r="B235" s="31" t="s">
        <v>163</v>
      </c>
      <c r="C235" s="29" t="s">
        <v>164</v>
      </c>
      <c r="D235" s="38">
        <v>50250065007240</v>
      </c>
      <c r="E235" s="39">
        <v>44583</v>
      </c>
      <c r="F235" s="29">
        <v>0</v>
      </c>
      <c r="G235" s="31" t="s">
        <v>2</v>
      </c>
      <c r="H235" s="29" t="s">
        <v>9</v>
      </c>
      <c r="I235" s="29">
        <v>60</v>
      </c>
      <c r="J235" s="40">
        <v>52.45</v>
      </c>
      <c r="K235" s="37">
        <v>41.435500000000005</v>
      </c>
      <c r="L235" s="37">
        <f t="shared" si="3"/>
        <v>11.014499999999998</v>
      </c>
    </row>
    <row r="236" spans="1:12" x14ac:dyDescent="0.3">
      <c r="A236" s="29">
        <v>17029</v>
      </c>
      <c r="B236" s="31" t="s">
        <v>29</v>
      </c>
      <c r="C236" s="29" t="s">
        <v>30</v>
      </c>
      <c r="D236" s="38">
        <v>21360068200330</v>
      </c>
      <c r="E236" s="39">
        <v>44567</v>
      </c>
      <c r="F236" s="29">
        <v>0</v>
      </c>
      <c r="G236" s="31" t="s">
        <v>13</v>
      </c>
      <c r="H236" s="29" t="s">
        <v>9</v>
      </c>
      <c r="I236" s="29">
        <v>30</v>
      </c>
      <c r="J236" s="40">
        <v>18265.11</v>
      </c>
      <c r="K236" s="37">
        <v>15525.343500000001</v>
      </c>
      <c r="L236" s="37">
        <f t="shared" si="3"/>
        <v>2739.7664999999997</v>
      </c>
    </row>
    <row r="237" spans="1:12" x14ac:dyDescent="0.3">
      <c r="A237" s="29">
        <v>17132</v>
      </c>
      <c r="B237" s="31" t="s">
        <v>43</v>
      </c>
      <c r="C237" s="29" t="s">
        <v>45</v>
      </c>
      <c r="D237" s="38" t="s">
        <v>44</v>
      </c>
      <c r="E237" s="39">
        <v>44579</v>
      </c>
      <c r="F237" s="29">
        <v>12</v>
      </c>
      <c r="G237" s="31" t="s">
        <v>13</v>
      </c>
      <c r="H237" s="29" t="s">
        <v>10</v>
      </c>
      <c r="I237" s="29">
        <v>2</v>
      </c>
      <c r="J237" s="40">
        <v>6234.7</v>
      </c>
      <c r="K237" s="37">
        <v>5237.1479999999992</v>
      </c>
      <c r="L237" s="37">
        <f t="shared" si="3"/>
        <v>997.55200000000059</v>
      </c>
    </row>
    <row r="238" spans="1:12" x14ac:dyDescent="0.3">
      <c r="A238" s="29">
        <v>17162</v>
      </c>
      <c r="B238" s="31" t="s">
        <v>85</v>
      </c>
      <c r="C238" s="29" t="s">
        <v>167</v>
      </c>
      <c r="D238" s="38">
        <v>39400060100310</v>
      </c>
      <c r="E238" s="39">
        <v>44555</v>
      </c>
      <c r="F238" s="29">
        <v>0</v>
      </c>
      <c r="G238" s="31" t="s">
        <v>2</v>
      </c>
      <c r="H238" s="29" t="s">
        <v>9</v>
      </c>
      <c r="I238" s="29">
        <v>90</v>
      </c>
      <c r="J238" s="40">
        <v>30</v>
      </c>
      <c r="K238" s="37">
        <v>23.700000000000003</v>
      </c>
      <c r="L238" s="37">
        <f t="shared" si="3"/>
        <v>6.2999999999999972</v>
      </c>
    </row>
    <row r="239" spans="1:12" x14ac:dyDescent="0.3">
      <c r="A239" s="29">
        <v>17162</v>
      </c>
      <c r="B239" s="31" t="s">
        <v>85</v>
      </c>
      <c r="C239" s="29" t="s">
        <v>167</v>
      </c>
      <c r="D239" s="38">
        <v>39400060100310</v>
      </c>
      <c r="E239" s="39">
        <v>44585</v>
      </c>
      <c r="F239" s="29">
        <v>0</v>
      </c>
      <c r="G239" s="31" t="s">
        <v>2</v>
      </c>
      <c r="H239" s="29" t="s">
        <v>9</v>
      </c>
      <c r="I239" s="29">
        <v>90</v>
      </c>
      <c r="J239" s="40">
        <v>30</v>
      </c>
      <c r="K239" s="37">
        <v>23.700000000000003</v>
      </c>
      <c r="L239" s="37">
        <f t="shared" si="3"/>
        <v>6.2999999999999972</v>
      </c>
    </row>
    <row r="240" spans="1:12" x14ac:dyDescent="0.3">
      <c r="A240" s="29">
        <v>17167</v>
      </c>
      <c r="B240" s="31" t="s">
        <v>7</v>
      </c>
      <c r="C240" s="29" t="s">
        <v>8</v>
      </c>
      <c r="D240" s="38">
        <v>21406010200320</v>
      </c>
      <c r="E240" s="39">
        <v>44568</v>
      </c>
      <c r="F240" s="29">
        <v>0</v>
      </c>
      <c r="G240" s="31" t="s">
        <v>2</v>
      </c>
      <c r="H240" s="29" t="s">
        <v>9</v>
      </c>
      <c r="I240" s="29">
        <v>120</v>
      </c>
      <c r="J240" s="41">
        <v>7167.71</v>
      </c>
      <c r="K240" s="37">
        <v>6020.8764000000001</v>
      </c>
      <c r="L240" s="37">
        <f t="shared" si="3"/>
        <v>1146.8335999999999</v>
      </c>
    </row>
    <row r="241" spans="1:12" x14ac:dyDescent="0.3">
      <c r="A241" s="29">
        <v>17189</v>
      </c>
      <c r="B241" s="31" t="s">
        <v>46</v>
      </c>
      <c r="C241" s="29" t="s">
        <v>48</v>
      </c>
      <c r="D241" s="38" t="s">
        <v>47</v>
      </c>
      <c r="E241" s="39">
        <v>44568</v>
      </c>
      <c r="F241" s="29">
        <v>4</v>
      </c>
      <c r="G241" s="31" t="s">
        <v>13</v>
      </c>
      <c r="H241" s="29" t="s">
        <v>10</v>
      </c>
      <c r="I241" s="29">
        <v>2</v>
      </c>
      <c r="J241" s="41">
        <v>5783.32</v>
      </c>
      <c r="K241" s="37">
        <v>4568.8227999999999</v>
      </c>
      <c r="L241" s="37">
        <f t="shared" si="3"/>
        <v>1214.4971999999998</v>
      </c>
    </row>
    <row r="242" spans="1:12" x14ac:dyDescent="0.3">
      <c r="A242" s="29">
        <v>17199</v>
      </c>
      <c r="B242" s="31" t="s">
        <v>135</v>
      </c>
      <c r="C242" s="29" t="s">
        <v>136</v>
      </c>
      <c r="D242" s="38">
        <v>37600025000305</v>
      </c>
      <c r="E242" s="39">
        <v>44550</v>
      </c>
      <c r="F242" s="29">
        <v>2</v>
      </c>
      <c r="G242" s="31" t="s">
        <v>2</v>
      </c>
      <c r="H242" s="29" t="s">
        <v>10</v>
      </c>
      <c r="I242" s="29">
        <v>90</v>
      </c>
      <c r="J242" s="40">
        <v>11</v>
      </c>
      <c r="K242" s="37">
        <v>8.4700000000000006</v>
      </c>
      <c r="L242" s="37">
        <f t="shared" si="3"/>
        <v>2.5299999999999994</v>
      </c>
    </row>
    <row r="243" spans="1:12" x14ac:dyDescent="0.3">
      <c r="A243" s="29">
        <v>17199</v>
      </c>
      <c r="B243" s="31" t="s">
        <v>135</v>
      </c>
      <c r="C243" s="29" t="s">
        <v>136</v>
      </c>
      <c r="D243" s="38">
        <v>37600025000305</v>
      </c>
      <c r="E243" s="39">
        <v>44581</v>
      </c>
      <c r="F243" s="29">
        <v>2</v>
      </c>
      <c r="G243" s="31" t="s">
        <v>2</v>
      </c>
      <c r="H243" s="29" t="s">
        <v>10</v>
      </c>
      <c r="I243" s="29">
        <v>90</v>
      </c>
      <c r="J243" s="40">
        <v>11</v>
      </c>
      <c r="K243" s="37">
        <v>8.4700000000000006</v>
      </c>
      <c r="L243" s="37">
        <f t="shared" si="3"/>
        <v>2.5299999999999994</v>
      </c>
    </row>
    <row r="244" spans="1:12" x14ac:dyDescent="0.3">
      <c r="A244" s="29">
        <v>17205</v>
      </c>
      <c r="B244" s="31" t="s">
        <v>139</v>
      </c>
      <c r="C244" s="29" t="s">
        <v>141</v>
      </c>
      <c r="D244" s="38">
        <v>36201010100305</v>
      </c>
      <c r="E244" s="39">
        <v>44545</v>
      </c>
      <c r="F244" s="29">
        <v>0</v>
      </c>
      <c r="G244" s="31" t="s">
        <v>2</v>
      </c>
      <c r="H244" s="29" t="s">
        <v>9</v>
      </c>
      <c r="I244" s="29">
        <v>30</v>
      </c>
      <c r="J244" s="40">
        <v>5.5</v>
      </c>
      <c r="K244" s="37">
        <v>4.4000000000000004</v>
      </c>
      <c r="L244" s="37">
        <f t="shared" si="3"/>
        <v>1.0999999999999996</v>
      </c>
    </row>
    <row r="245" spans="1:12" x14ac:dyDescent="0.3">
      <c r="A245" s="29">
        <v>17205</v>
      </c>
      <c r="B245" s="31" t="s">
        <v>139</v>
      </c>
      <c r="C245" s="29" t="s">
        <v>141</v>
      </c>
      <c r="D245" s="38">
        <v>36201010100305</v>
      </c>
      <c r="E245" s="39">
        <v>44545</v>
      </c>
      <c r="F245" s="29">
        <v>0</v>
      </c>
      <c r="G245" s="31" t="s">
        <v>2</v>
      </c>
      <c r="H245" s="29" t="s">
        <v>9</v>
      </c>
      <c r="I245" s="29">
        <v>30</v>
      </c>
      <c r="J245" s="40">
        <v>5.5</v>
      </c>
      <c r="K245" s="37">
        <v>4.4000000000000004</v>
      </c>
      <c r="L245" s="37">
        <f t="shared" si="3"/>
        <v>1.0999999999999996</v>
      </c>
    </row>
    <row r="246" spans="1:12" x14ac:dyDescent="0.3">
      <c r="A246" s="29">
        <v>17311</v>
      </c>
      <c r="B246" s="31" t="s">
        <v>7</v>
      </c>
      <c r="C246" s="29" t="s">
        <v>8</v>
      </c>
      <c r="D246" s="38">
        <v>21406010200320</v>
      </c>
      <c r="E246" s="39">
        <v>44568</v>
      </c>
      <c r="F246" s="29">
        <v>6</v>
      </c>
      <c r="G246" s="31" t="s">
        <v>2</v>
      </c>
      <c r="H246" s="29" t="s">
        <v>10</v>
      </c>
      <c r="I246" s="29">
        <v>180</v>
      </c>
      <c r="J246" s="41">
        <v>409.05</v>
      </c>
      <c r="K246" s="37">
        <v>343.60199999999998</v>
      </c>
      <c r="L246" s="37">
        <f t="shared" si="3"/>
        <v>65.448000000000036</v>
      </c>
    </row>
    <row r="247" spans="1:12" x14ac:dyDescent="0.3">
      <c r="A247" s="29">
        <v>17447</v>
      </c>
      <c r="B247" s="31" t="s">
        <v>85</v>
      </c>
      <c r="C247" s="29" t="s">
        <v>167</v>
      </c>
      <c r="D247" s="38">
        <v>39400060100310</v>
      </c>
      <c r="E247" s="39">
        <v>44560</v>
      </c>
      <c r="F247" s="29">
        <v>0</v>
      </c>
      <c r="G247" s="31" t="s">
        <v>2</v>
      </c>
      <c r="H247" s="29" t="s">
        <v>9</v>
      </c>
      <c r="I247" s="29">
        <v>30</v>
      </c>
      <c r="J247" s="40">
        <v>2.41</v>
      </c>
      <c r="K247" s="37">
        <v>1.9039000000000001</v>
      </c>
      <c r="L247" s="37">
        <f t="shared" si="3"/>
        <v>0.50609999999999999</v>
      </c>
    </row>
    <row r="248" spans="1:12" x14ac:dyDescent="0.3">
      <c r="A248" s="29">
        <v>17447</v>
      </c>
      <c r="B248" s="31" t="s">
        <v>85</v>
      </c>
      <c r="C248" s="29" t="s">
        <v>167</v>
      </c>
      <c r="D248" s="38">
        <v>39400060100310</v>
      </c>
      <c r="E248" s="39">
        <v>44589</v>
      </c>
      <c r="F248" s="29">
        <v>0</v>
      </c>
      <c r="G248" s="31" t="s">
        <v>2</v>
      </c>
      <c r="H248" s="29" t="s">
        <v>9</v>
      </c>
      <c r="I248" s="29">
        <v>30</v>
      </c>
      <c r="J248" s="40">
        <v>2.41</v>
      </c>
      <c r="K248" s="37">
        <v>1.9039000000000001</v>
      </c>
      <c r="L248" s="37">
        <f t="shared" si="3"/>
        <v>0.50609999999999999</v>
      </c>
    </row>
    <row r="249" spans="1:12" x14ac:dyDescent="0.3">
      <c r="A249" s="29">
        <v>17477</v>
      </c>
      <c r="B249" s="31" t="s">
        <v>163</v>
      </c>
      <c r="C249" s="29" t="s">
        <v>164</v>
      </c>
      <c r="D249" s="38">
        <v>50250065007240</v>
      </c>
      <c r="E249" s="39">
        <v>44581</v>
      </c>
      <c r="F249" s="29">
        <v>0</v>
      </c>
      <c r="G249" s="31" t="s">
        <v>2</v>
      </c>
      <c r="H249" s="29" t="s">
        <v>9</v>
      </c>
      <c r="I249" s="29">
        <v>9</v>
      </c>
      <c r="J249" s="40">
        <v>3.32</v>
      </c>
      <c r="K249" s="37">
        <v>2.6227999999999998</v>
      </c>
      <c r="L249" s="37">
        <f t="shared" si="3"/>
        <v>0.69720000000000004</v>
      </c>
    </row>
    <row r="250" spans="1:12" x14ac:dyDescent="0.3">
      <c r="A250" s="29">
        <v>17497</v>
      </c>
      <c r="B250" s="31" t="s">
        <v>139</v>
      </c>
      <c r="C250" s="29" t="s">
        <v>141</v>
      </c>
      <c r="D250" s="38">
        <v>36201010100305</v>
      </c>
      <c r="E250" s="39">
        <v>44588</v>
      </c>
      <c r="F250" s="29">
        <v>2</v>
      </c>
      <c r="G250" s="31" t="s">
        <v>2</v>
      </c>
      <c r="H250" s="29" t="s">
        <v>10</v>
      </c>
      <c r="I250" s="29">
        <v>30</v>
      </c>
      <c r="J250" s="40">
        <v>0.73</v>
      </c>
      <c r="K250" s="37">
        <v>0.58399999999999996</v>
      </c>
      <c r="L250" s="37">
        <f t="shared" si="3"/>
        <v>0.14600000000000002</v>
      </c>
    </row>
    <row r="251" spans="1:12" x14ac:dyDescent="0.3">
      <c r="A251" s="29">
        <v>17678</v>
      </c>
      <c r="B251" s="31" t="s">
        <v>135</v>
      </c>
      <c r="C251" s="29" t="s">
        <v>136</v>
      </c>
      <c r="D251" s="38">
        <v>37600025000305</v>
      </c>
      <c r="E251" s="39">
        <v>44574</v>
      </c>
      <c r="F251" s="29">
        <v>0</v>
      </c>
      <c r="G251" s="31" t="s">
        <v>2</v>
      </c>
      <c r="H251" s="29" t="s">
        <v>9</v>
      </c>
      <c r="I251" s="29">
        <v>30</v>
      </c>
      <c r="J251" s="40">
        <v>9.3000000000000007</v>
      </c>
      <c r="K251" s="37">
        <v>7.1610000000000005</v>
      </c>
      <c r="L251" s="37">
        <f t="shared" si="3"/>
        <v>2.1390000000000002</v>
      </c>
    </row>
    <row r="252" spans="1:12" x14ac:dyDescent="0.3">
      <c r="A252" s="29">
        <v>17745</v>
      </c>
      <c r="B252" s="31" t="s">
        <v>135</v>
      </c>
      <c r="C252" s="29" t="s">
        <v>136</v>
      </c>
      <c r="D252" s="38">
        <v>37600025000305</v>
      </c>
      <c r="E252" s="39">
        <v>44562</v>
      </c>
      <c r="F252" s="29">
        <v>0</v>
      </c>
      <c r="G252" s="31" t="s">
        <v>2</v>
      </c>
      <c r="H252" s="29" t="s">
        <v>9</v>
      </c>
      <c r="I252" s="29">
        <v>30</v>
      </c>
      <c r="J252" s="40">
        <v>5.55</v>
      </c>
      <c r="K252" s="37">
        <v>4.2735000000000003</v>
      </c>
      <c r="L252" s="37">
        <f t="shared" si="3"/>
        <v>1.2764999999999995</v>
      </c>
    </row>
    <row r="253" spans="1:12" x14ac:dyDescent="0.3">
      <c r="A253" s="29">
        <v>17882</v>
      </c>
      <c r="B253" s="31" t="s">
        <v>170</v>
      </c>
      <c r="C253" s="29" t="s">
        <v>171</v>
      </c>
      <c r="D253" s="38">
        <v>36150080000330</v>
      </c>
      <c r="E253" s="39">
        <v>44554</v>
      </c>
      <c r="F253" s="29">
        <v>0</v>
      </c>
      <c r="G253" s="31" t="s">
        <v>2</v>
      </c>
      <c r="H253" s="29" t="s">
        <v>9</v>
      </c>
      <c r="I253" s="29">
        <v>90</v>
      </c>
      <c r="J253" s="40">
        <v>24.82</v>
      </c>
      <c r="K253" s="37">
        <v>21.097000000000001</v>
      </c>
      <c r="L253" s="37">
        <f t="shared" si="3"/>
        <v>3.722999999999999</v>
      </c>
    </row>
    <row r="254" spans="1:12" x14ac:dyDescent="0.3">
      <c r="A254" s="29">
        <v>17882</v>
      </c>
      <c r="B254" s="31" t="s">
        <v>170</v>
      </c>
      <c r="C254" s="29" t="s">
        <v>171</v>
      </c>
      <c r="D254" s="38">
        <v>36150080000330</v>
      </c>
      <c r="E254" s="39">
        <v>44585</v>
      </c>
      <c r="F254" s="29">
        <v>0</v>
      </c>
      <c r="G254" s="31" t="s">
        <v>2</v>
      </c>
      <c r="H254" s="29" t="s">
        <v>9</v>
      </c>
      <c r="I254" s="29">
        <v>90</v>
      </c>
      <c r="J254" s="40">
        <v>24.82</v>
      </c>
      <c r="K254" s="37">
        <v>21.097000000000001</v>
      </c>
      <c r="L254" s="37">
        <f t="shared" si="3"/>
        <v>3.722999999999999</v>
      </c>
    </row>
    <row r="255" spans="1:12" x14ac:dyDescent="0.3">
      <c r="A255" s="29">
        <v>18063</v>
      </c>
      <c r="B255" s="31" t="s">
        <v>7</v>
      </c>
      <c r="C255" s="29" t="s">
        <v>8</v>
      </c>
      <c r="D255" s="38">
        <v>21406010200320</v>
      </c>
      <c r="E255" s="39">
        <v>44538</v>
      </c>
      <c r="F255" s="29">
        <v>7</v>
      </c>
      <c r="G255" s="31" t="s">
        <v>2</v>
      </c>
      <c r="H255" s="29" t="s">
        <v>10</v>
      </c>
      <c r="I255" s="29">
        <v>90</v>
      </c>
      <c r="J255" s="41">
        <v>212.52</v>
      </c>
      <c r="K255" s="37">
        <v>178.51679999999999</v>
      </c>
      <c r="L255" s="37">
        <f t="shared" si="3"/>
        <v>34.003200000000021</v>
      </c>
    </row>
    <row r="256" spans="1:12" x14ac:dyDescent="0.3">
      <c r="A256" s="29">
        <v>18063</v>
      </c>
      <c r="B256" s="31" t="s">
        <v>7</v>
      </c>
      <c r="C256" s="29" t="s">
        <v>8</v>
      </c>
      <c r="D256" s="38">
        <v>21406010200320</v>
      </c>
      <c r="E256" s="39">
        <v>44573</v>
      </c>
      <c r="F256" s="29">
        <v>1</v>
      </c>
      <c r="G256" s="31" t="s">
        <v>2</v>
      </c>
      <c r="H256" s="29" t="s">
        <v>10</v>
      </c>
      <c r="I256" s="29">
        <v>120</v>
      </c>
      <c r="J256" s="40">
        <v>278.02999999999997</v>
      </c>
      <c r="K256" s="37">
        <v>233.54519999999997</v>
      </c>
      <c r="L256" s="37">
        <f t="shared" si="3"/>
        <v>44.484800000000007</v>
      </c>
    </row>
    <row r="257" spans="1:12" x14ac:dyDescent="0.3">
      <c r="A257" s="29">
        <v>18155</v>
      </c>
      <c r="B257" s="31" t="s">
        <v>146</v>
      </c>
      <c r="C257" s="29" t="s">
        <v>147</v>
      </c>
      <c r="D257" s="38">
        <v>83370010000330</v>
      </c>
      <c r="E257" s="39">
        <v>44557</v>
      </c>
      <c r="F257" s="29">
        <v>0</v>
      </c>
      <c r="G257" s="31" t="s">
        <v>13</v>
      </c>
      <c r="H257" s="29" t="s">
        <v>9</v>
      </c>
      <c r="I257" s="29">
        <v>180</v>
      </c>
      <c r="J257" s="40">
        <v>1584.73</v>
      </c>
      <c r="K257" s="37">
        <v>1236.0894000000001</v>
      </c>
      <c r="L257" s="37">
        <f t="shared" si="3"/>
        <v>348.64059999999995</v>
      </c>
    </row>
    <row r="258" spans="1:12" x14ac:dyDescent="0.3">
      <c r="A258" s="29">
        <v>18155</v>
      </c>
      <c r="B258" s="31" t="s">
        <v>146</v>
      </c>
      <c r="C258" s="29" t="s">
        <v>147</v>
      </c>
      <c r="D258" s="38">
        <v>83370010000330</v>
      </c>
      <c r="E258" s="39">
        <v>44588</v>
      </c>
      <c r="F258" s="29">
        <v>0</v>
      </c>
      <c r="G258" s="31" t="s">
        <v>13</v>
      </c>
      <c r="H258" s="29" t="s">
        <v>9</v>
      </c>
      <c r="I258" s="29">
        <v>180</v>
      </c>
      <c r="J258" s="40">
        <v>1584.73</v>
      </c>
      <c r="K258" s="37">
        <v>1236.0894000000001</v>
      </c>
      <c r="L258" s="37">
        <f t="shared" si="3"/>
        <v>348.64059999999995</v>
      </c>
    </row>
    <row r="259" spans="1:12" x14ac:dyDescent="0.3">
      <c r="A259" s="29">
        <v>18173</v>
      </c>
      <c r="B259" s="31" t="s">
        <v>163</v>
      </c>
      <c r="C259" s="29" t="s">
        <v>164</v>
      </c>
      <c r="D259" s="38">
        <v>50250065007240</v>
      </c>
      <c r="E259" s="39">
        <v>44553</v>
      </c>
      <c r="F259" s="29">
        <v>1</v>
      </c>
      <c r="G259" s="31" t="s">
        <v>2</v>
      </c>
      <c r="H259" s="29" t="s">
        <v>10</v>
      </c>
      <c r="I259" s="29">
        <v>30</v>
      </c>
      <c r="J259" s="40">
        <v>11.18</v>
      </c>
      <c r="K259" s="37">
        <v>8.8322000000000003</v>
      </c>
      <c r="L259" s="37">
        <f t="shared" ref="L259:L322" si="4">J259-K259</f>
        <v>2.3477999999999994</v>
      </c>
    </row>
    <row r="260" spans="1:12" x14ac:dyDescent="0.3">
      <c r="A260" s="29">
        <v>18173</v>
      </c>
      <c r="B260" s="31" t="s">
        <v>163</v>
      </c>
      <c r="C260" s="29" t="s">
        <v>164</v>
      </c>
      <c r="D260" s="38">
        <v>50250065007240</v>
      </c>
      <c r="E260" s="39">
        <v>44553</v>
      </c>
      <c r="F260" s="29">
        <v>1</v>
      </c>
      <c r="G260" s="31" t="s">
        <v>2</v>
      </c>
      <c r="H260" s="29" t="s">
        <v>10</v>
      </c>
      <c r="I260" s="29">
        <v>30</v>
      </c>
      <c r="J260" s="40">
        <v>11.18</v>
      </c>
      <c r="K260" s="37">
        <v>8.8322000000000003</v>
      </c>
      <c r="L260" s="37">
        <f t="shared" si="4"/>
        <v>2.3477999999999994</v>
      </c>
    </row>
    <row r="261" spans="1:12" x14ac:dyDescent="0.3">
      <c r="A261" s="29">
        <v>18209</v>
      </c>
      <c r="B261" s="31" t="s">
        <v>174</v>
      </c>
      <c r="C261" s="29" t="s">
        <v>176</v>
      </c>
      <c r="D261" s="38">
        <v>27700050000310</v>
      </c>
      <c r="E261" s="39">
        <v>44536</v>
      </c>
      <c r="F261" s="29">
        <v>2</v>
      </c>
      <c r="G261" s="31" t="s">
        <v>13</v>
      </c>
      <c r="H261" s="29" t="s">
        <v>10</v>
      </c>
      <c r="I261" s="29">
        <v>30</v>
      </c>
      <c r="J261" s="40">
        <v>579.76</v>
      </c>
      <c r="K261" s="37">
        <v>434.82</v>
      </c>
      <c r="L261" s="37">
        <f t="shared" si="4"/>
        <v>144.94</v>
      </c>
    </row>
    <row r="262" spans="1:12" x14ac:dyDescent="0.3">
      <c r="A262" s="29">
        <v>18223</v>
      </c>
      <c r="B262" s="31" t="s">
        <v>38</v>
      </c>
      <c r="C262" s="29" t="s">
        <v>39</v>
      </c>
      <c r="D262" s="38">
        <v>52505020106440</v>
      </c>
      <c r="E262" s="39">
        <v>44536</v>
      </c>
      <c r="F262" s="29">
        <v>4</v>
      </c>
      <c r="G262" s="31" t="s">
        <v>13</v>
      </c>
      <c r="H262" s="29" t="s">
        <v>10</v>
      </c>
      <c r="I262" s="29">
        <v>1</v>
      </c>
      <c r="J262" s="41">
        <v>5144.0200000000004</v>
      </c>
      <c r="K262" s="37">
        <v>4320.9768000000004</v>
      </c>
      <c r="L262" s="37">
        <f t="shared" si="4"/>
        <v>823.04320000000007</v>
      </c>
    </row>
    <row r="263" spans="1:12" x14ac:dyDescent="0.3">
      <c r="A263" s="29">
        <v>18431</v>
      </c>
      <c r="B263" s="31" t="s">
        <v>148</v>
      </c>
      <c r="C263" s="29" t="s">
        <v>149</v>
      </c>
      <c r="D263" s="38">
        <v>36100020100315</v>
      </c>
      <c r="E263" s="39">
        <v>44560</v>
      </c>
      <c r="F263" s="29">
        <v>0</v>
      </c>
      <c r="G263" s="31" t="s">
        <v>2</v>
      </c>
      <c r="H263" s="29" t="s">
        <v>9</v>
      </c>
      <c r="I263" s="29">
        <v>28</v>
      </c>
      <c r="J263" s="40">
        <v>8.23</v>
      </c>
      <c r="K263" s="37">
        <v>6.1725000000000003</v>
      </c>
      <c r="L263" s="37">
        <f t="shared" si="4"/>
        <v>2.0575000000000001</v>
      </c>
    </row>
    <row r="264" spans="1:12" x14ac:dyDescent="0.3">
      <c r="A264" s="29">
        <v>18431</v>
      </c>
      <c r="B264" s="31" t="s">
        <v>148</v>
      </c>
      <c r="C264" s="29" t="s">
        <v>149</v>
      </c>
      <c r="D264" s="38">
        <v>36100020100315</v>
      </c>
      <c r="E264" s="39">
        <v>44583</v>
      </c>
      <c r="F264" s="29">
        <v>0</v>
      </c>
      <c r="G264" s="31" t="s">
        <v>2</v>
      </c>
      <c r="H264" s="29" t="s">
        <v>9</v>
      </c>
      <c r="I264" s="29">
        <v>28</v>
      </c>
      <c r="J264" s="40">
        <v>8.23</v>
      </c>
      <c r="K264" s="37">
        <v>6.1725000000000003</v>
      </c>
      <c r="L264" s="37">
        <f t="shared" si="4"/>
        <v>2.0575000000000001</v>
      </c>
    </row>
    <row r="265" spans="1:12" x14ac:dyDescent="0.3">
      <c r="A265" s="29">
        <v>18593</v>
      </c>
      <c r="B265" s="31" t="s">
        <v>99</v>
      </c>
      <c r="C265" s="29" t="s">
        <v>101</v>
      </c>
      <c r="D265" s="38" t="s">
        <v>100</v>
      </c>
      <c r="E265" s="39">
        <v>44537</v>
      </c>
      <c r="F265" s="29">
        <v>0</v>
      </c>
      <c r="G265" s="31" t="s">
        <v>13</v>
      </c>
      <c r="H265" s="29" t="s">
        <v>9</v>
      </c>
      <c r="I265" s="29">
        <v>90</v>
      </c>
      <c r="J265" s="41">
        <v>20771.060000000001</v>
      </c>
      <c r="K265" s="37">
        <v>17655.401000000002</v>
      </c>
      <c r="L265" s="37">
        <f t="shared" si="4"/>
        <v>3115.6589999999997</v>
      </c>
    </row>
    <row r="266" spans="1:12" x14ac:dyDescent="0.3">
      <c r="A266" s="29">
        <v>18625</v>
      </c>
      <c r="B266" s="31" t="s">
        <v>67</v>
      </c>
      <c r="C266" s="29" t="s">
        <v>68</v>
      </c>
      <c r="D266" s="38">
        <v>41550020100320</v>
      </c>
      <c r="E266" s="39">
        <v>44557</v>
      </c>
      <c r="F266" s="29">
        <v>1</v>
      </c>
      <c r="G266" s="31" t="s">
        <v>2</v>
      </c>
      <c r="H266" s="29" t="s">
        <v>10</v>
      </c>
      <c r="I266" s="29">
        <v>28</v>
      </c>
      <c r="J266" s="40">
        <v>2.12</v>
      </c>
      <c r="K266" s="37">
        <v>1.7384000000000002</v>
      </c>
      <c r="L266" s="37">
        <f t="shared" si="4"/>
        <v>0.38159999999999994</v>
      </c>
    </row>
    <row r="267" spans="1:12" x14ac:dyDescent="0.3">
      <c r="A267" s="29">
        <v>18625</v>
      </c>
      <c r="B267" s="31" t="s">
        <v>67</v>
      </c>
      <c r="C267" s="29" t="s">
        <v>68</v>
      </c>
      <c r="D267" s="38">
        <v>41550020100320</v>
      </c>
      <c r="E267" s="39">
        <v>44588</v>
      </c>
      <c r="F267" s="29">
        <v>1</v>
      </c>
      <c r="G267" s="31" t="s">
        <v>2</v>
      </c>
      <c r="H267" s="29" t="s">
        <v>10</v>
      </c>
      <c r="I267" s="29">
        <v>28</v>
      </c>
      <c r="J267" s="40">
        <v>2.12</v>
      </c>
      <c r="K267" s="37">
        <v>1.7384000000000002</v>
      </c>
      <c r="L267" s="37">
        <f t="shared" si="4"/>
        <v>0.38159999999999994</v>
      </c>
    </row>
    <row r="268" spans="1:12" x14ac:dyDescent="0.3">
      <c r="A268" s="29">
        <v>18645</v>
      </c>
      <c r="B268" s="31" t="s">
        <v>17</v>
      </c>
      <c r="C268" s="29" t="s">
        <v>18</v>
      </c>
      <c r="D268" s="38">
        <v>21300005000350</v>
      </c>
      <c r="E268" s="39">
        <v>44584</v>
      </c>
      <c r="F268" s="29">
        <v>0</v>
      </c>
      <c r="G268" s="31" t="s">
        <v>2</v>
      </c>
      <c r="H268" s="29" t="s">
        <v>9</v>
      </c>
      <c r="I268" s="29">
        <v>15</v>
      </c>
      <c r="J268" s="41">
        <v>23.5</v>
      </c>
      <c r="K268" s="37">
        <v>19.035</v>
      </c>
      <c r="L268" s="37">
        <f t="shared" si="4"/>
        <v>4.4649999999999999</v>
      </c>
    </row>
    <row r="269" spans="1:12" x14ac:dyDescent="0.3">
      <c r="A269" s="29">
        <v>18645</v>
      </c>
      <c r="B269" s="31" t="s">
        <v>17</v>
      </c>
      <c r="C269" s="29" t="s">
        <v>18</v>
      </c>
      <c r="D269" s="38">
        <v>21300005000350</v>
      </c>
      <c r="E269" s="39">
        <v>44589</v>
      </c>
      <c r="F269" s="29">
        <v>0</v>
      </c>
      <c r="G269" s="31" t="s">
        <v>2</v>
      </c>
      <c r="H269" s="29" t="s">
        <v>9</v>
      </c>
      <c r="I269" s="29">
        <v>15</v>
      </c>
      <c r="J269" s="41">
        <v>23.5</v>
      </c>
      <c r="K269" s="37">
        <v>19.035</v>
      </c>
      <c r="L269" s="37">
        <f t="shared" si="4"/>
        <v>4.4649999999999999</v>
      </c>
    </row>
    <row r="270" spans="1:12" x14ac:dyDescent="0.3">
      <c r="A270" s="29">
        <v>18777</v>
      </c>
      <c r="B270" s="31" t="s">
        <v>150</v>
      </c>
      <c r="C270" s="29" t="s">
        <v>151</v>
      </c>
      <c r="D270" s="38">
        <v>72600030000110</v>
      </c>
      <c r="E270" s="39">
        <v>44560</v>
      </c>
      <c r="F270" s="29">
        <v>3</v>
      </c>
      <c r="G270" s="31" t="s">
        <v>2</v>
      </c>
      <c r="H270" s="29" t="s">
        <v>10</v>
      </c>
      <c r="I270" s="29">
        <v>60</v>
      </c>
      <c r="J270" s="40">
        <v>7.06</v>
      </c>
      <c r="K270" s="37">
        <v>5.7892000000000001</v>
      </c>
      <c r="L270" s="37">
        <f t="shared" si="4"/>
        <v>1.2707999999999995</v>
      </c>
    </row>
    <row r="271" spans="1:12" x14ac:dyDescent="0.3">
      <c r="A271" s="29">
        <v>18777</v>
      </c>
      <c r="B271" s="31" t="s">
        <v>150</v>
      </c>
      <c r="C271" s="29" t="s">
        <v>151</v>
      </c>
      <c r="D271" s="38">
        <v>72600030000110</v>
      </c>
      <c r="E271" s="39">
        <v>44583</v>
      </c>
      <c r="F271" s="29">
        <v>3</v>
      </c>
      <c r="G271" s="31" t="s">
        <v>2</v>
      </c>
      <c r="H271" s="29" t="s">
        <v>10</v>
      </c>
      <c r="I271" s="29">
        <v>60</v>
      </c>
      <c r="J271" s="40">
        <v>7.06</v>
      </c>
      <c r="K271" s="37">
        <v>5.7892000000000001</v>
      </c>
      <c r="L271" s="37">
        <f t="shared" si="4"/>
        <v>1.2707999999999995</v>
      </c>
    </row>
    <row r="272" spans="1:12" x14ac:dyDescent="0.3">
      <c r="A272" s="29">
        <v>18864</v>
      </c>
      <c r="B272" s="31" t="s">
        <v>67</v>
      </c>
      <c r="C272" s="29" t="s">
        <v>68</v>
      </c>
      <c r="D272" s="38">
        <v>41550020100320</v>
      </c>
      <c r="E272" s="39">
        <v>44533</v>
      </c>
      <c r="F272" s="29">
        <v>7</v>
      </c>
      <c r="G272" s="31" t="s">
        <v>2</v>
      </c>
      <c r="H272" s="29" t="s">
        <v>10</v>
      </c>
      <c r="I272" s="29">
        <v>28</v>
      </c>
      <c r="J272" s="40">
        <v>4.6100000000000003</v>
      </c>
      <c r="K272" s="37">
        <v>3.7802000000000007</v>
      </c>
      <c r="L272" s="37">
        <f t="shared" si="4"/>
        <v>0.82979999999999965</v>
      </c>
    </row>
    <row r="273" spans="1:12" x14ac:dyDescent="0.3">
      <c r="A273" s="29">
        <v>18887</v>
      </c>
      <c r="B273" s="31" t="s">
        <v>65</v>
      </c>
      <c r="C273" s="29" t="s">
        <v>66</v>
      </c>
      <c r="D273" s="38">
        <v>2100020000110</v>
      </c>
      <c r="E273" s="39">
        <v>44533</v>
      </c>
      <c r="F273" s="29">
        <v>0</v>
      </c>
      <c r="G273" s="31" t="s">
        <v>2</v>
      </c>
      <c r="H273" s="29" t="s">
        <v>9</v>
      </c>
      <c r="I273" s="29">
        <v>14</v>
      </c>
      <c r="J273" s="40">
        <v>2.1800000000000002</v>
      </c>
      <c r="K273" s="37">
        <v>1.6786000000000001</v>
      </c>
      <c r="L273" s="37">
        <f t="shared" si="4"/>
        <v>0.50140000000000007</v>
      </c>
    </row>
    <row r="274" spans="1:12" x14ac:dyDescent="0.3">
      <c r="A274" s="29">
        <v>19254</v>
      </c>
      <c r="B274" s="31" t="s">
        <v>179</v>
      </c>
      <c r="C274" s="29" t="s">
        <v>180</v>
      </c>
      <c r="D274" s="38">
        <v>83370060000320</v>
      </c>
      <c r="E274" s="39">
        <v>44567</v>
      </c>
      <c r="F274" s="29">
        <v>0</v>
      </c>
      <c r="G274" s="31" t="s">
        <v>13</v>
      </c>
      <c r="H274" s="29" t="s">
        <v>9</v>
      </c>
      <c r="I274" s="29">
        <v>90</v>
      </c>
      <c r="J274" s="40">
        <v>1551.87</v>
      </c>
      <c r="K274" s="37">
        <v>1241.4960000000001</v>
      </c>
      <c r="L274" s="37">
        <f t="shared" si="4"/>
        <v>310.3739999999998</v>
      </c>
    </row>
    <row r="275" spans="1:12" x14ac:dyDescent="0.3">
      <c r="A275" s="29">
        <v>19256</v>
      </c>
      <c r="B275" s="31" t="s">
        <v>67</v>
      </c>
      <c r="C275" s="29" t="s">
        <v>68</v>
      </c>
      <c r="D275" s="38">
        <v>41550020100320</v>
      </c>
      <c r="E275" s="39">
        <v>44544</v>
      </c>
      <c r="F275" s="29">
        <v>0</v>
      </c>
      <c r="G275" s="31" t="s">
        <v>2</v>
      </c>
      <c r="H275" s="29" t="s">
        <v>9</v>
      </c>
      <c r="I275" s="29">
        <v>31</v>
      </c>
      <c r="J275" s="40">
        <v>5.67</v>
      </c>
      <c r="K275" s="37">
        <v>4.6494</v>
      </c>
      <c r="L275" s="37">
        <f t="shared" si="4"/>
        <v>1.0206</v>
      </c>
    </row>
    <row r="276" spans="1:12" x14ac:dyDescent="0.3">
      <c r="A276" s="29">
        <v>19256</v>
      </c>
      <c r="B276" s="31" t="s">
        <v>67</v>
      </c>
      <c r="C276" s="29" t="s">
        <v>68</v>
      </c>
      <c r="D276" s="38">
        <v>41550020100320</v>
      </c>
      <c r="E276" s="39">
        <v>44575</v>
      </c>
      <c r="F276" s="29">
        <v>0</v>
      </c>
      <c r="G276" s="31" t="s">
        <v>2</v>
      </c>
      <c r="H276" s="29" t="s">
        <v>9</v>
      </c>
      <c r="I276" s="29">
        <v>31</v>
      </c>
      <c r="J276" s="40">
        <v>5.67</v>
      </c>
      <c r="K276" s="37">
        <v>4.6494</v>
      </c>
      <c r="L276" s="37">
        <f t="shared" si="4"/>
        <v>1.0206</v>
      </c>
    </row>
    <row r="277" spans="1:12" x14ac:dyDescent="0.3">
      <c r="A277" s="29">
        <v>19288</v>
      </c>
      <c r="B277" s="31" t="s">
        <v>67</v>
      </c>
      <c r="C277" s="29" t="s">
        <v>68</v>
      </c>
      <c r="D277" s="38">
        <v>41550020100320</v>
      </c>
      <c r="E277" s="39">
        <v>44540</v>
      </c>
      <c r="F277" s="29">
        <v>0</v>
      </c>
      <c r="G277" s="31" t="s">
        <v>2</v>
      </c>
      <c r="H277" s="29" t="s">
        <v>9</v>
      </c>
      <c r="I277" s="29">
        <v>30</v>
      </c>
      <c r="J277" s="40">
        <v>5.65</v>
      </c>
      <c r="K277" s="37">
        <v>4.6330000000000009</v>
      </c>
      <c r="L277" s="37">
        <f t="shared" si="4"/>
        <v>1.0169999999999995</v>
      </c>
    </row>
    <row r="278" spans="1:12" x14ac:dyDescent="0.3">
      <c r="A278" s="29">
        <v>19426</v>
      </c>
      <c r="B278" s="31" t="s">
        <v>150</v>
      </c>
      <c r="C278" s="29" t="s">
        <v>151</v>
      </c>
      <c r="D278" s="38">
        <v>72600030000110</v>
      </c>
      <c r="E278" s="39">
        <v>44531</v>
      </c>
      <c r="F278" s="29">
        <v>0</v>
      </c>
      <c r="G278" s="31" t="s">
        <v>2</v>
      </c>
      <c r="H278" s="29" t="s">
        <v>9</v>
      </c>
      <c r="I278" s="29">
        <v>63</v>
      </c>
      <c r="J278" s="40">
        <v>17.899999999999999</v>
      </c>
      <c r="K278" s="37">
        <v>14.678000000000001</v>
      </c>
      <c r="L278" s="37">
        <f t="shared" si="4"/>
        <v>3.2219999999999978</v>
      </c>
    </row>
    <row r="279" spans="1:12" x14ac:dyDescent="0.3">
      <c r="A279" s="29">
        <v>19509</v>
      </c>
      <c r="B279" s="31" t="s">
        <v>158</v>
      </c>
      <c r="C279" s="29" t="s">
        <v>159</v>
      </c>
      <c r="D279" s="38">
        <v>33200030057530</v>
      </c>
      <c r="E279" s="39">
        <v>44550</v>
      </c>
      <c r="F279" s="29">
        <v>0</v>
      </c>
      <c r="G279" s="31" t="s">
        <v>2</v>
      </c>
      <c r="H279" s="29" t="s">
        <v>9</v>
      </c>
      <c r="I279" s="29">
        <v>90</v>
      </c>
      <c r="J279" s="40">
        <v>38.5</v>
      </c>
      <c r="K279" s="37">
        <v>30.8</v>
      </c>
      <c r="L279" s="37">
        <f t="shared" si="4"/>
        <v>7.6999999999999993</v>
      </c>
    </row>
    <row r="280" spans="1:12" x14ac:dyDescent="0.3">
      <c r="A280" s="29">
        <v>19509</v>
      </c>
      <c r="B280" s="31" t="s">
        <v>158</v>
      </c>
      <c r="C280" s="29" t="s">
        <v>159</v>
      </c>
      <c r="D280" s="38">
        <v>33200030057530</v>
      </c>
      <c r="E280" s="39">
        <v>44554</v>
      </c>
      <c r="F280" s="29">
        <v>3</v>
      </c>
      <c r="G280" s="31" t="s">
        <v>2</v>
      </c>
      <c r="H280" s="29" t="s">
        <v>10</v>
      </c>
      <c r="I280" s="29">
        <v>90</v>
      </c>
      <c r="J280" s="40">
        <v>54.34</v>
      </c>
      <c r="K280" s="37">
        <v>43.472000000000008</v>
      </c>
      <c r="L280" s="37">
        <f t="shared" si="4"/>
        <v>10.867999999999995</v>
      </c>
    </row>
    <row r="281" spans="1:12" x14ac:dyDescent="0.3">
      <c r="A281" s="29">
        <v>19509</v>
      </c>
      <c r="B281" s="31" t="s">
        <v>158</v>
      </c>
      <c r="C281" s="29" t="s">
        <v>159</v>
      </c>
      <c r="D281" s="38">
        <v>33200030057530</v>
      </c>
      <c r="E281" s="39">
        <v>44581</v>
      </c>
      <c r="F281" s="29">
        <v>0</v>
      </c>
      <c r="G281" s="31" t="s">
        <v>2</v>
      </c>
      <c r="H281" s="29" t="s">
        <v>9</v>
      </c>
      <c r="I281" s="29">
        <v>90</v>
      </c>
      <c r="J281" s="40">
        <v>38.5</v>
      </c>
      <c r="K281" s="37">
        <v>30.8</v>
      </c>
      <c r="L281" s="37">
        <f t="shared" si="4"/>
        <v>7.6999999999999993</v>
      </c>
    </row>
    <row r="282" spans="1:12" x14ac:dyDescent="0.3">
      <c r="A282" s="29">
        <v>19581</v>
      </c>
      <c r="B282" s="31" t="s">
        <v>137</v>
      </c>
      <c r="C282" s="29" t="s">
        <v>138</v>
      </c>
      <c r="D282" s="38">
        <v>58160020100320</v>
      </c>
      <c r="E282" s="39">
        <v>44536</v>
      </c>
      <c r="F282" s="29">
        <v>0</v>
      </c>
      <c r="G282" s="31" t="s">
        <v>2</v>
      </c>
      <c r="H282" s="29" t="s">
        <v>9</v>
      </c>
      <c r="I282" s="29">
        <v>30</v>
      </c>
      <c r="J282" s="40">
        <v>0.88</v>
      </c>
      <c r="K282" s="37">
        <v>0.68640000000000001</v>
      </c>
      <c r="L282" s="37">
        <f t="shared" si="4"/>
        <v>0.19359999999999999</v>
      </c>
    </row>
    <row r="283" spans="1:12" x14ac:dyDescent="0.3">
      <c r="A283" s="29">
        <v>19874</v>
      </c>
      <c r="B283" s="31" t="s">
        <v>139</v>
      </c>
      <c r="C283" s="29" t="s">
        <v>141</v>
      </c>
      <c r="D283" s="38">
        <v>36201010100305</v>
      </c>
      <c r="E283" s="39">
        <v>44539</v>
      </c>
      <c r="F283" s="29">
        <v>0</v>
      </c>
      <c r="G283" s="31" t="s">
        <v>2</v>
      </c>
      <c r="H283" s="29" t="s">
        <v>9</v>
      </c>
      <c r="I283" s="29">
        <v>15</v>
      </c>
      <c r="J283" s="40">
        <v>4.99</v>
      </c>
      <c r="K283" s="37">
        <v>3.9920000000000004</v>
      </c>
      <c r="L283" s="37">
        <f t="shared" si="4"/>
        <v>0.99799999999999978</v>
      </c>
    </row>
    <row r="284" spans="1:12" x14ac:dyDescent="0.3">
      <c r="A284" s="29">
        <v>20048</v>
      </c>
      <c r="B284" s="31" t="s">
        <v>161</v>
      </c>
      <c r="C284" s="29" t="s">
        <v>162</v>
      </c>
      <c r="D284" s="38">
        <v>49270060006520</v>
      </c>
      <c r="E284" s="39">
        <v>44544</v>
      </c>
      <c r="F284" s="29">
        <v>0</v>
      </c>
      <c r="G284" s="31" t="s">
        <v>2</v>
      </c>
      <c r="H284" s="29" t="s">
        <v>9</v>
      </c>
      <c r="I284" s="29">
        <v>60</v>
      </c>
      <c r="J284" s="40">
        <v>19</v>
      </c>
      <c r="K284" s="37">
        <v>15.959999999999999</v>
      </c>
      <c r="L284" s="37">
        <f t="shared" si="4"/>
        <v>3.0400000000000009</v>
      </c>
    </row>
    <row r="285" spans="1:12" x14ac:dyDescent="0.3">
      <c r="A285" s="29">
        <v>20048</v>
      </c>
      <c r="B285" s="31" t="s">
        <v>161</v>
      </c>
      <c r="C285" s="29" t="s">
        <v>162</v>
      </c>
      <c r="D285" s="38">
        <v>49270060006520</v>
      </c>
      <c r="E285" s="39">
        <v>44544</v>
      </c>
      <c r="F285" s="29">
        <v>0</v>
      </c>
      <c r="G285" s="31" t="s">
        <v>2</v>
      </c>
      <c r="H285" s="29" t="s">
        <v>9</v>
      </c>
      <c r="I285" s="29">
        <v>60</v>
      </c>
      <c r="J285" s="40">
        <v>19</v>
      </c>
      <c r="K285" s="37">
        <v>15.959999999999999</v>
      </c>
      <c r="L285" s="37">
        <f t="shared" si="4"/>
        <v>3.0400000000000009</v>
      </c>
    </row>
    <row r="286" spans="1:12" x14ac:dyDescent="0.3">
      <c r="A286" s="29">
        <v>20067</v>
      </c>
      <c r="B286" s="31" t="s">
        <v>161</v>
      </c>
      <c r="C286" s="29" t="s">
        <v>162</v>
      </c>
      <c r="D286" s="38">
        <v>49270060006520</v>
      </c>
      <c r="E286" s="39">
        <v>44536</v>
      </c>
      <c r="F286" s="29">
        <v>0</v>
      </c>
      <c r="G286" s="31" t="s">
        <v>2</v>
      </c>
      <c r="H286" s="29" t="s">
        <v>9</v>
      </c>
      <c r="I286" s="29">
        <v>30</v>
      </c>
      <c r="J286" s="40">
        <v>7.91</v>
      </c>
      <c r="K286" s="37">
        <v>6.6444000000000001</v>
      </c>
      <c r="L286" s="37">
        <f t="shared" si="4"/>
        <v>1.2656000000000001</v>
      </c>
    </row>
    <row r="287" spans="1:12" x14ac:dyDescent="0.3">
      <c r="A287" s="29">
        <v>20085</v>
      </c>
      <c r="B287" s="31" t="s">
        <v>179</v>
      </c>
      <c r="C287" s="29" t="s">
        <v>181</v>
      </c>
      <c r="D287" s="38">
        <v>83370060000320</v>
      </c>
      <c r="E287" s="39">
        <v>44531</v>
      </c>
      <c r="F287" s="29">
        <v>0</v>
      </c>
      <c r="G287" s="31" t="s">
        <v>13</v>
      </c>
      <c r="H287" s="29" t="s">
        <v>9</v>
      </c>
      <c r="I287" s="29">
        <v>30</v>
      </c>
      <c r="J287" s="40">
        <v>443.44</v>
      </c>
      <c r="K287" s="37">
        <v>354.75200000000001</v>
      </c>
      <c r="L287" s="37">
        <f t="shared" si="4"/>
        <v>88.687999999999988</v>
      </c>
    </row>
    <row r="288" spans="1:12" x14ac:dyDescent="0.3">
      <c r="A288" s="29">
        <v>20292</v>
      </c>
      <c r="B288" s="31" t="s">
        <v>49</v>
      </c>
      <c r="C288" s="29" t="s">
        <v>51</v>
      </c>
      <c r="D288" s="38" t="s">
        <v>50</v>
      </c>
      <c r="E288" s="39">
        <v>44575</v>
      </c>
      <c r="F288" s="29">
        <v>2</v>
      </c>
      <c r="G288" s="31" t="s">
        <v>13</v>
      </c>
      <c r="H288" s="29" t="s">
        <v>10</v>
      </c>
      <c r="I288" s="29">
        <v>1</v>
      </c>
      <c r="J288" s="40">
        <v>23441.05</v>
      </c>
      <c r="K288" s="37">
        <v>17815.198</v>
      </c>
      <c r="L288" s="37">
        <f t="shared" si="4"/>
        <v>5625.851999999999</v>
      </c>
    </row>
    <row r="289" spans="1:12" x14ac:dyDescent="0.3">
      <c r="A289" s="29">
        <v>20413</v>
      </c>
      <c r="B289" s="31" t="s">
        <v>52</v>
      </c>
      <c r="C289" s="29" t="s">
        <v>54</v>
      </c>
      <c r="D289" s="38" t="s">
        <v>53</v>
      </c>
      <c r="E289" s="39">
        <v>44586</v>
      </c>
      <c r="F289" s="29">
        <v>0</v>
      </c>
      <c r="G289" s="31" t="s">
        <v>13</v>
      </c>
      <c r="H289" s="29" t="s">
        <v>9</v>
      </c>
      <c r="I289" s="29">
        <v>2</v>
      </c>
      <c r="J289" s="40">
        <v>11712.68</v>
      </c>
      <c r="K289" s="37">
        <v>9253.0172000000002</v>
      </c>
      <c r="L289" s="37">
        <f t="shared" si="4"/>
        <v>2459.6628000000001</v>
      </c>
    </row>
    <row r="290" spans="1:12" x14ac:dyDescent="0.3">
      <c r="A290" s="29">
        <v>20550</v>
      </c>
      <c r="B290" s="31" t="s">
        <v>125</v>
      </c>
      <c r="C290" s="29" t="s">
        <v>127</v>
      </c>
      <c r="D290" s="38" t="s">
        <v>126</v>
      </c>
      <c r="E290" s="39">
        <v>44537</v>
      </c>
      <c r="F290" s="29">
        <v>6</v>
      </c>
      <c r="G290" s="31" t="s">
        <v>13</v>
      </c>
      <c r="H290" s="29" t="s">
        <v>10</v>
      </c>
      <c r="I290" s="29">
        <v>4</v>
      </c>
      <c r="J290" s="41">
        <v>5453.7</v>
      </c>
      <c r="K290" s="37">
        <v>4144.8119999999999</v>
      </c>
      <c r="L290" s="37">
        <f t="shared" si="4"/>
        <v>1308.8879999999999</v>
      </c>
    </row>
    <row r="291" spans="1:12" x14ac:dyDescent="0.3">
      <c r="A291" s="29">
        <v>20558</v>
      </c>
      <c r="B291" s="31" t="s">
        <v>29</v>
      </c>
      <c r="C291" s="29" t="s">
        <v>30</v>
      </c>
      <c r="D291" s="38">
        <v>21360068200330</v>
      </c>
      <c r="E291" s="39">
        <v>44545</v>
      </c>
      <c r="F291" s="29">
        <v>9</v>
      </c>
      <c r="G291" s="31" t="s">
        <v>13</v>
      </c>
      <c r="H291" s="29" t="s">
        <v>10</v>
      </c>
      <c r="I291" s="29">
        <v>30</v>
      </c>
      <c r="J291" s="41">
        <v>14399.38</v>
      </c>
      <c r="K291" s="37">
        <v>12239.472999999998</v>
      </c>
      <c r="L291" s="37">
        <f t="shared" si="4"/>
        <v>2159.9070000000011</v>
      </c>
    </row>
    <row r="292" spans="1:12" x14ac:dyDescent="0.3">
      <c r="A292" s="29">
        <v>20558</v>
      </c>
      <c r="B292" s="31" t="s">
        <v>29</v>
      </c>
      <c r="C292" s="29" t="s">
        <v>30</v>
      </c>
      <c r="D292" s="38">
        <v>21360068200330</v>
      </c>
      <c r="E292" s="39">
        <v>44576</v>
      </c>
      <c r="F292" s="29">
        <v>9</v>
      </c>
      <c r="G292" s="31" t="s">
        <v>13</v>
      </c>
      <c r="H292" s="29" t="s">
        <v>10</v>
      </c>
      <c r="I292" s="29">
        <v>30</v>
      </c>
      <c r="J292" s="41">
        <v>14399.38</v>
      </c>
      <c r="K292" s="37">
        <v>12239.472999999998</v>
      </c>
      <c r="L292" s="37">
        <f t="shared" si="4"/>
        <v>2159.9070000000011</v>
      </c>
    </row>
    <row r="293" spans="1:12" x14ac:dyDescent="0.3">
      <c r="A293" s="29">
        <v>20558</v>
      </c>
      <c r="B293" s="31" t="s">
        <v>29</v>
      </c>
      <c r="C293" s="29" t="s">
        <v>30</v>
      </c>
      <c r="D293" s="38">
        <v>21360068200330</v>
      </c>
      <c r="E293" s="39">
        <v>44579</v>
      </c>
      <c r="F293" s="29">
        <v>0</v>
      </c>
      <c r="G293" s="31" t="s">
        <v>13</v>
      </c>
      <c r="H293" s="29" t="s">
        <v>9</v>
      </c>
      <c r="I293" s="29">
        <v>30</v>
      </c>
      <c r="J293" s="40">
        <v>18265.11</v>
      </c>
      <c r="K293" s="37">
        <v>15525.343500000001</v>
      </c>
      <c r="L293" s="37">
        <f t="shared" si="4"/>
        <v>2739.7664999999997</v>
      </c>
    </row>
    <row r="294" spans="1:12" x14ac:dyDescent="0.3">
      <c r="A294" s="29">
        <v>21443</v>
      </c>
      <c r="B294" s="31" t="s">
        <v>135</v>
      </c>
      <c r="C294" s="29" t="s">
        <v>136</v>
      </c>
      <c r="D294" s="38">
        <v>37600025000305</v>
      </c>
      <c r="E294" s="39">
        <v>44537</v>
      </c>
      <c r="F294" s="29">
        <v>0</v>
      </c>
      <c r="G294" s="31" t="s">
        <v>2</v>
      </c>
      <c r="H294" s="29" t="s">
        <v>9</v>
      </c>
      <c r="I294" s="29">
        <v>30</v>
      </c>
      <c r="J294" s="40">
        <v>5.55</v>
      </c>
      <c r="K294" s="37">
        <v>4.2735000000000003</v>
      </c>
      <c r="L294" s="37">
        <f t="shared" si="4"/>
        <v>1.2764999999999995</v>
      </c>
    </row>
    <row r="295" spans="1:12" x14ac:dyDescent="0.3">
      <c r="A295" s="29">
        <v>21519</v>
      </c>
      <c r="B295" s="31" t="s">
        <v>177</v>
      </c>
      <c r="C295" s="29" t="s">
        <v>178</v>
      </c>
      <c r="D295" s="38">
        <v>44100080100120</v>
      </c>
      <c r="E295" s="39">
        <v>44532</v>
      </c>
      <c r="F295" s="29">
        <v>0</v>
      </c>
      <c r="G295" s="31" t="s">
        <v>13</v>
      </c>
      <c r="H295" s="29" t="s">
        <v>9</v>
      </c>
      <c r="I295" s="29">
        <v>30</v>
      </c>
      <c r="J295" s="40">
        <v>461.85</v>
      </c>
      <c r="K295" s="37">
        <v>346.38750000000005</v>
      </c>
      <c r="L295" s="37">
        <f t="shared" si="4"/>
        <v>115.46249999999998</v>
      </c>
    </row>
    <row r="296" spans="1:12" x14ac:dyDescent="0.3">
      <c r="A296" s="29">
        <v>21532</v>
      </c>
      <c r="B296" s="31" t="s">
        <v>142</v>
      </c>
      <c r="C296" s="29" t="s">
        <v>143</v>
      </c>
      <c r="D296" s="38">
        <v>85158020100320</v>
      </c>
      <c r="E296" s="39">
        <v>44574</v>
      </c>
      <c r="F296" s="29">
        <v>0</v>
      </c>
      <c r="G296" s="31" t="s">
        <v>2</v>
      </c>
      <c r="H296" s="29" t="s">
        <v>9</v>
      </c>
      <c r="I296" s="29">
        <v>30</v>
      </c>
      <c r="J296" s="40">
        <v>21</v>
      </c>
      <c r="K296" s="37">
        <v>16.8</v>
      </c>
      <c r="L296" s="37">
        <f t="shared" si="4"/>
        <v>4.1999999999999993</v>
      </c>
    </row>
    <row r="297" spans="1:12" x14ac:dyDescent="0.3">
      <c r="A297" s="29">
        <v>21546</v>
      </c>
      <c r="B297" s="31" t="s">
        <v>55</v>
      </c>
      <c r="C297" s="29" t="s">
        <v>56</v>
      </c>
      <c r="D297" s="38">
        <v>66603065107530</v>
      </c>
      <c r="E297" s="39">
        <v>44573</v>
      </c>
      <c r="F297" s="29">
        <v>4</v>
      </c>
      <c r="G297" s="31" t="s">
        <v>13</v>
      </c>
      <c r="H297" s="29" t="s">
        <v>10</v>
      </c>
      <c r="I297" s="29">
        <v>30</v>
      </c>
      <c r="J297" s="40">
        <v>5040.57</v>
      </c>
      <c r="K297" s="37">
        <v>4133.2673999999997</v>
      </c>
      <c r="L297" s="37">
        <f t="shared" si="4"/>
        <v>907.30259999999998</v>
      </c>
    </row>
    <row r="298" spans="1:12" x14ac:dyDescent="0.3">
      <c r="A298" s="29">
        <v>21546</v>
      </c>
      <c r="B298" s="31" t="s">
        <v>55</v>
      </c>
      <c r="C298" s="29" t="s">
        <v>56</v>
      </c>
      <c r="D298" s="38">
        <v>66603065107530</v>
      </c>
      <c r="E298" s="39">
        <v>44575</v>
      </c>
      <c r="F298" s="29">
        <v>2</v>
      </c>
      <c r="G298" s="31" t="s">
        <v>13</v>
      </c>
      <c r="H298" s="29" t="s">
        <v>10</v>
      </c>
      <c r="I298" s="29">
        <v>30</v>
      </c>
      <c r="J298" s="40">
        <v>5040.57</v>
      </c>
      <c r="K298" s="37">
        <v>4133.2673999999997</v>
      </c>
      <c r="L298" s="37">
        <f t="shared" si="4"/>
        <v>907.30259999999998</v>
      </c>
    </row>
    <row r="299" spans="1:12" x14ac:dyDescent="0.3">
      <c r="A299" s="29">
        <v>21604</v>
      </c>
      <c r="B299" s="31" t="s">
        <v>123</v>
      </c>
      <c r="C299" s="29" t="s">
        <v>124</v>
      </c>
      <c r="D299" s="38">
        <v>21470080000360</v>
      </c>
      <c r="E299" s="39">
        <v>44553</v>
      </c>
      <c r="F299" s="29">
        <v>11</v>
      </c>
      <c r="G299" s="31" t="s">
        <v>13</v>
      </c>
      <c r="H299" s="29" t="s">
        <v>10</v>
      </c>
      <c r="I299" s="29">
        <v>120</v>
      </c>
      <c r="J299" s="41">
        <v>13553.55</v>
      </c>
      <c r="K299" s="37">
        <v>10436.2335</v>
      </c>
      <c r="L299" s="37">
        <f t="shared" si="4"/>
        <v>3117.316499999999</v>
      </c>
    </row>
    <row r="300" spans="1:12" x14ac:dyDescent="0.3">
      <c r="A300" s="29">
        <v>21604</v>
      </c>
      <c r="B300" s="31" t="s">
        <v>123</v>
      </c>
      <c r="C300" s="29" t="s">
        <v>124</v>
      </c>
      <c r="D300" s="38">
        <v>21470080000360</v>
      </c>
      <c r="E300" s="39">
        <v>44584</v>
      </c>
      <c r="F300" s="29">
        <v>11</v>
      </c>
      <c r="G300" s="31" t="s">
        <v>13</v>
      </c>
      <c r="H300" s="29" t="s">
        <v>10</v>
      </c>
      <c r="I300" s="29">
        <v>120</v>
      </c>
      <c r="J300" s="41">
        <v>13553.55</v>
      </c>
      <c r="K300" s="37">
        <v>10436.2335</v>
      </c>
      <c r="L300" s="37">
        <f t="shared" si="4"/>
        <v>3117.316499999999</v>
      </c>
    </row>
    <row r="301" spans="1:12" x14ac:dyDescent="0.3">
      <c r="A301" s="29">
        <v>21761</v>
      </c>
      <c r="B301" s="31" t="s">
        <v>12</v>
      </c>
      <c r="C301" s="29" t="s">
        <v>14</v>
      </c>
      <c r="D301" s="38">
        <v>21531812000327</v>
      </c>
      <c r="E301" s="39">
        <v>44579</v>
      </c>
      <c r="F301" s="29">
        <v>7</v>
      </c>
      <c r="G301" s="31" t="s">
        <v>13</v>
      </c>
      <c r="H301" s="29" t="s">
        <v>10</v>
      </c>
      <c r="I301" s="29">
        <v>30</v>
      </c>
      <c r="J301" s="40">
        <v>16438.060000000001</v>
      </c>
      <c r="K301" s="37">
        <v>12328.545000000002</v>
      </c>
      <c r="L301" s="37">
        <f t="shared" si="4"/>
        <v>4109.5149999999994</v>
      </c>
    </row>
    <row r="302" spans="1:12" x14ac:dyDescent="0.3">
      <c r="A302" s="29">
        <v>21778</v>
      </c>
      <c r="B302" s="31" t="s">
        <v>155</v>
      </c>
      <c r="C302" s="29" t="s">
        <v>157</v>
      </c>
      <c r="D302" s="38">
        <v>27250050000350</v>
      </c>
      <c r="E302" s="39">
        <v>44544</v>
      </c>
      <c r="F302" s="29">
        <v>0</v>
      </c>
      <c r="G302" s="31" t="s">
        <v>2</v>
      </c>
      <c r="H302" s="29" t="s">
        <v>9</v>
      </c>
      <c r="I302" s="29">
        <v>180</v>
      </c>
      <c r="J302" s="40">
        <v>11.3</v>
      </c>
      <c r="K302" s="37">
        <v>9.3790000000000013</v>
      </c>
      <c r="L302" s="37">
        <f t="shared" si="4"/>
        <v>1.9209999999999994</v>
      </c>
    </row>
    <row r="303" spans="1:12" x14ac:dyDescent="0.3">
      <c r="A303" s="29">
        <v>21778</v>
      </c>
      <c r="B303" s="31" t="s">
        <v>155</v>
      </c>
      <c r="C303" s="29" t="s">
        <v>157</v>
      </c>
      <c r="D303" s="38">
        <v>27250050000350</v>
      </c>
      <c r="E303" s="39">
        <v>44544</v>
      </c>
      <c r="F303" s="29">
        <v>0</v>
      </c>
      <c r="G303" s="31" t="s">
        <v>2</v>
      </c>
      <c r="H303" s="29" t="s">
        <v>9</v>
      </c>
      <c r="I303" s="29">
        <v>180</v>
      </c>
      <c r="J303" s="40">
        <v>11.3</v>
      </c>
      <c r="K303" s="37">
        <v>9.3790000000000013</v>
      </c>
      <c r="L303" s="37">
        <f t="shared" si="4"/>
        <v>1.9209999999999994</v>
      </c>
    </row>
    <row r="304" spans="1:12" x14ac:dyDescent="0.3">
      <c r="A304" s="29">
        <v>21784</v>
      </c>
      <c r="B304" s="31" t="s">
        <v>27</v>
      </c>
      <c r="C304" s="29" t="s">
        <v>28</v>
      </c>
      <c r="D304" s="38">
        <v>21405570000320</v>
      </c>
      <c r="E304" s="39">
        <v>44539</v>
      </c>
      <c r="F304" s="29">
        <v>1</v>
      </c>
      <c r="G304" s="31" t="s">
        <v>13</v>
      </c>
      <c r="H304" s="29" t="s">
        <v>10</v>
      </c>
      <c r="I304" s="29">
        <v>30</v>
      </c>
      <c r="J304" s="41">
        <v>1534.46</v>
      </c>
      <c r="K304" s="37">
        <v>1227.568</v>
      </c>
      <c r="L304" s="37">
        <f t="shared" si="4"/>
        <v>306.89200000000005</v>
      </c>
    </row>
    <row r="305" spans="1:12" x14ac:dyDescent="0.3">
      <c r="A305" s="29">
        <v>21784</v>
      </c>
      <c r="B305" s="31" t="s">
        <v>27</v>
      </c>
      <c r="C305" s="29" t="s">
        <v>28</v>
      </c>
      <c r="D305" s="38">
        <v>21405570000320</v>
      </c>
      <c r="E305" s="39">
        <v>44571</v>
      </c>
      <c r="F305" s="29">
        <v>0</v>
      </c>
      <c r="G305" s="31" t="s">
        <v>13</v>
      </c>
      <c r="H305" s="29" t="s">
        <v>9</v>
      </c>
      <c r="I305" s="29">
        <v>30</v>
      </c>
      <c r="J305" s="41">
        <v>2234.46</v>
      </c>
      <c r="K305" s="37">
        <v>1787.5680000000002</v>
      </c>
      <c r="L305" s="37">
        <f t="shared" si="4"/>
        <v>446.89199999999983</v>
      </c>
    </row>
    <row r="306" spans="1:12" x14ac:dyDescent="0.3">
      <c r="A306" s="29">
        <v>21987</v>
      </c>
      <c r="B306" s="31" t="s">
        <v>148</v>
      </c>
      <c r="C306" s="29" t="s">
        <v>149</v>
      </c>
      <c r="D306" s="38">
        <v>36100020100315</v>
      </c>
      <c r="E306" s="39">
        <v>44536</v>
      </c>
      <c r="F306" s="29">
        <v>1</v>
      </c>
      <c r="G306" s="31" t="s">
        <v>2</v>
      </c>
      <c r="H306" s="29" t="s">
        <v>10</v>
      </c>
      <c r="I306" s="29">
        <v>90</v>
      </c>
      <c r="J306" s="40">
        <v>45</v>
      </c>
      <c r="K306" s="37">
        <v>33.75</v>
      </c>
      <c r="L306" s="37">
        <f t="shared" si="4"/>
        <v>11.25</v>
      </c>
    </row>
    <row r="307" spans="1:12" x14ac:dyDescent="0.3">
      <c r="A307" s="29">
        <v>22169</v>
      </c>
      <c r="B307" s="31" t="s">
        <v>46</v>
      </c>
      <c r="C307" s="29" t="s">
        <v>48</v>
      </c>
      <c r="D307" s="38" t="s">
        <v>47</v>
      </c>
      <c r="E307" s="39">
        <v>44567</v>
      </c>
      <c r="F307" s="29">
        <v>5</v>
      </c>
      <c r="G307" s="31" t="s">
        <v>13</v>
      </c>
      <c r="H307" s="29" t="s">
        <v>10</v>
      </c>
      <c r="I307" s="29">
        <v>4</v>
      </c>
      <c r="J307" s="40">
        <v>12608.49</v>
      </c>
      <c r="K307" s="37">
        <v>9960.7070999999996</v>
      </c>
      <c r="L307" s="37">
        <f t="shared" si="4"/>
        <v>2647.7829000000002</v>
      </c>
    </row>
    <row r="308" spans="1:12" x14ac:dyDescent="0.3">
      <c r="A308" s="29">
        <v>22231</v>
      </c>
      <c r="B308" s="31" t="s">
        <v>158</v>
      </c>
      <c r="C308" s="29" t="s">
        <v>159</v>
      </c>
      <c r="D308" s="38">
        <v>33200030057530</v>
      </c>
      <c r="E308" s="39">
        <v>44537</v>
      </c>
      <c r="F308" s="29">
        <v>0</v>
      </c>
      <c r="G308" s="31" t="s">
        <v>2</v>
      </c>
      <c r="H308" s="29" t="s">
        <v>9</v>
      </c>
      <c r="I308" s="29">
        <v>90</v>
      </c>
      <c r="J308" s="40">
        <v>30</v>
      </c>
      <c r="K308" s="37">
        <v>24</v>
      </c>
      <c r="L308" s="37">
        <f t="shared" si="4"/>
        <v>6</v>
      </c>
    </row>
    <row r="309" spans="1:12" x14ac:dyDescent="0.3">
      <c r="A309" s="29">
        <v>22369</v>
      </c>
      <c r="B309" s="31" t="s">
        <v>179</v>
      </c>
      <c r="C309" s="29" t="s">
        <v>182</v>
      </c>
      <c r="D309" s="38">
        <v>83370060000320</v>
      </c>
      <c r="E309" s="39">
        <v>44531</v>
      </c>
      <c r="F309" s="29">
        <v>3</v>
      </c>
      <c r="G309" s="31" t="s">
        <v>13</v>
      </c>
      <c r="H309" s="29" t="s">
        <v>10</v>
      </c>
      <c r="I309" s="29">
        <v>30</v>
      </c>
      <c r="J309" s="40">
        <v>472.94</v>
      </c>
      <c r="K309" s="37">
        <v>378.35200000000003</v>
      </c>
      <c r="L309" s="37">
        <f t="shared" si="4"/>
        <v>94.587999999999965</v>
      </c>
    </row>
    <row r="310" spans="1:12" x14ac:dyDescent="0.3">
      <c r="A310" s="29">
        <v>22412</v>
      </c>
      <c r="B310" s="31" t="s">
        <v>142</v>
      </c>
      <c r="C310" s="29" t="s">
        <v>143</v>
      </c>
      <c r="D310" s="38">
        <v>85158020100320</v>
      </c>
      <c r="E310" s="39">
        <v>44547</v>
      </c>
      <c r="F310" s="29">
        <v>0</v>
      </c>
      <c r="G310" s="31" t="s">
        <v>2</v>
      </c>
      <c r="H310" s="29" t="s">
        <v>9</v>
      </c>
      <c r="I310" s="29">
        <v>30</v>
      </c>
      <c r="J310" s="40">
        <v>13.22</v>
      </c>
      <c r="K310" s="37">
        <v>10.576000000000001</v>
      </c>
      <c r="L310" s="37">
        <f t="shared" si="4"/>
        <v>2.6440000000000001</v>
      </c>
    </row>
    <row r="311" spans="1:12" x14ac:dyDescent="0.3">
      <c r="A311" s="29">
        <v>22412</v>
      </c>
      <c r="B311" s="31" t="s">
        <v>142</v>
      </c>
      <c r="C311" s="29" t="s">
        <v>143</v>
      </c>
      <c r="D311" s="38">
        <v>85158020100320</v>
      </c>
      <c r="E311" s="39">
        <v>44547</v>
      </c>
      <c r="F311" s="29">
        <v>0</v>
      </c>
      <c r="G311" s="31" t="s">
        <v>2</v>
      </c>
      <c r="H311" s="29" t="s">
        <v>9</v>
      </c>
      <c r="I311" s="29">
        <v>30</v>
      </c>
      <c r="J311" s="40">
        <v>13.22</v>
      </c>
      <c r="K311" s="37">
        <v>10.576000000000001</v>
      </c>
      <c r="L311" s="37">
        <f t="shared" si="4"/>
        <v>2.6440000000000001</v>
      </c>
    </row>
    <row r="312" spans="1:12" x14ac:dyDescent="0.3">
      <c r="A312" s="29">
        <v>22542</v>
      </c>
      <c r="B312" s="31" t="s">
        <v>174</v>
      </c>
      <c r="C312" s="29" t="s">
        <v>175</v>
      </c>
      <c r="D312" s="38">
        <v>27700050000310</v>
      </c>
      <c r="E312" s="39">
        <v>44558</v>
      </c>
      <c r="F312" s="29">
        <v>0</v>
      </c>
      <c r="G312" s="31" t="s">
        <v>13</v>
      </c>
      <c r="H312" s="29" t="s">
        <v>9</v>
      </c>
      <c r="I312" s="29">
        <v>30</v>
      </c>
      <c r="J312" s="40">
        <v>582.94000000000005</v>
      </c>
      <c r="K312" s="37">
        <v>437.20500000000004</v>
      </c>
      <c r="L312" s="37">
        <f t="shared" si="4"/>
        <v>145.73500000000001</v>
      </c>
    </row>
    <row r="313" spans="1:12" x14ac:dyDescent="0.3">
      <c r="A313" s="29">
        <v>22542</v>
      </c>
      <c r="B313" s="31" t="s">
        <v>174</v>
      </c>
      <c r="C313" s="29" t="s">
        <v>175</v>
      </c>
      <c r="D313" s="38">
        <v>27700050000310</v>
      </c>
      <c r="E313" s="39">
        <v>44589</v>
      </c>
      <c r="F313" s="29">
        <v>0</v>
      </c>
      <c r="G313" s="31" t="s">
        <v>13</v>
      </c>
      <c r="H313" s="29" t="s">
        <v>9</v>
      </c>
      <c r="I313" s="29">
        <v>30</v>
      </c>
      <c r="J313" s="40">
        <v>582.94000000000005</v>
      </c>
      <c r="K313" s="37">
        <v>437.20500000000004</v>
      </c>
      <c r="L313" s="37">
        <f t="shared" si="4"/>
        <v>145.73500000000001</v>
      </c>
    </row>
    <row r="314" spans="1:12" x14ac:dyDescent="0.3">
      <c r="A314" s="29">
        <v>22542</v>
      </c>
      <c r="B314" s="31" t="s">
        <v>78</v>
      </c>
      <c r="C314" s="29" t="s">
        <v>80</v>
      </c>
      <c r="D314" s="38">
        <v>27700050000320</v>
      </c>
      <c r="E314" s="39">
        <v>44591</v>
      </c>
      <c r="F314" s="29">
        <v>5</v>
      </c>
      <c r="G314" s="31" t="s">
        <v>13</v>
      </c>
      <c r="H314" s="29" t="s">
        <v>10</v>
      </c>
      <c r="I314" s="29">
        <v>30</v>
      </c>
      <c r="J314" s="40">
        <v>564.42999999999995</v>
      </c>
      <c r="K314" s="37">
        <v>428.96679999999998</v>
      </c>
      <c r="L314" s="37">
        <f t="shared" si="4"/>
        <v>135.46319999999997</v>
      </c>
    </row>
    <row r="315" spans="1:12" x14ac:dyDescent="0.3">
      <c r="A315" s="29">
        <v>22552</v>
      </c>
      <c r="B315" s="31" t="s">
        <v>67</v>
      </c>
      <c r="C315" s="29" t="s">
        <v>68</v>
      </c>
      <c r="D315" s="38">
        <v>41550020100320</v>
      </c>
      <c r="E315" s="39">
        <v>44568</v>
      </c>
      <c r="F315" s="29">
        <v>0</v>
      </c>
      <c r="G315" s="31" t="s">
        <v>2</v>
      </c>
      <c r="H315" s="29" t="s">
        <v>9</v>
      </c>
      <c r="I315" s="29">
        <v>10</v>
      </c>
      <c r="J315" s="40">
        <v>5.21</v>
      </c>
      <c r="K315" s="37">
        <v>4.2722000000000007</v>
      </c>
      <c r="L315" s="37">
        <f t="shared" si="4"/>
        <v>0.9377999999999993</v>
      </c>
    </row>
    <row r="316" spans="1:12" x14ac:dyDescent="0.3">
      <c r="A316" s="29">
        <v>22584</v>
      </c>
      <c r="B316" s="31" t="s">
        <v>89</v>
      </c>
      <c r="C316" s="29" t="s">
        <v>90</v>
      </c>
      <c r="D316" s="38">
        <v>44201010103410</v>
      </c>
      <c r="E316" s="39">
        <v>44572</v>
      </c>
      <c r="F316" s="29">
        <v>2</v>
      </c>
      <c r="G316" s="31" t="s">
        <v>13</v>
      </c>
      <c r="H316" s="29" t="s">
        <v>10</v>
      </c>
      <c r="I316" s="29">
        <v>18</v>
      </c>
      <c r="J316" s="40">
        <v>61.89</v>
      </c>
      <c r="K316" s="37">
        <v>48.2742</v>
      </c>
      <c r="L316" s="37">
        <f t="shared" si="4"/>
        <v>13.6158</v>
      </c>
    </row>
    <row r="317" spans="1:12" x14ac:dyDescent="0.3">
      <c r="A317" s="29">
        <v>22598</v>
      </c>
      <c r="B317" s="31" t="s">
        <v>12</v>
      </c>
      <c r="C317" s="29" t="s">
        <v>14</v>
      </c>
      <c r="D317" s="38">
        <v>21531812000327</v>
      </c>
      <c r="E317" s="39">
        <v>44574</v>
      </c>
      <c r="F317" s="29">
        <v>0</v>
      </c>
      <c r="G317" s="31" t="s">
        <v>13</v>
      </c>
      <c r="H317" s="29" t="s">
        <v>9</v>
      </c>
      <c r="I317" s="29">
        <v>30</v>
      </c>
      <c r="J317" s="40">
        <v>18337.650000000001</v>
      </c>
      <c r="K317" s="37">
        <v>13753.237500000001</v>
      </c>
      <c r="L317" s="37">
        <f t="shared" si="4"/>
        <v>4584.4125000000004</v>
      </c>
    </row>
    <row r="318" spans="1:12" x14ac:dyDescent="0.3">
      <c r="A318" s="29">
        <v>22601</v>
      </c>
      <c r="B318" s="31" t="s">
        <v>85</v>
      </c>
      <c r="C318" s="29" t="s">
        <v>167</v>
      </c>
      <c r="D318" s="38">
        <v>39400060100310</v>
      </c>
      <c r="E318" s="39">
        <v>44550</v>
      </c>
      <c r="F318" s="29">
        <v>5</v>
      </c>
      <c r="G318" s="31" t="s">
        <v>2</v>
      </c>
      <c r="H318" s="29" t="s">
        <v>10</v>
      </c>
      <c r="I318" s="29">
        <v>30</v>
      </c>
      <c r="J318" s="40">
        <v>11.52</v>
      </c>
      <c r="K318" s="37">
        <v>9.1007999999999996</v>
      </c>
      <c r="L318" s="37">
        <f t="shared" si="4"/>
        <v>2.4192</v>
      </c>
    </row>
    <row r="319" spans="1:12" x14ac:dyDescent="0.3">
      <c r="A319" s="29">
        <v>22601</v>
      </c>
      <c r="B319" s="31" t="s">
        <v>85</v>
      </c>
      <c r="C319" s="29" t="s">
        <v>167</v>
      </c>
      <c r="D319" s="38">
        <v>39400060100310</v>
      </c>
      <c r="E319" s="39">
        <v>44581</v>
      </c>
      <c r="F319" s="29">
        <v>5</v>
      </c>
      <c r="G319" s="31" t="s">
        <v>2</v>
      </c>
      <c r="H319" s="29" t="s">
        <v>10</v>
      </c>
      <c r="I319" s="29">
        <v>30</v>
      </c>
      <c r="J319" s="40">
        <v>11.52</v>
      </c>
      <c r="K319" s="37">
        <v>9.1007999999999996</v>
      </c>
      <c r="L319" s="37">
        <f t="shared" si="4"/>
        <v>2.4192</v>
      </c>
    </row>
    <row r="320" spans="1:12" x14ac:dyDescent="0.3">
      <c r="A320" s="29">
        <v>22616</v>
      </c>
      <c r="B320" s="31" t="s">
        <v>15</v>
      </c>
      <c r="C320" s="29" t="s">
        <v>16</v>
      </c>
      <c r="D320" s="38">
        <v>21533010100330</v>
      </c>
      <c r="E320" s="39">
        <v>44571</v>
      </c>
      <c r="F320" s="29">
        <v>6</v>
      </c>
      <c r="G320" s="31" t="s">
        <v>13</v>
      </c>
      <c r="H320" s="29" t="s">
        <v>10</v>
      </c>
      <c r="I320" s="29">
        <v>30</v>
      </c>
      <c r="J320" s="40">
        <v>22230.26</v>
      </c>
      <c r="K320" s="37">
        <v>17784.207999999999</v>
      </c>
      <c r="L320" s="37">
        <f t="shared" si="4"/>
        <v>4446.0519999999997</v>
      </c>
    </row>
    <row r="321" spans="1:12" x14ac:dyDescent="0.3">
      <c r="A321" s="29">
        <v>22744</v>
      </c>
      <c r="B321" s="31" t="s">
        <v>137</v>
      </c>
      <c r="C321" s="29" t="s">
        <v>138</v>
      </c>
      <c r="D321" s="38">
        <v>58160020100320</v>
      </c>
      <c r="E321" s="39">
        <v>44537</v>
      </c>
      <c r="F321" s="29">
        <v>6</v>
      </c>
      <c r="G321" s="31" t="s">
        <v>2</v>
      </c>
      <c r="H321" s="29" t="s">
        <v>10</v>
      </c>
      <c r="I321" s="29">
        <v>28</v>
      </c>
      <c r="J321" s="40">
        <v>1.42</v>
      </c>
      <c r="K321" s="37">
        <v>1.1075999999999999</v>
      </c>
      <c r="L321" s="37">
        <f t="shared" si="4"/>
        <v>0.31240000000000001</v>
      </c>
    </row>
    <row r="322" spans="1:12" x14ac:dyDescent="0.3">
      <c r="A322" s="29">
        <v>22745</v>
      </c>
      <c r="B322" s="31" t="s">
        <v>75</v>
      </c>
      <c r="C322" s="29" t="s">
        <v>77</v>
      </c>
      <c r="D322" s="38">
        <v>57200040100310</v>
      </c>
      <c r="E322" s="39">
        <v>44576</v>
      </c>
      <c r="F322" s="29">
        <v>0</v>
      </c>
      <c r="G322" s="31" t="s">
        <v>2</v>
      </c>
      <c r="H322" s="29" t="s">
        <v>9</v>
      </c>
      <c r="I322" s="29">
        <v>90</v>
      </c>
      <c r="J322" s="40">
        <v>14.95</v>
      </c>
      <c r="K322" s="37">
        <v>12.7075</v>
      </c>
      <c r="L322" s="37">
        <f t="shared" si="4"/>
        <v>2.2424999999999997</v>
      </c>
    </row>
    <row r="323" spans="1:12" x14ac:dyDescent="0.3">
      <c r="A323" s="29">
        <v>22955</v>
      </c>
      <c r="B323" s="31" t="s">
        <v>17</v>
      </c>
      <c r="C323" s="29" t="s">
        <v>18</v>
      </c>
      <c r="D323" s="38">
        <v>21300005000350</v>
      </c>
      <c r="E323" s="39">
        <v>44553</v>
      </c>
      <c r="F323" s="29">
        <v>0</v>
      </c>
      <c r="G323" s="31" t="s">
        <v>2</v>
      </c>
      <c r="H323" s="29" t="s">
        <v>9</v>
      </c>
      <c r="I323" s="29">
        <v>10</v>
      </c>
      <c r="J323" s="41">
        <v>21</v>
      </c>
      <c r="K323" s="37">
        <v>17.010000000000002</v>
      </c>
      <c r="L323" s="37">
        <f t="shared" ref="L323:L386" si="5">J323-K323</f>
        <v>3.9899999999999984</v>
      </c>
    </row>
    <row r="324" spans="1:12" x14ac:dyDescent="0.3">
      <c r="A324" s="29">
        <v>22955</v>
      </c>
      <c r="B324" s="31" t="s">
        <v>17</v>
      </c>
      <c r="C324" s="29" t="s">
        <v>18</v>
      </c>
      <c r="D324" s="38">
        <v>21300005000350</v>
      </c>
      <c r="E324" s="39">
        <v>44584</v>
      </c>
      <c r="F324" s="29">
        <v>0</v>
      </c>
      <c r="G324" s="31" t="s">
        <v>2</v>
      </c>
      <c r="H324" s="29" t="s">
        <v>9</v>
      </c>
      <c r="I324" s="29">
        <v>10</v>
      </c>
      <c r="J324" s="41">
        <v>21</v>
      </c>
      <c r="K324" s="37">
        <v>17.010000000000002</v>
      </c>
      <c r="L324" s="37">
        <f t="shared" si="5"/>
        <v>3.9899999999999984</v>
      </c>
    </row>
    <row r="325" spans="1:12" x14ac:dyDescent="0.3">
      <c r="A325" s="29">
        <v>23026</v>
      </c>
      <c r="B325" s="31" t="s">
        <v>152</v>
      </c>
      <c r="C325" s="29" t="s">
        <v>153</v>
      </c>
      <c r="D325" s="38">
        <v>36100030000310</v>
      </c>
      <c r="E325" s="39">
        <v>44553</v>
      </c>
      <c r="F325" s="29">
        <v>0</v>
      </c>
      <c r="G325" s="31" t="s">
        <v>2</v>
      </c>
      <c r="H325" s="29" t="s">
        <v>9</v>
      </c>
      <c r="I325" s="29">
        <v>30</v>
      </c>
      <c r="J325" s="40">
        <v>0.62</v>
      </c>
      <c r="K325" s="37">
        <v>0.48360000000000003</v>
      </c>
      <c r="L325" s="37">
        <f t="shared" si="5"/>
        <v>0.13639999999999997</v>
      </c>
    </row>
    <row r="326" spans="1:12" x14ac:dyDescent="0.3">
      <c r="A326" s="29">
        <v>23026</v>
      </c>
      <c r="B326" s="31" t="s">
        <v>152</v>
      </c>
      <c r="C326" s="29" t="s">
        <v>153</v>
      </c>
      <c r="D326" s="38">
        <v>36100030000310</v>
      </c>
      <c r="E326" s="39">
        <v>44584</v>
      </c>
      <c r="F326" s="29">
        <v>0</v>
      </c>
      <c r="G326" s="31" t="s">
        <v>2</v>
      </c>
      <c r="H326" s="29" t="s">
        <v>9</v>
      </c>
      <c r="I326" s="29">
        <v>30</v>
      </c>
      <c r="J326" s="40">
        <v>0.62</v>
      </c>
      <c r="K326" s="37">
        <v>0.48360000000000003</v>
      </c>
      <c r="L326" s="37">
        <f t="shared" si="5"/>
        <v>0.13639999999999997</v>
      </c>
    </row>
    <row r="327" spans="1:12" x14ac:dyDescent="0.3">
      <c r="A327" s="29">
        <v>23055</v>
      </c>
      <c r="B327" s="31" t="s">
        <v>85</v>
      </c>
      <c r="C327" s="29" t="s">
        <v>167</v>
      </c>
      <c r="D327" s="38">
        <v>39400060100310</v>
      </c>
      <c r="E327" s="39">
        <v>44558</v>
      </c>
      <c r="F327" s="29">
        <v>5</v>
      </c>
      <c r="G327" s="31" t="s">
        <v>2</v>
      </c>
      <c r="H327" s="29" t="s">
        <v>10</v>
      </c>
      <c r="I327" s="29">
        <v>30</v>
      </c>
      <c r="J327" s="40">
        <v>1.53</v>
      </c>
      <c r="K327" s="37">
        <v>1.2087000000000001</v>
      </c>
      <c r="L327" s="37">
        <f t="shared" si="5"/>
        <v>0.32129999999999992</v>
      </c>
    </row>
    <row r="328" spans="1:12" x14ac:dyDescent="0.3">
      <c r="A328" s="29">
        <v>23055</v>
      </c>
      <c r="B328" s="31" t="s">
        <v>85</v>
      </c>
      <c r="C328" s="29" t="s">
        <v>86</v>
      </c>
      <c r="D328" s="38">
        <v>39400060100310</v>
      </c>
      <c r="E328" s="39">
        <v>44575</v>
      </c>
      <c r="F328" s="29">
        <v>3</v>
      </c>
      <c r="G328" s="31" t="s">
        <v>2</v>
      </c>
      <c r="H328" s="29" t="s">
        <v>10</v>
      </c>
      <c r="I328" s="29">
        <v>90</v>
      </c>
      <c r="J328" s="40">
        <v>16.32</v>
      </c>
      <c r="K328" s="37">
        <v>12.892800000000001</v>
      </c>
      <c r="L328" s="37">
        <f t="shared" si="5"/>
        <v>3.4271999999999991</v>
      </c>
    </row>
    <row r="329" spans="1:12" x14ac:dyDescent="0.3">
      <c r="A329" s="29">
        <v>23055</v>
      </c>
      <c r="B329" s="31" t="s">
        <v>85</v>
      </c>
      <c r="C329" s="29" t="s">
        <v>167</v>
      </c>
      <c r="D329" s="38">
        <v>39400060100310</v>
      </c>
      <c r="E329" s="39">
        <v>44589</v>
      </c>
      <c r="F329" s="29">
        <v>5</v>
      </c>
      <c r="G329" s="31" t="s">
        <v>2</v>
      </c>
      <c r="H329" s="29" t="s">
        <v>10</v>
      </c>
      <c r="I329" s="29">
        <v>30</v>
      </c>
      <c r="J329" s="40">
        <v>1.53</v>
      </c>
      <c r="K329" s="37">
        <v>1.2087000000000001</v>
      </c>
      <c r="L329" s="37">
        <f t="shared" si="5"/>
        <v>0.32129999999999992</v>
      </c>
    </row>
    <row r="330" spans="1:12" x14ac:dyDescent="0.3">
      <c r="A330" s="29">
        <v>23100</v>
      </c>
      <c r="B330" s="31" t="s">
        <v>161</v>
      </c>
      <c r="C330" s="29" t="s">
        <v>162</v>
      </c>
      <c r="D330" s="38">
        <v>49270060006520</v>
      </c>
      <c r="E330" s="39">
        <v>44531</v>
      </c>
      <c r="F330" s="29">
        <v>0</v>
      </c>
      <c r="G330" s="31" t="s">
        <v>2</v>
      </c>
      <c r="H330" s="29" t="s">
        <v>9</v>
      </c>
      <c r="I330" s="29">
        <v>30</v>
      </c>
      <c r="J330" s="40">
        <v>2.4</v>
      </c>
      <c r="K330" s="37">
        <v>2.016</v>
      </c>
      <c r="L330" s="37">
        <f t="shared" si="5"/>
        <v>0.3839999999999999</v>
      </c>
    </row>
    <row r="331" spans="1:12" x14ac:dyDescent="0.3">
      <c r="A331" s="29">
        <v>23124</v>
      </c>
      <c r="B331" s="31" t="s">
        <v>85</v>
      </c>
      <c r="C331" s="29" t="s">
        <v>167</v>
      </c>
      <c r="D331" s="38">
        <v>39400060100310</v>
      </c>
      <c r="E331" s="39">
        <v>44533</v>
      </c>
      <c r="F331" s="29">
        <v>1</v>
      </c>
      <c r="G331" s="31" t="s">
        <v>2</v>
      </c>
      <c r="H331" s="29" t="s">
        <v>10</v>
      </c>
      <c r="I331" s="29">
        <v>30</v>
      </c>
      <c r="J331" s="40">
        <v>10</v>
      </c>
      <c r="K331" s="37">
        <v>7.9</v>
      </c>
      <c r="L331" s="37">
        <f t="shared" si="5"/>
        <v>2.0999999999999996</v>
      </c>
    </row>
    <row r="332" spans="1:12" x14ac:dyDescent="0.3">
      <c r="A332" s="29">
        <v>23168</v>
      </c>
      <c r="B332" s="31" t="s">
        <v>128</v>
      </c>
      <c r="C332" s="29" t="s">
        <v>130</v>
      </c>
      <c r="D332" s="38" t="s">
        <v>129</v>
      </c>
      <c r="E332" s="39">
        <v>44533</v>
      </c>
      <c r="F332" s="29">
        <v>1</v>
      </c>
      <c r="G332" s="31" t="s">
        <v>13</v>
      </c>
      <c r="H332" s="29" t="s">
        <v>10</v>
      </c>
      <c r="I332" s="29">
        <v>1</v>
      </c>
      <c r="J332" s="41">
        <v>3927.04</v>
      </c>
      <c r="K332" s="37">
        <v>2945.2799999999997</v>
      </c>
      <c r="L332" s="37">
        <f t="shared" si="5"/>
        <v>981.76000000000022</v>
      </c>
    </row>
    <row r="333" spans="1:12" x14ac:dyDescent="0.3">
      <c r="A333" s="29">
        <v>23253</v>
      </c>
      <c r="B333" s="31" t="s">
        <v>81</v>
      </c>
      <c r="C333" s="29" t="s">
        <v>82</v>
      </c>
      <c r="D333" s="38">
        <v>65100075100320</v>
      </c>
      <c r="E333" s="39">
        <v>44571</v>
      </c>
      <c r="F333" s="29">
        <v>0</v>
      </c>
      <c r="G333" s="31" t="s">
        <v>2</v>
      </c>
      <c r="H333" s="29" t="s">
        <v>9</v>
      </c>
      <c r="I333" s="29">
        <v>45</v>
      </c>
      <c r="J333" s="40">
        <v>5.5</v>
      </c>
      <c r="K333" s="37">
        <v>4.4000000000000004</v>
      </c>
      <c r="L333" s="37">
        <f t="shared" si="5"/>
        <v>1.0999999999999996</v>
      </c>
    </row>
    <row r="334" spans="1:12" x14ac:dyDescent="0.3">
      <c r="A334" s="29">
        <v>23416</v>
      </c>
      <c r="B334" s="31" t="s">
        <v>165</v>
      </c>
      <c r="C334" s="29" t="s">
        <v>166</v>
      </c>
      <c r="D334" s="38">
        <v>49270070100620</v>
      </c>
      <c r="E334" s="39">
        <v>44544</v>
      </c>
      <c r="F334" s="29">
        <v>1</v>
      </c>
      <c r="G334" s="31" t="s">
        <v>2</v>
      </c>
      <c r="H334" s="29" t="s">
        <v>10</v>
      </c>
      <c r="I334" s="29">
        <v>30</v>
      </c>
      <c r="J334" s="40">
        <v>1.37</v>
      </c>
      <c r="K334" s="37">
        <v>1.1371000000000002</v>
      </c>
      <c r="L334" s="37">
        <f t="shared" si="5"/>
        <v>0.23289999999999988</v>
      </c>
    </row>
    <row r="335" spans="1:12" x14ac:dyDescent="0.3">
      <c r="A335" s="29">
        <v>23416</v>
      </c>
      <c r="B335" s="31" t="s">
        <v>165</v>
      </c>
      <c r="C335" s="29" t="s">
        <v>166</v>
      </c>
      <c r="D335" s="38">
        <v>49270070100620</v>
      </c>
      <c r="E335" s="39">
        <v>44544</v>
      </c>
      <c r="F335" s="29">
        <v>7</v>
      </c>
      <c r="G335" s="31" t="s">
        <v>2</v>
      </c>
      <c r="H335" s="29" t="s">
        <v>10</v>
      </c>
      <c r="I335" s="29">
        <v>28</v>
      </c>
      <c r="J335" s="40">
        <v>1.87</v>
      </c>
      <c r="K335" s="37">
        <v>1.5521000000000003</v>
      </c>
      <c r="L335" s="37">
        <f t="shared" si="5"/>
        <v>0.31789999999999985</v>
      </c>
    </row>
    <row r="336" spans="1:12" x14ac:dyDescent="0.3">
      <c r="A336" s="29">
        <v>23416</v>
      </c>
      <c r="B336" s="31" t="s">
        <v>165</v>
      </c>
      <c r="C336" s="29" t="s">
        <v>166</v>
      </c>
      <c r="D336" s="38">
        <v>49270070100620</v>
      </c>
      <c r="E336" s="39">
        <v>44575</v>
      </c>
      <c r="F336" s="29">
        <v>7</v>
      </c>
      <c r="G336" s="31" t="s">
        <v>2</v>
      </c>
      <c r="H336" s="29" t="s">
        <v>10</v>
      </c>
      <c r="I336" s="29">
        <v>28</v>
      </c>
      <c r="J336" s="40">
        <v>1.87</v>
      </c>
      <c r="K336" s="37">
        <v>1.5521000000000003</v>
      </c>
      <c r="L336" s="37">
        <f t="shared" si="5"/>
        <v>0.31789999999999985</v>
      </c>
    </row>
    <row r="337" spans="1:12" x14ac:dyDescent="0.3">
      <c r="A337" s="29">
        <v>23489</v>
      </c>
      <c r="B337" s="31" t="s">
        <v>158</v>
      </c>
      <c r="C337" s="29" t="s">
        <v>159</v>
      </c>
      <c r="D337" s="38">
        <v>33200030057530</v>
      </c>
      <c r="E337" s="39">
        <v>44544</v>
      </c>
      <c r="F337" s="29">
        <v>1</v>
      </c>
      <c r="G337" s="31" t="s">
        <v>2</v>
      </c>
      <c r="H337" s="29" t="s">
        <v>10</v>
      </c>
      <c r="I337" s="29">
        <v>90</v>
      </c>
      <c r="J337" s="40">
        <v>38.5</v>
      </c>
      <c r="K337" s="37">
        <v>30.8</v>
      </c>
      <c r="L337" s="37">
        <f t="shared" si="5"/>
        <v>7.6999999999999993</v>
      </c>
    </row>
    <row r="338" spans="1:12" x14ac:dyDescent="0.3">
      <c r="A338" s="29">
        <v>23489</v>
      </c>
      <c r="B338" s="31" t="s">
        <v>158</v>
      </c>
      <c r="C338" s="29" t="s">
        <v>159</v>
      </c>
      <c r="D338" s="38">
        <v>33200030057530</v>
      </c>
      <c r="E338" s="39">
        <v>44575</v>
      </c>
      <c r="F338" s="29">
        <v>1</v>
      </c>
      <c r="G338" s="31" t="s">
        <v>2</v>
      </c>
      <c r="H338" s="29" t="s">
        <v>10</v>
      </c>
      <c r="I338" s="29">
        <v>90</v>
      </c>
      <c r="J338" s="40">
        <v>38.5</v>
      </c>
      <c r="K338" s="37">
        <v>30.8</v>
      </c>
      <c r="L338" s="37">
        <f t="shared" si="5"/>
        <v>7.6999999999999993</v>
      </c>
    </row>
    <row r="339" spans="1:12" x14ac:dyDescent="0.3">
      <c r="A339" s="29">
        <v>23544</v>
      </c>
      <c r="B339" s="31" t="s">
        <v>146</v>
      </c>
      <c r="C339" s="29" t="s">
        <v>147</v>
      </c>
      <c r="D339" s="38">
        <v>83370010000330</v>
      </c>
      <c r="E339" s="39">
        <v>44542</v>
      </c>
      <c r="F339" s="29">
        <v>0</v>
      </c>
      <c r="G339" s="31" t="s">
        <v>13</v>
      </c>
      <c r="H339" s="29" t="s">
        <v>9</v>
      </c>
      <c r="I339" s="29">
        <v>60</v>
      </c>
      <c r="J339" s="40">
        <v>519.04</v>
      </c>
      <c r="K339" s="37">
        <v>404.85120000000001</v>
      </c>
      <c r="L339" s="37">
        <f t="shared" si="5"/>
        <v>114.18879999999996</v>
      </c>
    </row>
    <row r="340" spans="1:12" x14ac:dyDescent="0.3">
      <c r="A340" s="29">
        <v>23776</v>
      </c>
      <c r="B340" s="31" t="s">
        <v>59</v>
      </c>
      <c r="C340" s="29" t="s">
        <v>60</v>
      </c>
      <c r="D340" s="38">
        <v>33300007000320</v>
      </c>
      <c r="E340" s="39">
        <v>44531</v>
      </c>
      <c r="F340" s="29">
        <v>0</v>
      </c>
      <c r="G340" s="31" t="s">
        <v>2</v>
      </c>
      <c r="H340" s="29" t="s">
        <v>9</v>
      </c>
      <c r="I340" s="29">
        <v>60</v>
      </c>
      <c r="J340" s="40">
        <v>11</v>
      </c>
      <c r="K340" s="37">
        <v>9.24</v>
      </c>
      <c r="L340" s="37">
        <f t="shared" si="5"/>
        <v>1.7599999999999998</v>
      </c>
    </row>
    <row r="341" spans="1:12" x14ac:dyDescent="0.3">
      <c r="A341" s="29">
        <v>23828</v>
      </c>
      <c r="B341" s="31" t="s">
        <v>165</v>
      </c>
      <c r="C341" s="29" t="s">
        <v>166</v>
      </c>
      <c r="D341" s="38">
        <v>49270070100620</v>
      </c>
      <c r="E341" s="39">
        <v>44545</v>
      </c>
      <c r="F341" s="29">
        <v>7</v>
      </c>
      <c r="G341" s="31" t="s">
        <v>2</v>
      </c>
      <c r="H341" s="29" t="s">
        <v>10</v>
      </c>
      <c r="I341" s="29">
        <v>28</v>
      </c>
      <c r="J341" s="40">
        <v>4.4800000000000004</v>
      </c>
      <c r="K341" s="37">
        <v>3.7184000000000008</v>
      </c>
      <c r="L341" s="37">
        <f t="shared" si="5"/>
        <v>0.76159999999999961</v>
      </c>
    </row>
    <row r="342" spans="1:12" x14ac:dyDescent="0.3">
      <c r="A342" s="29">
        <v>23828</v>
      </c>
      <c r="B342" s="31" t="s">
        <v>165</v>
      </c>
      <c r="C342" s="29" t="s">
        <v>166</v>
      </c>
      <c r="D342" s="38">
        <v>49270070100620</v>
      </c>
      <c r="E342" s="39">
        <v>44545</v>
      </c>
      <c r="F342" s="29">
        <v>7</v>
      </c>
      <c r="G342" s="31" t="s">
        <v>2</v>
      </c>
      <c r="H342" s="29" t="s">
        <v>10</v>
      </c>
      <c r="I342" s="29">
        <v>28</v>
      </c>
      <c r="J342" s="40">
        <v>4.4800000000000004</v>
      </c>
      <c r="K342" s="37">
        <v>3.7184000000000008</v>
      </c>
      <c r="L342" s="37">
        <f t="shared" si="5"/>
        <v>0.76159999999999961</v>
      </c>
    </row>
    <row r="343" spans="1:12" x14ac:dyDescent="0.3">
      <c r="A343" s="29">
        <v>24066</v>
      </c>
      <c r="B343" s="31" t="s">
        <v>142</v>
      </c>
      <c r="C343" s="29" t="s">
        <v>143</v>
      </c>
      <c r="D343" s="38">
        <v>85158020100320</v>
      </c>
      <c r="E343" s="39">
        <v>44531</v>
      </c>
      <c r="F343" s="29">
        <v>0</v>
      </c>
      <c r="G343" s="31" t="s">
        <v>2</v>
      </c>
      <c r="H343" s="29" t="s">
        <v>9</v>
      </c>
      <c r="I343" s="29">
        <v>30</v>
      </c>
      <c r="J343" s="40">
        <v>21</v>
      </c>
      <c r="K343" s="37">
        <v>16.8</v>
      </c>
      <c r="L343" s="37">
        <f t="shared" si="5"/>
        <v>4.1999999999999993</v>
      </c>
    </row>
    <row r="344" spans="1:12" x14ac:dyDescent="0.3">
      <c r="A344" s="29">
        <v>24334</v>
      </c>
      <c r="B344" s="31" t="s">
        <v>158</v>
      </c>
      <c r="C344" s="29" t="s">
        <v>159</v>
      </c>
      <c r="D344" s="38">
        <v>33200030057530</v>
      </c>
      <c r="E344" s="39">
        <v>44531</v>
      </c>
      <c r="F344" s="29">
        <v>0</v>
      </c>
      <c r="G344" s="31" t="s">
        <v>2</v>
      </c>
      <c r="H344" s="29" t="s">
        <v>9</v>
      </c>
      <c r="I344" s="29">
        <v>90</v>
      </c>
      <c r="J344" s="40">
        <v>38.5</v>
      </c>
      <c r="K344" s="37">
        <v>30.8</v>
      </c>
      <c r="L344" s="37">
        <f t="shared" si="5"/>
        <v>7.6999999999999993</v>
      </c>
    </row>
    <row r="345" spans="1:12" x14ac:dyDescent="0.3">
      <c r="A345" s="29">
        <v>24388</v>
      </c>
      <c r="B345" s="31" t="s">
        <v>146</v>
      </c>
      <c r="C345" s="29" t="s">
        <v>147</v>
      </c>
      <c r="D345" s="38">
        <v>83370010000330</v>
      </c>
      <c r="E345" s="39">
        <v>44536</v>
      </c>
      <c r="F345" s="29">
        <v>0</v>
      </c>
      <c r="G345" s="31" t="s">
        <v>13</v>
      </c>
      <c r="H345" s="29" t="s">
        <v>9</v>
      </c>
      <c r="I345" s="29">
        <v>60</v>
      </c>
      <c r="J345" s="40">
        <v>491.43</v>
      </c>
      <c r="K345" s="37">
        <v>383.31540000000001</v>
      </c>
      <c r="L345" s="37">
        <f t="shared" si="5"/>
        <v>108.1146</v>
      </c>
    </row>
    <row r="346" spans="1:12" x14ac:dyDescent="0.3">
      <c r="A346" s="29">
        <v>24388</v>
      </c>
      <c r="B346" s="31" t="s">
        <v>146</v>
      </c>
      <c r="C346" s="29" t="s">
        <v>147</v>
      </c>
      <c r="D346" s="38">
        <v>83370010000330</v>
      </c>
      <c r="E346" s="39">
        <v>44568</v>
      </c>
      <c r="F346" s="29">
        <v>0</v>
      </c>
      <c r="G346" s="31" t="s">
        <v>13</v>
      </c>
      <c r="H346" s="29" t="s">
        <v>9</v>
      </c>
      <c r="I346" s="29">
        <v>60</v>
      </c>
      <c r="J346" s="40">
        <v>530.70000000000005</v>
      </c>
      <c r="K346" s="37">
        <v>413.94600000000003</v>
      </c>
      <c r="L346" s="37">
        <f t="shared" si="5"/>
        <v>116.75400000000002</v>
      </c>
    </row>
    <row r="347" spans="1:12" x14ac:dyDescent="0.3">
      <c r="A347" s="29">
        <v>24404</v>
      </c>
      <c r="B347" s="31" t="s">
        <v>57</v>
      </c>
      <c r="C347" s="29" t="s">
        <v>58</v>
      </c>
      <c r="D347" s="38">
        <v>72600020000305</v>
      </c>
      <c r="E347" s="39">
        <v>44572</v>
      </c>
      <c r="F347" s="29">
        <v>2</v>
      </c>
      <c r="G347" s="31" t="s">
        <v>2</v>
      </c>
      <c r="H347" s="29" t="s">
        <v>10</v>
      </c>
      <c r="I347" s="29">
        <v>60</v>
      </c>
      <c r="J347" s="40">
        <v>61.85</v>
      </c>
      <c r="K347" s="37">
        <v>51.335500000000003</v>
      </c>
      <c r="L347" s="37">
        <f t="shared" si="5"/>
        <v>10.514499999999998</v>
      </c>
    </row>
    <row r="348" spans="1:12" x14ac:dyDescent="0.3">
      <c r="A348" s="29">
        <v>24407</v>
      </c>
      <c r="B348" s="31" t="s">
        <v>179</v>
      </c>
      <c r="C348" s="29" t="s">
        <v>182</v>
      </c>
      <c r="D348" s="38">
        <v>83370060000320</v>
      </c>
      <c r="E348" s="39">
        <v>44570</v>
      </c>
      <c r="F348" s="29">
        <v>0</v>
      </c>
      <c r="G348" s="31" t="s">
        <v>13</v>
      </c>
      <c r="H348" s="29" t="s">
        <v>9</v>
      </c>
      <c r="I348" s="29">
        <v>30</v>
      </c>
      <c r="J348" s="40">
        <v>475.75</v>
      </c>
      <c r="K348" s="37">
        <v>380.6</v>
      </c>
      <c r="L348" s="37">
        <f t="shared" si="5"/>
        <v>95.149999999999977</v>
      </c>
    </row>
    <row r="349" spans="1:12" x14ac:dyDescent="0.3">
      <c r="A349" s="29">
        <v>24496</v>
      </c>
      <c r="B349" s="31" t="s">
        <v>150</v>
      </c>
      <c r="C349" s="29" t="s">
        <v>151</v>
      </c>
      <c r="D349" s="38">
        <v>72600030000110</v>
      </c>
      <c r="E349" s="39">
        <v>44536</v>
      </c>
      <c r="F349" s="29">
        <v>0</v>
      </c>
      <c r="G349" s="31" t="s">
        <v>2</v>
      </c>
      <c r="H349" s="29" t="s">
        <v>9</v>
      </c>
      <c r="I349" s="29">
        <v>63</v>
      </c>
      <c r="J349" s="40">
        <v>2.39</v>
      </c>
      <c r="K349" s="37">
        <v>1.9598000000000002</v>
      </c>
      <c r="L349" s="37">
        <f t="shared" si="5"/>
        <v>0.43019999999999992</v>
      </c>
    </row>
    <row r="350" spans="1:12" x14ac:dyDescent="0.3">
      <c r="A350" s="29">
        <v>24496</v>
      </c>
      <c r="B350" s="31" t="s">
        <v>71</v>
      </c>
      <c r="C350" s="29" t="s">
        <v>72</v>
      </c>
      <c r="D350" s="38">
        <v>72600030000130</v>
      </c>
      <c r="E350" s="39">
        <v>44592</v>
      </c>
      <c r="F350" s="29">
        <v>0</v>
      </c>
      <c r="G350" s="31" t="s">
        <v>2</v>
      </c>
      <c r="H350" s="29" t="s">
        <v>9</v>
      </c>
      <c r="I350" s="29">
        <v>90</v>
      </c>
      <c r="J350" s="40">
        <v>15.35</v>
      </c>
      <c r="K350" s="37">
        <v>11.512499999999999</v>
      </c>
      <c r="L350" s="37">
        <f t="shared" si="5"/>
        <v>3.8375000000000004</v>
      </c>
    </row>
    <row r="351" spans="1:12" x14ac:dyDescent="0.3">
      <c r="A351" s="29">
        <v>24551</v>
      </c>
      <c r="B351" s="31" t="s">
        <v>135</v>
      </c>
      <c r="C351" s="29" t="s">
        <v>136</v>
      </c>
      <c r="D351" s="38">
        <v>37600025000305</v>
      </c>
      <c r="E351" s="39">
        <v>44538</v>
      </c>
      <c r="F351" s="29">
        <v>2</v>
      </c>
      <c r="G351" s="31" t="s">
        <v>2</v>
      </c>
      <c r="H351" s="29" t="s">
        <v>10</v>
      </c>
      <c r="I351" s="29">
        <v>30</v>
      </c>
      <c r="J351" s="40">
        <v>10</v>
      </c>
      <c r="K351" s="37">
        <v>7.7</v>
      </c>
      <c r="L351" s="37">
        <f t="shared" si="5"/>
        <v>2.2999999999999998</v>
      </c>
    </row>
    <row r="352" spans="1:12" x14ac:dyDescent="0.3">
      <c r="A352" s="29">
        <v>24604</v>
      </c>
      <c r="B352" s="31" t="s">
        <v>83</v>
      </c>
      <c r="C352" s="29" t="s">
        <v>84</v>
      </c>
      <c r="D352" s="38">
        <v>22100045000315</v>
      </c>
      <c r="E352" s="39">
        <v>44565</v>
      </c>
      <c r="F352" s="29">
        <v>4</v>
      </c>
      <c r="G352" s="31" t="s">
        <v>2</v>
      </c>
      <c r="H352" s="29" t="s">
        <v>10</v>
      </c>
      <c r="I352" s="29">
        <v>30</v>
      </c>
      <c r="J352" s="40">
        <v>2.4</v>
      </c>
      <c r="K352" s="37">
        <v>1.8959999999999999</v>
      </c>
      <c r="L352" s="37">
        <f t="shared" si="5"/>
        <v>0.504</v>
      </c>
    </row>
    <row r="353" spans="1:12" x14ac:dyDescent="0.3">
      <c r="A353" s="29">
        <v>24726</v>
      </c>
      <c r="B353" s="31" t="s">
        <v>35</v>
      </c>
      <c r="C353" s="29" t="s">
        <v>37</v>
      </c>
      <c r="D353" s="38" t="s">
        <v>36</v>
      </c>
      <c r="E353" s="39">
        <v>44544</v>
      </c>
      <c r="F353" s="29">
        <v>1</v>
      </c>
      <c r="G353" s="31" t="s">
        <v>13</v>
      </c>
      <c r="H353" s="29" t="s">
        <v>10</v>
      </c>
      <c r="I353" s="29">
        <v>3.6</v>
      </c>
      <c r="J353" s="41">
        <v>4287.87</v>
      </c>
      <c r="K353" s="37">
        <v>3215.9025000000001</v>
      </c>
      <c r="L353" s="37">
        <f t="shared" si="5"/>
        <v>1071.9674999999997</v>
      </c>
    </row>
    <row r="354" spans="1:12" x14ac:dyDescent="0.3">
      <c r="A354" s="29">
        <v>24726</v>
      </c>
      <c r="B354" s="31" t="s">
        <v>35</v>
      </c>
      <c r="C354" s="29" t="s">
        <v>37</v>
      </c>
      <c r="D354" s="38" t="s">
        <v>36</v>
      </c>
      <c r="E354" s="39">
        <v>44544</v>
      </c>
      <c r="F354" s="29">
        <v>1</v>
      </c>
      <c r="G354" s="31" t="s">
        <v>13</v>
      </c>
      <c r="H354" s="29" t="s">
        <v>10</v>
      </c>
      <c r="I354" s="29">
        <v>3.6</v>
      </c>
      <c r="J354" s="41">
        <v>4287.87</v>
      </c>
      <c r="K354" s="37">
        <v>3215.9025000000001</v>
      </c>
      <c r="L354" s="37">
        <f t="shared" si="5"/>
        <v>1071.9674999999997</v>
      </c>
    </row>
    <row r="355" spans="1:12" x14ac:dyDescent="0.3">
      <c r="A355" s="29">
        <v>24805</v>
      </c>
      <c r="B355" s="31" t="s">
        <v>27</v>
      </c>
      <c r="C355" s="29" t="s">
        <v>28</v>
      </c>
      <c r="D355" s="38">
        <v>21405570000320</v>
      </c>
      <c r="E355" s="39">
        <v>44534</v>
      </c>
      <c r="F355" s="29">
        <v>0</v>
      </c>
      <c r="G355" s="31" t="s">
        <v>13</v>
      </c>
      <c r="H355" s="29" t="s">
        <v>9</v>
      </c>
      <c r="I355" s="29">
        <v>30</v>
      </c>
      <c r="J355" s="41">
        <v>2234.46</v>
      </c>
      <c r="K355" s="37">
        <v>1787.5680000000002</v>
      </c>
      <c r="L355" s="37">
        <f t="shared" si="5"/>
        <v>446.89199999999983</v>
      </c>
    </row>
    <row r="356" spans="1:12" x14ac:dyDescent="0.3">
      <c r="A356" s="29">
        <v>24957</v>
      </c>
      <c r="B356" s="31" t="s">
        <v>174</v>
      </c>
      <c r="C356" s="29" t="s">
        <v>175</v>
      </c>
      <c r="D356" s="38">
        <v>27700050000310</v>
      </c>
      <c r="E356" s="39">
        <v>44550</v>
      </c>
      <c r="F356" s="29">
        <v>0</v>
      </c>
      <c r="G356" s="31" t="s">
        <v>13</v>
      </c>
      <c r="H356" s="29" t="s">
        <v>9</v>
      </c>
      <c r="I356" s="29">
        <v>30</v>
      </c>
      <c r="J356" s="40">
        <v>560.30999999999995</v>
      </c>
      <c r="K356" s="37">
        <v>420.23249999999996</v>
      </c>
      <c r="L356" s="37">
        <f t="shared" si="5"/>
        <v>140.07749999999999</v>
      </c>
    </row>
    <row r="357" spans="1:12" x14ac:dyDescent="0.3">
      <c r="A357" s="29">
        <v>24957</v>
      </c>
      <c r="B357" s="31" t="s">
        <v>174</v>
      </c>
      <c r="C357" s="29" t="s">
        <v>175</v>
      </c>
      <c r="D357" s="38">
        <v>27700050000310</v>
      </c>
      <c r="E357" s="39">
        <v>44581</v>
      </c>
      <c r="F357" s="29">
        <v>0</v>
      </c>
      <c r="G357" s="31" t="s">
        <v>13</v>
      </c>
      <c r="H357" s="29" t="s">
        <v>9</v>
      </c>
      <c r="I357" s="29">
        <v>30</v>
      </c>
      <c r="J357" s="40">
        <v>560.30999999999995</v>
      </c>
      <c r="K357" s="37">
        <v>420.23249999999996</v>
      </c>
      <c r="L357" s="37">
        <f t="shared" si="5"/>
        <v>140.07749999999999</v>
      </c>
    </row>
    <row r="358" spans="1:12" x14ac:dyDescent="0.3">
      <c r="A358" s="29">
        <v>25101</v>
      </c>
      <c r="B358" s="31" t="s">
        <v>161</v>
      </c>
      <c r="C358" s="29" t="s">
        <v>162</v>
      </c>
      <c r="D358" s="38">
        <v>49270060006520</v>
      </c>
      <c r="E358" s="39">
        <v>44552</v>
      </c>
      <c r="F358" s="29">
        <v>0</v>
      </c>
      <c r="G358" s="31" t="s">
        <v>2</v>
      </c>
      <c r="H358" s="29" t="s">
        <v>9</v>
      </c>
      <c r="I358" s="29">
        <v>30</v>
      </c>
      <c r="J358" s="40">
        <v>1.1200000000000001</v>
      </c>
      <c r="K358" s="37">
        <v>0.94080000000000008</v>
      </c>
      <c r="L358" s="37">
        <f t="shared" si="5"/>
        <v>0.17920000000000003</v>
      </c>
    </row>
    <row r="359" spans="1:12" x14ac:dyDescent="0.3">
      <c r="A359" s="29">
        <v>25101</v>
      </c>
      <c r="B359" s="31" t="s">
        <v>161</v>
      </c>
      <c r="C359" s="29" t="s">
        <v>162</v>
      </c>
      <c r="D359" s="38">
        <v>49270060006520</v>
      </c>
      <c r="E359" s="39">
        <v>44583</v>
      </c>
      <c r="F359" s="29">
        <v>0</v>
      </c>
      <c r="G359" s="31" t="s">
        <v>2</v>
      </c>
      <c r="H359" s="29" t="s">
        <v>9</v>
      </c>
      <c r="I359" s="29">
        <v>30</v>
      </c>
      <c r="J359" s="40">
        <v>1.1200000000000001</v>
      </c>
      <c r="K359" s="37">
        <v>0.94080000000000008</v>
      </c>
      <c r="L359" s="37">
        <f t="shared" si="5"/>
        <v>0.17920000000000003</v>
      </c>
    </row>
    <row r="360" spans="1:12" x14ac:dyDescent="0.3">
      <c r="A360" s="29">
        <v>25196</v>
      </c>
      <c r="B360" s="31" t="s">
        <v>85</v>
      </c>
      <c r="C360" s="29" t="s">
        <v>86</v>
      </c>
      <c r="D360" s="38">
        <v>39400060100310</v>
      </c>
      <c r="E360" s="39">
        <v>44536</v>
      </c>
      <c r="F360" s="29">
        <v>0</v>
      </c>
      <c r="G360" s="31" t="s">
        <v>2</v>
      </c>
      <c r="H360" s="29" t="s">
        <v>9</v>
      </c>
      <c r="I360" s="29">
        <v>30</v>
      </c>
      <c r="J360" s="40">
        <v>2.41</v>
      </c>
      <c r="K360" s="37">
        <v>1.9039000000000001</v>
      </c>
      <c r="L360" s="37">
        <f t="shared" si="5"/>
        <v>0.50609999999999999</v>
      </c>
    </row>
    <row r="361" spans="1:12" x14ac:dyDescent="0.3">
      <c r="A361" s="29">
        <v>25403</v>
      </c>
      <c r="B361" s="31" t="s">
        <v>177</v>
      </c>
      <c r="C361" s="29" t="s">
        <v>178</v>
      </c>
      <c r="D361" s="38">
        <v>44100080100120</v>
      </c>
      <c r="E361" s="39">
        <v>44557</v>
      </c>
      <c r="F361" s="29">
        <v>0</v>
      </c>
      <c r="G361" s="31" t="s">
        <v>13</v>
      </c>
      <c r="H361" s="29" t="s">
        <v>9</v>
      </c>
      <c r="I361" s="29">
        <v>30</v>
      </c>
      <c r="J361" s="40">
        <v>477.04</v>
      </c>
      <c r="K361" s="37">
        <v>357.78000000000003</v>
      </c>
      <c r="L361" s="37">
        <f t="shared" si="5"/>
        <v>119.25999999999999</v>
      </c>
    </row>
    <row r="362" spans="1:12" x14ac:dyDescent="0.3">
      <c r="A362" s="29">
        <v>25403</v>
      </c>
      <c r="B362" s="31" t="s">
        <v>177</v>
      </c>
      <c r="C362" s="29" t="s">
        <v>178</v>
      </c>
      <c r="D362" s="38">
        <v>44100080100120</v>
      </c>
      <c r="E362" s="39">
        <v>44588</v>
      </c>
      <c r="F362" s="29">
        <v>0</v>
      </c>
      <c r="G362" s="31" t="s">
        <v>13</v>
      </c>
      <c r="H362" s="29" t="s">
        <v>9</v>
      </c>
      <c r="I362" s="29">
        <v>30</v>
      </c>
      <c r="J362" s="40">
        <v>477.04</v>
      </c>
      <c r="K362" s="37">
        <v>357.78000000000003</v>
      </c>
      <c r="L362" s="37">
        <f t="shared" si="5"/>
        <v>119.25999999999999</v>
      </c>
    </row>
    <row r="363" spans="1:12" x14ac:dyDescent="0.3">
      <c r="A363" s="29">
        <v>25512</v>
      </c>
      <c r="B363" s="31" t="s">
        <v>152</v>
      </c>
      <c r="C363" s="29" t="s">
        <v>154</v>
      </c>
      <c r="D363" s="38">
        <v>36100030000310</v>
      </c>
      <c r="E363" s="39">
        <v>44533</v>
      </c>
      <c r="F363" s="29">
        <v>2</v>
      </c>
      <c r="G363" s="31" t="s">
        <v>2</v>
      </c>
      <c r="H363" s="29" t="s">
        <v>10</v>
      </c>
      <c r="I363" s="29">
        <v>30</v>
      </c>
      <c r="J363" s="40">
        <v>1.1599999999999999</v>
      </c>
      <c r="K363" s="37">
        <v>0.90479999999999994</v>
      </c>
      <c r="L363" s="37">
        <f t="shared" si="5"/>
        <v>0.25519999999999998</v>
      </c>
    </row>
    <row r="364" spans="1:12" x14ac:dyDescent="0.3">
      <c r="A364" s="29">
        <v>25658</v>
      </c>
      <c r="B364" s="31" t="s">
        <v>38</v>
      </c>
      <c r="C364" s="29" t="s">
        <v>39</v>
      </c>
      <c r="D364" s="38">
        <v>52505020106440</v>
      </c>
      <c r="E364" s="39">
        <v>44558</v>
      </c>
      <c r="F364" s="29">
        <v>1</v>
      </c>
      <c r="G364" s="31" t="s">
        <v>13</v>
      </c>
      <c r="H364" s="29" t="s">
        <v>10</v>
      </c>
      <c r="I364" s="29">
        <v>1</v>
      </c>
      <c r="J364" s="41">
        <v>4684.1099999999997</v>
      </c>
      <c r="K364" s="37">
        <v>3934.6523999999995</v>
      </c>
      <c r="L364" s="37">
        <f t="shared" si="5"/>
        <v>749.45760000000018</v>
      </c>
    </row>
    <row r="365" spans="1:12" x14ac:dyDescent="0.3">
      <c r="A365" s="29">
        <v>25658</v>
      </c>
      <c r="B365" s="31" t="s">
        <v>38</v>
      </c>
      <c r="C365" s="29" t="s">
        <v>39</v>
      </c>
      <c r="D365" s="38">
        <v>52505020106440</v>
      </c>
      <c r="E365" s="39">
        <v>44591</v>
      </c>
      <c r="F365" s="29">
        <v>1</v>
      </c>
      <c r="G365" s="31" t="s">
        <v>13</v>
      </c>
      <c r="H365" s="29" t="s">
        <v>10</v>
      </c>
      <c r="I365" s="29">
        <v>1</v>
      </c>
      <c r="J365" s="41">
        <v>4684.1099999999997</v>
      </c>
      <c r="K365" s="37">
        <v>3934.6523999999995</v>
      </c>
      <c r="L365" s="37">
        <f t="shared" si="5"/>
        <v>749.45760000000018</v>
      </c>
    </row>
    <row r="366" spans="1:12" x14ac:dyDescent="0.3">
      <c r="A366" s="29">
        <v>25881</v>
      </c>
      <c r="B366" s="31" t="s">
        <v>158</v>
      </c>
      <c r="C366" s="29" t="s">
        <v>159</v>
      </c>
      <c r="D366" s="38">
        <v>33200030057530</v>
      </c>
      <c r="E366" s="39">
        <v>44568</v>
      </c>
      <c r="F366" s="29">
        <v>4</v>
      </c>
      <c r="G366" s="31" t="s">
        <v>2</v>
      </c>
      <c r="H366" s="29" t="s">
        <v>10</v>
      </c>
      <c r="I366" s="29">
        <v>30</v>
      </c>
      <c r="J366" s="40">
        <v>16.38</v>
      </c>
      <c r="K366" s="37">
        <v>13.103999999999999</v>
      </c>
      <c r="L366" s="37">
        <f t="shared" si="5"/>
        <v>3.2759999999999998</v>
      </c>
    </row>
    <row r="367" spans="1:12" x14ac:dyDescent="0.3">
      <c r="A367" s="29">
        <v>26115</v>
      </c>
      <c r="B367" s="31" t="s">
        <v>139</v>
      </c>
      <c r="C367" s="29" t="s">
        <v>140</v>
      </c>
      <c r="D367" s="38">
        <v>36201010100305</v>
      </c>
      <c r="E367" s="39">
        <v>44547</v>
      </c>
      <c r="F367" s="29">
        <v>0</v>
      </c>
      <c r="G367" s="31" t="s">
        <v>2</v>
      </c>
      <c r="H367" s="29" t="s">
        <v>9</v>
      </c>
      <c r="I367" s="29">
        <v>60</v>
      </c>
      <c r="J367" s="40">
        <v>2.35</v>
      </c>
      <c r="K367" s="37">
        <v>1.8800000000000001</v>
      </c>
      <c r="L367" s="37">
        <f t="shared" si="5"/>
        <v>0.47</v>
      </c>
    </row>
    <row r="368" spans="1:12" x14ac:dyDescent="0.3">
      <c r="A368" s="29">
        <v>26319</v>
      </c>
      <c r="B368" s="31" t="s">
        <v>174</v>
      </c>
      <c r="C368" s="29" t="s">
        <v>175</v>
      </c>
      <c r="D368" s="38">
        <v>27700050000310</v>
      </c>
      <c r="E368" s="39">
        <v>44543</v>
      </c>
      <c r="F368" s="29">
        <v>4</v>
      </c>
      <c r="G368" s="31" t="s">
        <v>13</v>
      </c>
      <c r="H368" s="29" t="s">
        <v>10</v>
      </c>
      <c r="I368" s="29">
        <v>30</v>
      </c>
      <c r="J368" s="40">
        <v>529.98</v>
      </c>
      <c r="K368" s="37">
        <v>397.48500000000001</v>
      </c>
      <c r="L368" s="37">
        <f t="shared" si="5"/>
        <v>132.495</v>
      </c>
    </row>
    <row r="369" spans="1:12" x14ac:dyDescent="0.3">
      <c r="A369" s="29">
        <v>26411</v>
      </c>
      <c r="B369" s="31" t="s">
        <v>97</v>
      </c>
      <c r="C369" s="29" t="s">
        <v>98</v>
      </c>
      <c r="D369" s="38">
        <v>21532133000340</v>
      </c>
      <c r="E369" s="39">
        <v>44559</v>
      </c>
      <c r="F369" s="29">
        <v>3</v>
      </c>
      <c r="G369" s="31" t="s">
        <v>13</v>
      </c>
      <c r="H369" s="29" t="s">
        <v>10</v>
      </c>
      <c r="I369" s="29">
        <v>28</v>
      </c>
      <c r="J369" s="41">
        <v>13494.05</v>
      </c>
      <c r="K369" s="37">
        <v>11200.0615</v>
      </c>
      <c r="L369" s="37">
        <f t="shared" si="5"/>
        <v>2293.9884999999995</v>
      </c>
    </row>
    <row r="370" spans="1:12" x14ac:dyDescent="0.3">
      <c r="A370" s="29">
        <v>26411</v>
      </c>
      <c r="B370" s="31" t="s">
        <v>97</v>
      </c>
      <c r="C370" s="29" t="s">
        <v>98</v>
      </c>
      <c r="D370" s="38">
        <v>21532133000340</v>
      </c>
      <c r="E370" s="39">
        <v>44590</v>
      </c>
      <c r="F370" s="29">
        <v>3</v>
      </c>
      <c r="G370" s="31" t="s">
        <v>13</v>
      </c>
      <c r="H370" s="29" t="s">
        <v>10</v>
      </c>
      <c r="I370" s="29">
        <v>28</v>
      </c>
      <c r="J370" s="41">
        <v>13494.05</v>
      </c>
      <c r="K370" s="37">
        <v>11200.0615</v>
      </c>
      <c r="L370" s="37">
        <f t="shared" si="5"/>
        <v>2293.9884999999995</v>
      </c>
    </row>
    <row r="371" spans="1:12" x14ac:dyDescent="0.3">
      <c r="A371" s="29">
        <v>26591</v>
      </c>
      <c r="B371" s="31" t="s">
        <v>65</v>
      </c>
      <c r="C371" s="29" t="s">
        <v>131</v>
      </c>
      <c r="D371" s="38">
        <v>2100020000110</v>
      </c>
      <c r="E371" s="39">
        <v>44547</v>
      </c>
      <c r="F371" s="29">
        <v>0</v>
      </c>
      <c r="G371" s="31" t="s">
        <v>2</v>
      </c>
      <c r="H371" s="29" t="s">
        <v>9</v>
      </c>
      <c r="I371" s="29">
        <v>28</v>
      </c>
      <c r="J371" s="40">
        <v>2.38</v>
      </c>
      <c r="K371" s="37">
        <v>1.8326</v>
      </c>
      <c r="L371" s="37">
        <f t="shared" si="5"/>
        <v>0.54739999999999989</v>
      </c>
    </row>
    <row r="372" spans="1:12" x14ac:dyDescent="0.3">
      <c r="A372" s="29">
        <v>26591</v>
      </c>
      <c r="B372" s="31" t="s">
        <v>65</v>
      </c>
      <c r="C372" s="29" t="s">
        <v>131</v>
      </c>
      <c r="D372" s="38">
        <v>2100020000110</v>
      </c>
      <c r="E372" s="39">
        <v>44578</v>
      </c>
      <c r="F372" s="29">
        <v>0</v>
      </c>
      <c r="G372" s="31" t="s">
        <v>2</v>
      </c>
      <c r="H372" s="29" t="s">
        <v>9</v>
      </c>
      <c r="I372" s="29">
        <v>28</v>
      </c>
      <c r="J372" s="40">
        <v>2.38</v>
      </c>
      <c r="K372" s="37">
        <v>1.8326</v>
      </c>
      <c r="L372" s="37">
        <f t="shared" si="5"/>
        <v>0.54739999999999989</v>
      </c>
    </row>
    <row r="373" spans="1:12" x14ac:dyDescent="0.3">
      <c r="A373" s="29">
        <v>26636</v>
      </c>
      <c r="B373" s="31" t="s">
        <v>65</v>
      </c>
      <c r="C373" s="29" t="s">
        <v>66</v>
      </c>
      <c r="D373" s="38">
        <v>2100020000110</v>
      </c>
      <c r="E373" s="39">
        <v>44548</v>
      </c>
      <c r="F373" s="29">
        <v>0</v>
      </c>
      <c r="G373" s="31" t="s">
        <v>2</v>
      </c>
      <c r="H373" s="29" t="s">
        <v>9</v>
      </c>
      <c r="I373" s="29">
        <v>20</v>
      </c>
      <c r="J373" s="40">
        <v>2.6</v>
      </c>
      <c r="K373" s="37">
        <v>2.0020000000000002</v>
      </c>
      <c r="L373" s="37">
        <f t="shared" si="5"/>
        <v>0.59799999999999986</v>
      </c>
    </row>
    <row r="374" spans="1:12" x14ac:dyDescent="0.3">
      <c r="A374" s="29">
        <v>26636</v>
      </c>
      <c r="B374" s="31" t="s">
        <v>65</v>
      </c>
      <c r="C374" s="29" t="s">
        <v>66</v>
      </c>
      <c r="D374" s="38">
        <v>2100020000110</v>
      </c>
      <c r="E374" s="39">
        <v>44578</v>
      </c>
      <c r="F374" s="29">
        <v>0</v>
      </c>
      <c r="G374" s="31" t="s">
        <v>2</v>
      </c>
      <c r="H374" s="29" t="s">
        <v>9</v>
      </c>
      <c r="I374" s="29">
        <v>20</v>
      </c>
      <c r="J374" s="40">
        <v>2.6</v>
      </c>
      <c r="K374" s="37">
        <v>2.0020000000000002</v>
      </c>
      <c r="L374" s="37">
        <f t="shared" si="5"/>
        <v>0.59799999999999986</v>
      </c>
    </row>
    <row r="375" spans="1:12" x14ac:dyDescent="0.3">
      <c r="A375" s="29">
        <v>26827</v>
      </c>
      <c r="B375" s="31" t="s">
        <v>163</v>
      </c>
      <c r="C375" s="29" t="s">
        <v>164</v>
      </c>
      <c r="D375" s="38">
        <v>50250065007240</v>
      </c>
      <c r="E375" s="39">
        <v>44554</v>
      </c>
      <c r="F375" s="29">
        <v>0</v>
      </c>
      <c r="G375" s="31" t="s">
        <v>2</v>
      </c>
      <c r="H375" s="29" t="s">
        <v>9</v>
      </c>
      <c r="I375" s="29">
        <v>60</v>
      </c>
      <c r="J375" s="40">
        <v>24.19</v>
      </c>
      <c r="K375" s="37">
        <v>19.110100000000003</v>
      </c>
      <c r="L375" s="37">
        <f t="shared" si="5"/>
        <v>5.0798999999999985</v>
      </c>
    </row>
    <row r="376" spans="1:12" x14ac:dyDescent="0.3">
      <c r="A376" s="29">
        <v>26827</v>
      </c>
      <c r="B376" s="31" t="s">
        <v>163</v>
      </c>
      <c r="C376" s="29" t="s">
        <v>164</v>
      </c>
      <c r="D376" s="38">
        <v>50250065007240</v>
      </c>
      <c r="E376" s="39">
        <v>44585</v>
      </c>
      <c r="F376" s="29">
        <v>0</v>
      </c>
      <c r="G376" s="31" t="s">
        <v>2</v>
      </c>
      <c r="H376" s="29" t="s">
        <v>9</v>
      </c>
      <c r="I376" s="29">
        <v>60</v>
      </c>
      <c r="J376" s="40">
        <v>24.19</v>
      </c>
      <c r="K376" s="37">
        <v>19.110100000000003</v>
      </c>
      <c r="L376" s="37">
        <f t="shared" si="5"/>
        <v>5.0798999999999985</v>
      </c>
    </row>
    <row r="377" spans="1:12" x14ac:dyDescent="0.3">
      <c r="A377" s="29">
        <v>26868</v>
      </c>
      <c r="B377" s="31" t="s">
        <v>155</v>
      </c>
      <c r="C377" s="29" t="s">
        <v>156</v>
      </c>
      <c r="D377" s="38">
        <v>27250050000350</v>
      </c>
      <c r="E377" s="39">
        <v>44567</v>
      </c>
      <c r="F377" s="29">
        <v>0</v>
      </c>
      <c r="G377" s="31" t="s">
        <v>2</v>
      </c>
      <c r="H377" s="29" t="s">
        <v>9</v>
      </c>
      <c r="I377" s="29">
        <v>180</v>
      </c>
      <c r="J377" s="40">
        <v>4.41</v>
      </c>
      <c r="K377" s="37">
        <v>3.6603000000000003</v>
      </c>
      <c r="L377" s="37">
        <f t="shared" si="5"/>
        <v>0.74969999999999981</v>
      </c>
    </row>
    <row r="378" spans="1:12" x14ac:dyDescent="0.3">
      <c r="A378" s="29">
        <v>26945</v>
      </c>
      <c r="B378" s="31" t="s">
        <v>67</v>
      </c>
      <c r="C378" s="29" t="s">
        <v>133</v>
      </c>
      <c r="D378" s="38">
        <v>41550020100320</v>
      </c>
      <c r="E378" s="39">
        <v>44532</v>
      </c>
      <c r="F378" s="29">
        <v>0</v>
      </c>
      <c r="G378" s="31" t="s">
        <v>2</v>
      </c>
      <c r="H378" s="29" t="s">
        <v>9</v>
      </c>
      <c r="I378" s="29">
        <v>90</v>
      </c>
      <c r="J378" s="40">
        <v>19.989999999999998</v>
      </c>
      <c r="K378" s="37">
        <v>16.3918</v>
      </c>
      <c r="L378" s="37">
        <f t="shared" si="5"/>
        <v>3.5981999999999985</v>
      </c>
    </row>
    <row r="379" spans="1:12" x14ac:dyDescent="0.3">
      <c r="A379" s="29">
        <v>27008</v>
      </c>
      <c r="B379" s="31" t="s">
        <v>152</v>
      </c>
      <c r="C379" s="29" t="s">
        <v>153</v>
      </c>
      <c r="D379" s="38">
        <v>36100030000310</v>
      </c>
      <c r="E379" s="39">
        <v>44536</v>
      </c>
      <c r="F379" s="29">
        <v>0</v>
      </c>
      <c r="G379" s="31" t="s">
        <v>2</v>
      </c>
      <c r="H379" s="29" t="s">
        <v>9</v>
      </c>
      <c r="I379" s="29">
        <v>90</v>
      </c>
      <c r="J379" s="40">
        <v>2.65</v>
      </c>
      <c r="K379" s="37">
        <v>2.0670000000000002</v>
      </c>
      <c r="L379" s="37">
        <f t="shared" si="5"/>
        <v>0.58299999999999974</v>
      </c>
    </row>
    <row r="380" spans="1:12" x14ac:dyDescent="0.3">
      <c r="A380" s="29">
        <v>27224</v>
      </c>
      <c r="B380" s="31" t="s">
        <v>110</v>
      </c>
      <c r="C380" s="29" t="s">
        <v>112</v>
      </c>
      <c r="D380" s="38" t="s">
        <v>111</v>
      </c>
      <c r="E380" s="39">
        <v>44550</v>
      </c>
      <c r="F380" s="29">
        <v>4</v>
      </c>
      <c r="G380" s="31" t="s">
        <v>13</v>
      </c>
      <c r="H380" s="29" t="s">
        <v>10</v>
      </c>
      <c r="I380" s="29">
        <v>6</v>
      </c>
      <c r="J380" s="41">
        <v>3878.74</v>
      </c>
      <c r="K380" s="37">
        <v>3296.9289999999996</v>
      </c>
      <c r="L380" s="37">
        <f t="shared" si="5"/>
        <v>581.81100000000015</v>
      </c>
    </row>
    <row r="381" spans="1:12" x14ac:dyDescent="0.3">
      <c r="A381" s="29">
        <v>27224</v>
      </c>
      <c r="B381" s="31" t="s">
        <v>110</v>
      </c>
      <c r="C381" s="29" t="s">
        <v>112</v>
      </c>
      <c r="D381" s="38" t="s">
        <v>111</v>
      </c>
      <c r="E381" s="39">
        <v>44581</v>
      </c>
      <c r="F381" s="29">
        <v>4</v>
      </c>
      <c r="G381" s="31" t="s">
        <v>13</v>
      </c>
      <c r="H381" s="29" t="s">
        <v>10</v>
      </c>
      <c r="I381" s="29">
        <v>6</v>
      </c>
      <c r="J381" s="41">
        <v>3878.74</v>
      </c>
      <c r="K381" s="37">
        <v>3296.9289999999996</v>
      </c>
      <c r="L381" s="37">
        <f t="shared" si="5"/>
        <v>581.81100000000015</v>
      </c>
    </row>
    <row r="382" spans="1:12" x14ac:dyDescent="0.3">
      <c r="A382" s="29">
        <v>27304</v>
      </c>
      <c r="B382" s="31" t="s">
        <v>139</v>
      </c>
      <c r="C382" s="29" t="s">
        <v>141</v>
      </c>
      <c r="D382" s="38">
        <v>36201010100305</v>
      </c>
      <c r="E382" s="39">
        <v>44572</v>
      </c>
      <c r="F382" s="29">
        <v>0</v>
      </c>
      <c r="G382" s="31" t="s">
        <v>2</v>
      </c>
      <c r="H382" s="29" t="s">
        <v>9</v>
      </c>
      <c r="I382" s="29">
        <v>14</v>
      </c>
      <c r="J382" s="40">
        <v>4.99</v>
      </c>
      <c r="K382" s="37">
        <v>3.9920000000000004</v>
      </c>
      <c r="L382" s="37">
        <f t="shared" si="5"/>
        <v>0.99799999999999978</v>
      </c>
    </row>
    <row r="383" spans="1:12" x14ac:dyDescent="0.3">
      <c r="A383" s="29">
        <v>27326</v>
      </c>
      <c r="B383" s="31" t="s">
        <v>38</v>
      </c>
      <c r="C383" s="29" t="s">
        <v>39</v>
      </c>
      <c r="D383" s="38">
        <v>52505020106440</v>
      </c>
      <c r="E383" s="39">
        <v>44538</v>
      </c>
      <c r="F383" s="29">
        <v>1</v>
      </c>
      <c r="G383" s="31" t="s">
        <v>13</v>
      </c>
      <c r="H383" s="29" t="s">
        <v>10</v>
      </c>
      <c r="I383" s="29">
        <v>1</v>
      </c>
      <c r="J383" s="41">
        <v>4666.43</v>
      </c>
      <c r="K383" s="37">
        <v>3919.8011999999999</v>
      </c>
      <c r="L383" s="37">
        <f t="shared" si="5"/>
        <v>746.62880000000041</v>
      </c>
    </row>
    <row r="384" spans="1:12" x14ac:dyDescent="0.3">
      <c r="A384" s="29">
        <v>27326</v>
      </c>
      <c r="B384" s="31" t="s">
        <v>38</v>
      </c>
      <c r="C384" s="29" t="s">
        <v>39</v>
      </c>
      <c r="D384" s="38">
        <v>52505020106440</v>
      </c>
      <c r="E384" s="39">
        <v>44573</v>
      </c>
      <c r="F384" s="29">
        <v>0</v>
      </c>
      <c r="G384" s="31" t="s">
        <v>13</v>
      </c>
      <c r="H384" s="29" t="s">
        <v>9</v>
      </c>
      <c r="I384" s="29">
        <v>1</v>
      </c>
      <c r="J384" s="40">
        <v>4941.74</v>
      </c>
      <c r="K384" s="37">
        <v>4151.0616</v>
      </c>
      <c r="L384" s="37">
        <f t="shared" si="5"/>
        <v>790.67839999999978</v>
      </c>
    </row>
    <row r="385" spans="1:12" x14ac:dyDescent="0.3">
      <c r="A385" s="29">
        <v>27621</v>
      </c>
      <c r="B385" s="31" t="s">
        <v>137</v>
      </c>
      <c r="C385" s="29" t="s">
        <v>138</v>
      </c>
      <c r="D385" s="38">
        <v>58160020100320</v>
      </c>
      <c r="E385" s="39">
        <v>44546</v>
      </c>
      <c r="F385" s="29">
        <v>0</v>
      </c>
      <c r="G385" s="31" t="s">
        <v>2</v>
      </c>
      <c r="H385" s="29" t="s">
        <v>9</v>
      </c>
      <c r="I385" s="29">
        <v>30</v>
      </c>
      <c r="J385" s="40">
        <v>11</v>
      </c>
      <c r="K385" s="37">
        <v>8.58</v>
      </c>
      <c r="L385" s="37">
        <f t="shared" si="5"/>
        <v>2.42</v>
      </c>
    </row>
    <row r="386" spans="1:12" x14ac:dyDescent="0.3">
      <c r="A386" s="29">
        <v>27621</v>
      </c>
      <c r="B386" s="31" t="s">
        <v>137</v>
      </c>
      <c r="C386" s="29" t="s">
        <v>138</v>
      </c>
      <c r="D386" s="38">
        <v>58160020100320</v>
      </c>
      <c r="E386" s="39">
        <v>44577</v>
      </c>
      <c r="F386" s="29">
        <v>0</v>
      </c>
      <c r="G386" s="31" t="s">
        <v>2</v>
      </c>
      <c r="H386" s="29" t="s">
        <v>9</v>
      </c>
      <c r="I386" s="29">
        <v>30</v>
      </c>
      <c r="J386" s="40">
        <v>11</v>
      </c>
      <c r="K386" s="37">
        <v>8.58</v>
      </c>
      <c r="L386" s="37">
        <f t="shared" si="5"/>
        <v>2.42</v>
      </c>
    </row>
    <row r="387" spans="1:12" x14ac:dyDescent="0.3">
      <c r="A387" s="29">
        <v>27707</v>
      </c>
      <c r="B387" s="31" t="s">
        <v>177</v>
      </c>
      <c r="C387" s="29" t="s">
        <v>178</v>
      </c>
      <c r="D387" s="38">
        <v>44100080100120</v>
      </c>
      <c r="E387" s="39">
        <v>44544</v>
      </c>
      <c r="F387" s="29">
        <v>7</v>
      </c>
      <c r="G387" s="31" t="s">
        <v>13</v>
      </c>
      <c r="H387" s="29" t="s">
        <v>10</v>
      </c>
      <c r="I387" s="29">
        <v>30</v>
      </c>
      <c r="J387" s="40">
        <v>465.4</v>
      </c>
      <c r="K387" s="37">
        <v>349.04999999999995</v>
      </c>
      <c r="L387" s="37">
        <f t="shared" ref="L387:L450" si="6">J387-K387</f>
        <v>116.35000000000002</v>
      </c>
    </row>
    <row r="388" spans="1:12" x14ac:dyDescent="0.3">
      <c r="A388" s="29">
        <v>27707</v>
      </c>
      <c r="B388" s="31" t="s">
        <v>177</v>
      </c>
      <c r="C388" s="29" t="s">
        <v>178</v>
      </c>
      <c r="D388" s="38">
        <v>44100080100120</v>
      </c>
      <c r="E388" s="39">
        <v>44575</v>
      </c>
      <c r="F388" s="29">
        <v>7</v>
      </c>
      <c r="G388" s="31" t="s">
        <v>13</v>
      </c>
      <c r="H388" s="29" t="s">
        <v>10</v>
      </c>
      <c r="I388" s="29">
        <v>30</v>
      </c>
      <c r="J388" s="40">
        <v>465.4</v>
      </c>
      <c r="K388" s="37">
        <v>349.04999999999995</v>
      </c>
      <c r="L388" s="37">
        <f t="shared" si="6"/>
        <v>116.35000000000002</v>
      </c>
    </row>
    <row r="389" spans="1:12" x14ac:dyDescent="0.3">
      <c r="A389" s="29">
        <v>27761</v>
      </c>
      <c r="B389" s="31" t="s">
        <v>110</v>
      </c>
      <c r="C389" s="29" t="s">
        <v>112</v>
      </c>
      <c r="D389" s="38" t="s">
        <v>111</v>
      </c>
      <c r="E389" s="39">
        <v>44568</v>
      </c>
      <c r="F389" s="29">
        <v>0</v>
      </c>
      <c r="G389" s="31" t="s">
        <v>13</v>
      </c>
      <c r="H389" s="29" t="s">
        <v>9</v>
      </c>
      <c r="I389" s="29">
        <v>1.5</v>
      </c>
      <c r="J389" s="41">
        <v>1060.8699999999999</v>
      </c>
      <c r="K389" s="37">
        <v>901.73949999999991</v>
      </c>
      <c r="L389" s="37">
        <f t="shared" si="6"/>
        <v>159.13049999999998</v>
      </c>
    </row>
    <row r="390" spans="1:12" x14ac:dyDescent="0.3">
      <c r="A390" s="29">
        <v>27839</v>
      </c>
      <c r="B390" s="31" t="s">
        <v>135</v>
      </c>
      <c r="C390" s="29" t="s">
        <v>136</v>
      </c>
      <c r="D390" s="38">
        <v>37600025000305</v>
      </c>
      <c r="E390" s="39">
        <v>44553</v>
      </c>
      <c r="F390" s="29">
        <v>0</v>
      </c>
      <c r="G390" s="31" t="s">
        <v>2</v>
      </c>
      <c r="H390" s="29" t="s">
        <v>9</v>
      </c>
      <c r="I390" s="29">
        <v>30</v>
      </c>
      <c r="J390" s="40">
        <v>4.68</v>
      </c>
      <c r="K390" s="37">
        <v>3.6035999999999997</v>
      </c>
      <c r="L390" s="37">
        <f t="shared" si="6"/>
        <v>1.0764</v>
      </c>
    </row>
    <row r="391" spans="1:12" x14ac:dyDescent="0.3">
      <c r="A391" s="29">
        <v>27839</v>
      </c>
      <c r="B391" s="31" t="s">
        <v>135</v>
      </c>
      <c r="C391" s="29" t="s">
        <v>136</v>
      </c>
      <c r="D391" s="38">
        <v>37600025000305</v>
      </c>
      <c r="E391" s="39">
        <v>44584</v>
      </c>
      <c r="F391" s="29">
        <v>0</v>
      </c>
      <c r="G391" s="31" t="s">
        <v>2</v>
      </c>
      <c r="H391" s="29" t="s">
        <v>9</v>
      </c>
      <c r="I391" s="29">
        <v>30</v>
      </c>
      <c r="J391" s="40">
        <v>4.68</v>
      </c>
      <c r="K391" s="37">
        <v>3.6035999999999997</v>
      </c>
      <c r="L391" s="37">
        <f t="shared" si="6"/>
        <v>1.0764</v>
      </c>
    </row>
    <row r="392" spans="1:12" x14ac:dyDescent="0.3">
      <c r="A392" s="29">
        <v>27896</v>
      </c>
      <c r="B392" s="31" t="s">
        <v>81</v>
      </c>
      <c r="C392" s="29" t="s">
        <v>82</v>
      </c>
      <c r="D392" s="38">
        <v>65100075100320</v>
      </c>
      <c r="E392" s="39">
        <v>44573</v>
      </c>
      <c r="F392" s="29">
        <v>0</v>
      </c>
      <c r="G392" s="31" t="s">
        <v>2</v>
      </c>
      <c r="H392" s="29" t="s">
        <v>9</v>
      </c>
      <c r="I392" s="29">
        <v>90</v>
      </c>
      <c r="J392" s="40">
        <v>11.02</v>
      </c>
      <c r="K392" s="37">
        <v>8.8160000000000007</v>
      </c>
      <c r="L392" s="37">
        <f t="shared" si="6"/>
        <v>2.2039999999999988</v>
      </c>
    </row>
    <row r="393" spans="1:12" x14ac:dyDescent="0.3">
      <c r="A393" s="29">
        <v>28021</v>
      </c>
      <c r="B393" s="31" t="s">
        <v>65</v>
      </c>
      <c r="C393" s="29" t="s">
        <v>131</v>
      </c>
      <c r="D393" s="38">
        <v>2100020000110</v>
      </c>
      <c r="E393" s="39">
        <v>44531</v>
      </c>
      <c r="F393" s="29">
        <v>0</v>
      </c>
      <c r="G393" s="31" t="s">
        <v>2</v>
      </c>
      <c r="H393" s="29" t="s">
        <v>9</v>
      </c>
      <c r="I393" s="29">
        <v>28</v>
      </c>
      <c r="J393" s="40">
        <v>7.12</v>
      </c>
      <c r="K393" s="37">
        <v>5.4824000000000002</v>
      </c>
      <c r="L393" s="37">
        <f t="shared" si="6"/>
        <v>1.6375999999999999</v>
      </c>
    </row>
    <row r="394" spans="1:12" x14ac:dyDescent="0.3">
      <c r="A394" s="29">
        <v>28116</v>
      </c>
      <c r="B394" s="31" t="s">
        <v>177</v>
      </c>
      <c r="C394" s="29" t="s">
        <v>178</v>
      </c>
      <c r="D394" s="38">
        <v>44100080100120</v>
      </c>
      <c r="E394" s="39">
        <v>44559</v>
      </c>
      <c r="F394" s="29">
        <v>0</v>
      </c>
      <c r="G394" s="31" t="s">
        <v>13</v>
      </c>
      <c r="H394" s="29" t="s">
        <v>9</v>
      </c>
      <c r="I394" s="29">
        <v>30</v>
      </c>
      <c r="J394" s="40">
        <v>463.33</v>
      </c>
      <c r="K394" s="37">
        <v>347.4975</v>
      </c>
      <c r="L394" s="37">
        <f t="shared" si="6"/>
        <v>115.83249999999998</v>
      </c>
    </row>
    <row r="395" spans="1:12" x14ac:dyDescent="0.3">
      <c r="A395" s="29">
        <v>28116</v>
      </c>
      <c r="B395" s="31" t="s">
        <v>7</v>
      </c>
      <c r="C395" s="29" t="s">
        <v>96</v>
      </c>
      <c r="D395" s="38">
        <v>21406010200320</v>
      </c>
      <c r="E395" s="39">
        <v>44568</v>
      </c>
      <c r="F395" s="29">
        <v>2</v>
      </c>
      <c r="G395" s="31" t="s">
        <v>2</v>
      </c>
      <c r="H395" s="29" t="s">
        <v>10</v>
      </c>
      <c r="I395" s="29">
        <v>120</v>
      </c>
      <c r="J395" s="41">
        <v>278.02999999999997</v>
      </c>
      <c r="K395" s="37">
        <v>233.54519999999997</v>
      </c>
      <c r="L395" s="37">
        <f t="shared" si="6"/>
        <v>44.484800000000007</v>
      </c>
    </row>
    <row r="396" spans="1:12" x14ac:dyDescent="0.3">
      <c r="A396" s="29">
        <v>28116</v>
      </c>
      <c r="B396" s="31" t="s">
        <v>177</v>
      </c>
      <c r="C396" s="29" t="s">
        <v>178</v>
      </c>
      <c r="D396" s="38">
        <v>44100080100120</v>
      </c>
      <c r="E396" s="39">
        <v>44590</v>
      </c>
      <c r="F396" s="29">
        <v>0</v>
      </c>
      <c r="G396" s="31" t="s">
        <v>13</v>
      </c>
      <c r="H396" s="29" t="s">
        <v>9</v>
      </c>
      <c r="I396" s="29">
        <v>30</v>
      </c>
      <c r="J396" s="40">
        <v>463.33</v>
      </c>
      <c r="K396" s="37">
        <v>347.4975</v>
      </c>
      <c r="L396" s="37">
        <f t="shared" si="6"/>
        <v>115.83249999999998</v>
      </c>
    </row>
    <row r="397" spans="1:12" x14ac:dyDescent="0.3">
      <c r="A397" s="29">
        <v>28192</v>
      </c>
      <c r="B397" s="31" t="s">
        <v>7</v>
      </c>
      <c r="C397" s="29" t="s">
        <v>8</v>
      </c>
      <c r="D397" s="38">
        <v>21406010200320</v>
      </c>
      <c r="E397" s="39">
        <v>44544</v>
      </c>
      <c r="F397" s="29">
        <v>6</v>
      </c>
      <c r="G397" s="31" t="s">
        <v>2</v>
      </c>
      <c r="H397" s="29" t="s">
        <v>10</v>
      </c>
      <c r="I397" s="29">
        <v>120</v>
      </c>
      <c r="J397" s="41">
        <v>5649.76</v>
      </c>
      <c r="K397" s="37">
        <v>4745.7983999999997</v>
      </c>
      <c r="L397" s="37">
        <f t="shared" si="6"/>
        <v>903.96160000000054</v>
      </c>
    </row>
    <row r="398" spans="1:12" x14ac:dyDescent="0.3">
      <c r="A398" s="29">
        <v>28192</v>
      </c>
      <c r="B398" s="31" t="s">
        <v>7</v>
      </c>
      <c r="C398" s="29" t="s">
        <v>8</v>
      </c>
      <c r="D398" s="38">
        <v>21406010200320</v>
      </c>
      <c r="E398" s="39">
        <v>44575</v>
      </c>
      <c r="F398" s="29">
        <v>6</v>
      </c>
      <c r="G398" s="31" t="s">
        <v>2</v>
      </c>
      <c r="H398" s="29" t="s">
        <v>10</v>
      </c>
      <c r="I398" s="29">
        <v>120</v>
      </c>
      <c r="J398" s="41">
        <v>5649.76</v>
      </c>
      <c r="K398" s="37">
        <v>4745.7983999999997</v>
      </c>
      <c r="L398" s="37">
        <f t="shared" si="6"/>
        <v>903.96160000000054</v>
      </c>
    </row>
    <row r="399" spans="1:12" x14ac:dyDescent="0.3">
      <c r="A399" s="29">
        <v>28192</v>
      </c>
      <c r="B399" s="31" t="s">
        <v>7</v>
      </c>
      <c r="C399" s="29" t="s">
        <v>8</v>
      </c>
      <c r="D399" s="38">
        <v>21406010200320</v>
      </c>
      <c r="E399" s="39">
        <v>44579</v>
      </c>
      <c r="F399" s="29">
        <v>0</v>
      </c>
      <c r="G399" s="31" t="s">
        <v>2</v>
      </c>
      <c r="H399" s="29" t="s">
        <v>9</v>
      </c>
      <c r="I399" s="29">
        <v>120</v>
      </c>
      <c r="J399" s="40">
        <v>278.02999999999997</v>
      </c>
      <c r="K399" s="37">
        <v>233.54519999999997</v>
      </c>
      <c r="L399" s="37">
        <f t="shared" si="6"/>
        <v>44.484800000000007</v>
      </c>
    </row>
    <row r="400" spans="1:12" x14ac:dyDescent="0.3">
      <c r="A400" s="29">
        <v>28297</v>
      </c>
      <c r="B400" s="31" t="s">
        <v>65</v>
      </c>
      <c r="C400" s="29" t="s">
        <v>66</v>
      </c>
      <c r="D400" s="38">
        <v>2100020000110</v>
      </c>
      <c r="E400" s="39">
        <v>44582</v>
      </c>
      <c r="F400" s="29">
        <v>0</v>
      </c>
      <c r="G400" s="31" t="s">
        <v>2</v>
      </c>
      <c r="H400" s="29" t="s">
        <v>9</v>
      </c>
      <c r="I400" s="29">
        <v>28</v>
      </c>
      <c r="J400" s="40">
        <v>5.01</v>
      </c>
      <c r="K400" s="37">
        <v>3.8576999999999999</v>
      </c>
      <c r="L400" s="37">
        <f t="shared" si="6"/>
        <v>1.1522999999999999</v>
      </c>
    </row>
    <row r="401" spans="1:12" x14ac:dyDescent="0.3">
      <c r="A401" s="29">
        <v>28326</v>
      </c>
      <c r="B401" s="31" t="s">
        <v>7</v>
      </c>
      <c r="C401" s="29" t="s">
        <v>8</v>
      </c>
      <c r="D401" s="38">
        <v>21406010200320</v>
      </c>
      <c r="E401" s="39">
        <v>44536</v>
      </c>
      <c r="F401" s="29">
        <v>4</v>
      </c>
      <c r="G401" s="31" t="s">
        <v>2</v>
      </c>
      <c r="H401" s="29" t="s">
        <v>10</v>
      </c>
      <c r="I401" s="29">
        <v>120</v>
      </c>
      <c r="J401" s="41">
        <v>278.02999999999997</v>
      </c>
      <c r="K401" s="37">
        <v>233.54519999999997</v>
      </c>
      <c r="L401" s="37">
        <f t="shared" si="6"/>
        <v>44.484800000000007</v>
      </c>
    </row>
    <row r="402" spans="1:12" x14ac:dyDescent="0.3">
      <c r="A402" s="29">
        <v>28338</v>
      </c>
      <c r="B402" s="31" t="s">
        <v>85</v>
      </c>
      <c r="C402" s="29" t="s">
        <v>167</v>
      </c>
      <c r="D402" s="38">
        <v>39400060100310</v>
      </c>
      <c r="E402" s="39">
        <v>44538</v>
      </c>
      <c r="F402" s="29">
        <v>0</v>
      </c>
      <c r="G402" s="31" t="s">
        <v>2</v>
      </c>
      <c r="H402" s="29" t="s">
        <v>9</v>
      </c>
      <c r="I402" s="29">
        <v>30</v>
      </c>
      <c r="J402" s="40">
        <v>1.53</v>
      </c>
      <c r="K402" s="37">
        <v>1.2087000000000001</v>
      </c>
      <c r="L402" s="37">
        <f t="shared" si="6"/>
        <v>0.32129999999999992</v>
      </c>
    </row>
    <row r="403" spans="1:12" x14ac:dyDescent="0.3">
      <c r="A403" s="29">
        <v>28482</v>
      </c>
      <c r="B403" s="31" t="s">
        <v>158</v>
      </c>
      <c r="C403" s="29" t="s">
        <v>159</v>
      </c>
      <c r="D403" s="38">
        <v>33200030057530</v>
      </c>
      <c r="E403" s="39">
        <v>44557</v>
      </c>
      <c r="F403" s="29">
        <v>1</v>
      </c>
      <c r="G403" s="31" t="s">
        <v>2</v>
      </c>
      <c r="H403" s="29" t="s">
        <v>10</v>
      </c>
      <c r="I403" s="29">
        <v>90</v>
      </c>
      <c r="J403" s="40">
        <v>38.159999999999997</v>
      </c>
      <c r="K403" s="37">
        <v>30.527999999999999</v>
      </c>
      <c r="L403" s="37">
        <f t="shared" si="6"/>
        <v>7.6319999999999979</v>
      </c>
    </row>
    <row r="404" spans="1:12" x14ac:dyDescent="0.3">
      <c r="A404" s="29">
        <v>28482</v>
      </c>
      <c r="B404" s="31" t="s">
        <v>158</v>
      </c>
      <c r="C404" s="29" t="s">
        <v>159</v>
      </c>
      <c r="D404" s="38">
        <v>33200030057530</v>
      </c>
      <c r="E404" s="39">
        <v>44588</v>
      </c>
      <c r="F404" s="29">
        <v>1</v>
      </c>
      <c r="G404" s="31" t="s">
        <v>2</v>
      </c>
      <c r="H404" s="29" t="s">
        <v>10</v>
      </c>
      <c r="I404" s="29">
        <v>90</v>
      </c>
      <c r="J404" s="40">
        <v>38.159999999999997</v>
      </c>
      <c r="K404" s="37">
        <v>30.527999999999999</v>
      </c>
      <c r="L404" s="37">
        <f t="shared" si="6"/>
        <v>7.6319999999999979</v>
      </c>
    </row>
    <row r="405" spans="1:12" x14ac:dyDescent="0.3">
      <c r="A405" s="29">
        <v>28606</v>
      </c>
      <c r="B405" s="31" t="s">
        <v>29</v>
      </c>
      <c r="C405" s="29" t="s">
        <v>30</v>
      </c>
      <c r="D405" s="38">
        <v>21360068200330</v>
      </c>
      <c r="E405" s="39">
        <v>44550</v>
      </c>
      <c r="F405" s="29">
        <v>1</v>
      </c>
      <c r="G405" s="31" t="s">
        <v>13</v>
      </c>
      <c r="H405" s="29" t="s">
        <v>10</v>
      </c>
      <c r="I405" s="29">
        <v>30</v>
      </c>
      <c r="J405" s="41">
        <v>14235.12</v>
      </c>
      <c r="K405" s="37">
        <v>12099.852000000001</v>
      </c>
      <c r="L405" s="37">
        <f t="shared" si="6"/>
        <v>2135.268</v>
      </c>
    </row>
    <row r="406" spans="1:12" x14ac:dyDescent="0.3">
      <c r="A406" s="29">
        <v>28606</v>
      </c>
      <c r="B406" s="31" t="s">
        <v>29</v>
      </c>
      <c r="C406" s="29" t="s">
        <v>30</v>
      </c>
      <c r="D406" s="38">
        <v>21360068200330</v>
      </c>
      <c r="E406" s="39">
        <v>44581</v>
      </c>
      <c r="F406" s="29">
        <v>1</v>
      </c>
      <c r="G406" s="31" t="s">
        <v>13</v>
      </c>
      <c r="H406" s="29" t="s">
        <v>10</v>
      </c>
      <c r="I406" s="29">
        <v>30</v>
      </c>
      <c r="J406" s="41">
        <v>14235.12</v>
      </c>
      <c r="K406" s="37">
        <v>12099.852000000001</v>
      </c>
      <c r="L406" s="37">
        <f t="shared" si="6"/>
        <v>2135.268</v>
      </c>
    </row>
    <row r="407" spans="1:12" x14ac:dyDescent="0.3">
      <c r="A407" s="29">
        <v>28676</v>
      </c>
      <c r="B407" s="31" t="s">
        <v>163</v>
      </c>
      <c r="C407" s="29" t="s">
        <v>164</v>
      </c>
      <c r="D407" s="38">
        <v>50250065007240</v>
      </c>
      <c r="E407" s="39">
        <v>44563</v>
      </c>
      <c r="F407" s="29">
        <v>0</v>
      </c>
      <c r="G407" s="31" t="s">
        <v>2</v>
      </c>
      <c r="H407" s="29" t="s">
        <v>9</v>
      </c>
      <c r="I407" s="29">
        <v>60</v>
      </c>
      <c r="J407" s="40">
        <v>24.93</v>
      </c>
      <c r="K407" s="37">
        <v>19.694700000000001</v>
      </c>
      <c r="L407" s="37">
        <f t="shared" si="6"/>
        <v>5.2352999999999987</v>
      </c>
    </row>
    <row r="408" spans="1:12" x14ac:dyDescent="0.3">
      <c r="A408" s="29">
        <v>28732</v>
      </c>
      <c r="B408" s="31" t="s">
        <v>155</v>
      </c>
      <c r="C408" s="29" t="s">
        <v>156</v>
      </c>
      <c r="D408" s="38">
        <v>27250050000350</v>
      </c>
      <c r="E408" s="39">
        <v>44536</v>
      </c>
      <c r="F408" s="29">
        <v>0</v>
      </c>
      <c r="G408" s="31" t="s">
        <v>2</v>
      </c>
      <c r="H408" s="29" t="s">
        <v>9</v>
      </c>
      <c r="I408" s="29">
        <v>180</v>
      </c>
      <c r="J408" s="40">
        <v>9.14</v>
      </c>
      <c r="K408" s="37">
        <v>7.5862000000000007</v>
      </c>
      <c r="L408" s="37">
        <f t="shared" si="6"/>
        <v>1.5537999999999998</v>
      </c>
    </row>
    <row r="409" spans="1:12" x14ac:dyDescent="0.3">
      <c r="A409" s="29">
        <v>28825</v>
      </c>
      <c r="B409" s="31" t="s">
        <v>163</v>
      </c>
      <c r="C409" s="29" t="s">
        <v>164</v>
      </c>
      <c r="D409" s="38">
        <v>50250065007240</v>
      </c>
      <c r="E409" s="39">
        <v>44539</v>
      </c>
      <c r="F409" s="29">
        <v>0</v>
      </c>
      <c r="G409" s="31" t="s">
        <v>2</v>
      </c>
      <c r="H409" s="29" t="s">
        <v>9</v>
      </c>
      <c r="I409" s="29">
        <v>60</v>
      </c>
      <c r="J409" s="40">
        <v>10.039999999999999</v>
      </c>
      <c r="K409" s="37">
        <v>7.9315999999999995</v>
      </c>
      <c r="L409" s="37">
        <f t="shared" si="6"/>
        <v>2.1083999999999996</v>
      </c>
    </row>
    <row r="410" spans="1:12" x14ac:dyDescent="0.3">
      <c r="A410" s="29">
        <v>28830</v>
      </c>
      <c r="B410" s="31" t="s">
        <v>125</v>
      </c>
      <c r="C410" s="29" t="s">
        <v>127</v>
      </c>
      <c r="D410" s="38" t="s">
        <v>126</v>
      </c>
      <c r="E410" s="39">
        <v>44553</v>
      </c>
      <c r="F410" s="29">
        <v>0</v>
      </c>
      <c r="G410" s="31" t="s">
        <v>13</v>
      </c>
      <c r="H410" s="29" t="s">
        <v>9</v>
      </c>
      <c r="I410" s="29">
        <v>4</v>
      </c>
      <c r="J410" s="41">
        <v>5783.3</v>
      </c>
      <c r="K410" s="37">
        <v>4395.308</v>
      </c>
      <c r="L410" s="37">
        <f t="shared" si="6"/>
        <v>1387.9920000000002</v>
      </c>
    </row>
    <row r="411" spans="1:12" x14ac:dyDescent="0.3">
      <c r="A411" s="29">
        <v>28830</v>
      </c>
      <c r="B411" s="31" t="s">
        <v>125</v>
      </c>
      <c r="C411" s="29" t="s">
        <v>127</v>
      </c>
      <c r="D411" s="38" t="s">
        <v>126</v>
      </c>
      <c r="E411" s="39">
        <v>44576</v>
      </c>
      <c r="F411" s="29">
        <v>0</v>
      </c>
      <c r="G411" s="31" t="s">
        <v>13</v>
      </c>
      <c r="H411" s="29" t="s">
        <v>9</v>
      </c>
      <c r="I411" s="29">
        <v>4</v>
      </c>
      <c r="J411" s="41">
        <v>5783.3</v>
      </c>
      <c r="K411" s="37">
        <v>4395.308</v>
      </c>
      <c r="L411" s="37">
        <f t="shared" si="6"/>
        <v>1387.9920000000002</v>
      </c>
    </row>
    <row r="412" spans="1:12" x14ac:dyDescent="0.3">
      <c r="A412" s="29">
        <v>29110</v>
      </c>
      <c r="B412" s="31" t="s">
        <v>170</v>
      </c>
      <c r="C412" s="29" t="s">
        <v>171</v>
      </c>
      <c r="D412" s="38">
        <v>36150080000330</v>
      </c>
      <c r="E412" s="39">
        <v>44555</v>
      </c>
      <c r="F412" s="29">
        <v>0</v>
      </c>
      <c r="G412" s="31" t="s">
        <v>2</v>
      </c>
      <c r="H412" s="29" t="s">
        <v>9</v>
      </c>
      <c r="I412" s="29">
        <v>30</v>
      </c>
      <c r="J412" s="40">
        <v>7.66</v>
      </c>
      <c r="K412" s="37">
        <v>6.5110000000000001</v>
      </c>
      <c r="L412" s="37">
        <f t="shared" si="6"/>
        <v>1.149</v>
      </c>
    </row>
    <row r="413" spans="1:12" x14ac:dyDescent="0.3">
      <c r="A413" s="29">
        <v>29110</v>
      </c>
      <c r="B413" s="31" t="s">
        <v>170</v>
      </c>
      <c r="C413" s="29" t="s">
        <v>171</v>
      </c>
      <c r="D413" s="38">
        <v>36150080000330</v>
      </c>
      <c r="E413" s="39">
        <v>44591</v>
      </c>
      <c r="F413" s="29">
        <v>0</v>
      </c>
      <c r="G413" s="31" t="s">
        <v>2</v>
      </c>
      <c r="H413" s="29" t="s">
        <v>9</v>
      </c>
      <c r="I413" s="29">
        <v>30</v>
      </c>
      <c r="J413" s="40">
        <v>7.66</v>
      </c>
      <c r="K413" s="37">
        <v>6.5110000000000001</v>
      </c>
      <c r="L413" s="37">
        <f t="shared" si="6"/>
        <v>1.149</v>
      </c>
    </row>
    <row r="414" spans="1:12" x14ac:dyDescent="0.3">
      <c r="A414" s="29">
        <v>29110</v>
      </c>
      <c r="B414" s="31" t="s">
        <v>170</v>
      </c>
      <c r="C414" s="29" t="s">
        <v>171</v>
      </c>
      <c r="D414" s="38">
        <v>36150080000330</v>
      </c>
      <c r="E414" s="39">
        <v>44591</v>
      </c>
      <c r="F414" s="29">
        <v>0</v>
      </c>
      <c r="G414" s="31" t="s">
        <v>2</v>
      </c>
      <c r="H414" s="29" t="s">
        <v>9</v>
      </c>
      <c r="I414" s="29">
        <v>30</v>
      </c>
      <c r="J414" s="40">
        <v>7.66</v>
      </c>
      <c r="K414" s="37">
        <v>6.5110000000000001</v>
      </c>
      <c r="L414" s="37">
        <f t="shared" si="6"/>
        <v>1.149</v>
      </c>
    </row>
    <row r="415" spans="1:12" x14ac:dyDescent="0.3">
      <c r="A415" s="29">
        <v>29137</v>
      </c>
      <c r="B415" s="31" t="s">
        <v>152</v>
      </c>
      <c r="C415" s="29" t="s">
        <v>153</v>
      </c>
      <c r="D415" s="38">
        <v>36100030000310</v>
      </c>
      <c r="E415" s="39">
        <v>44547</v>
      </c>
      <c r="F415" s="29">
        <v>0</v>
      </c>
      <c r="G415" s="31" t="s">
        <v>2</v>
      </c>
      <c r="H415" s="29" t="s">
        <v>9</v>
      </c>
      <c r="I415" s="29">
        <v>90</v>
      </c>
      <c r="J415" s="40">
        <v>1.83</v>
      </c>
      <c r="K415" s="37">
        <v>1.4274</v>
      </c>
      <c r="L415" s="37">
        <f t="shared" si="6"/>
        <v>0.40260000000000007</v>
      </c>
    </row>
    <row r="416" spans="1:12" x14ac:dyDescent="0.3">
      <c r="A416" s="29">
        <v>29137</v>
      </c>
      <c r="B416" s="31" t="s">
        <v>152</v>
      </c>
      <c r="C416" s="29" t="s">
        <v>153</v>
      </c>
      <c r="D416" s="38">
        <v>36100030000310</v>
      </c>
      <c r="E416" s="39">
        <v>44547</v>
      </c>
      <c r="F416" s="29">
        <v>0</v>
      </c>
      <c r="G416" s="31" t="s">
        <v>2</v>
      </c>
      <c r="H416" s="29" t="s">
        <v>9</v>
      </c>
      <c r="I416" s="29">
        <v>90</v>
      </c>
      <c r="J416" s="40">
        <v>1.83</v>
      </c>
      <c r="K416" s="37">
        <v>1.4274</v>
      </c>
      <c r="L416" s="37">
        <f t="shared" si="6"/>
        <v>0.40260000000000007</v>
      </c>
    </row>
    <row r="417" spans="1:12" x14ac:dyDescent="0.3">
      <c r="A417" s="29">
        <v>29139</v>
      </c>
      <c r="B417" s="31" t="s">
        <v>59</v>
      </c>
      <c r="C417" s="29" t="s">
        <v>60</v>
      </c>
      <c r="D417" s="38">
        <v>33300007000320</v>
      </c>
      <c r="E417" s="39">
        <v>44559</v>
      </c>
      <c r="F417" s="29">
        <v>6</v>
      </c>
      <c r="G417" s="31" t="s">
        <v>2</v>
      </c>
      <c r="H417" s="29" t="s">
        <v>10</v>
      </c>
      <c r="I417" s="29">
        <v>60</v>
      </c>
      <c r="J417" s="40">
        <v>10.33</v>
      </c>
      <c r="K417" s="37">
        <v>8.6771999999999991</v>
      </c>
      <c r="L417" s="37">
        <f t="shared" si="6"/>
        <v>1.6528000000000009</v>
      </c>
    </row>
    <row r="418" spans="1:12" x14ac:dyDescent="0.3">
      <c r="A418" s="29">
        <v>29139</v>
      </c>
      <c r="B418" s="31" t="s">
        <v>59</v>
      </c>
      <c r="C418" s="29" t="s">
        <v>60</v>
      </c>
      <c r="D418" s="38">
        <v>33300007000320</v>
      </c>
      <c r="E418" s="39">
        <v>44559</v>
      </c>
      <c r="F418" s="29">
        <v>6</v>
      </c>
      <c r="G418" s="31" t="s">
        <v>2</v>
      </c>
      <c r="H418" s="29" t="s">
        <v>10</v>
      </c>
      <c r="I418" s="29">
        <v>60</v>
      </c>
      <c r="J418" s="40">
        <v>10.33</v>
      </c>
      <c r="K418" s="37">
        <v>8.6771999999999991</v>
      </c>
      <c r="L418" s="37">
        <f t="shared" si="6"/>
        <v>1.6528000000000009</v>
      </c>
    </row>
    <row r="419" spans="1:12" x14ac:dyDescent="0.3">
      <c r="A419" s="29">
        <v>29190</v>
      </c>
      <c r="B419" s="31" t="s">
        <v>31</v>
      </c>
      <c r="C419" s="29" t="s">
        <v>32</v>
      </c>
      <c r="D419" s="38">
        <v>21402430000120</v>
      </c>
      <c r="E419" s="39">
        <v>44531</v>
      </c>
      <c r="F419" s="29">
        <v>4</v>
      </c>
      <c r="G419" s="31" t="s">
        <v>13</v>
      </c>
      <c r="H419" s="29" t="s">
        <v>10</v>
      </c>
      <c r="I419" s="29">
        <v>120</v>
      </c>
      <c r="J419" s="41">
        <v>12455.88</v>
      </c>
      <c r="K419" s="37">
        <v>9591.0275999999994</v>
      </c>
      <c r="L419" s="37">
        <f t="shared" si="6"/>
        <v>2864.8523999999998</v>
      </c>
    </row>
    <row r="420" spans="1:12" x14ac:dyDescent="0.3">
      <c r="A420" s="29">
        <v>29190</v>
      </c>
      <c r="B420" s="31" t="s">
        <v>31</v>
      </c>
      <c r="C420" s="29" t="s">
        <v>32</v>
      </c>
      <c r="D420" s="38">
        <v>21402430000120</v>
      </c>
      <c r="E420" s="39">
        <v>44574</v>
      </c>
      <c r="F420" s="29">
        <v>0</v>
      </c>
      <c r="G420" s="31" t="s">
        <v>13</v>
      </c>
      <c r="H420" s="29" t="s">
        <v>9</v>
      </c>
      <c r="I420" s="29">
        <v>120</v>
      </c>
      <c r="J420" s="40">
        <v>14625.31</v>
      </c>
      <c r="K420" s="37">
        <v>11261.4887</v>
      </c>
      <c r="L420" s="37">
        <f t="shared" si="6"/>
        <v>3363.8212999999996</v>
      </c>
    </row>
    <row r="421" spans="1:12" x14ac:dyDescent="0.3">
      <c r="A421" s="29">
        <v>29273</v>
      </c>
      <c r="B421" s="31" t="s">
        <v>40</v>
      </c>
      <c r="C421" s="29" t="s">
        <v>42</v>
      </c>
      <c r="D421" s="38" t="s">
        <v>41</v>
      </c>
      <c r="E421" s="39">
        <v>44588</v>
      </c>
      <c r="F421" s="29">
        <v>2</v>
      </c>
      <c r="G421" s="31" t="s">
        <v>13</v>
      </c>
      <c r="H421" s="29" t="s">
        <v>10</v>
      </c>
      <c r="I421" s="29">
        <v>4</v>
      </c>
      <c r="J421" s="40">
        <v>14037.53</v>
      </c>
      <c r="K421" s="37">
        <v>11651.149900000002</v>
      </c>
      <c r="L421" s="37">
        <f t="shared" si="6"/>
        <v>2386.3800999999985</v>
      </c>
    </row>
    <row r="422" spans="1:12" x14ac:dyDescent="0.3">
      <c r="A422" s="29">
        <v>29286</v>
      </c>
      <c r="B422" s="31" t="s">
        <v>55</v>
      </c>
      <c r="C422" s="29" t="s">
        <v>56</v>
      </c>
      <c r="D422" s="38">
        <v>66603065107530</v>
      </c>
      <c r="E422" s="39">
        <v>44574</v>
      </c>
      <c r="F422" s="29">
        <v>4</v>
      </c>
      <c r="G422" s="31" t="s">
        <v>13</v>
      </c>
      <c r="H422" s="29" t="s">
        <v>10</v>
      </c>
      <c r="I422" s="29">
        <v>30</v>
      </c>
      <c r="J422" s="40">
        <v>5040.57</v>
      </c>
      <c r="K422" s="37">
        <v>4133.2673999999997</v>
      </c>
      <c r="L422" s="37">
        <f t="shared" si="6"/>
        <v>907.30259999999998</v>
      </c>
    </row>
    <row r="423" spans="1:12" x14ac:dyDescent="0.3">
      <c r="A423" s="29">
        <v>29295</v>
      </c>
      <c r="B423" s="31" t="s">
        <v>108</v>
      </c>
      <c r="C423" s="29" t="s">
        <v>109</v>
      </c>
      <c r="D423" s="38">
        <v>21990002750330</v>
      </c>
      <c r="E423" s="39">
        <v>44552</v>
      </c>
      <c r="F423" s="29">
        <v>0</v>
      </c>
      <c r="G423" s="31" t="s">
        <v>13</v>
      </c>
      <c r="H423" s="29" t="s">
        <v>9</v>
      </c>
      <c r="I423" s="29">
        <v>40</v>
      </c>
      <c r="J423" s="41">
        <v>9124.61</v>
      </c>
      <c r="K423" s="37">
        <v>7482.1802000000007</v>
      </c>
      <c r="L423" s="37">
        <f t="shared" si="6"/>
        <v>1642.4297999999999</v>
      </c>
    </row>
    <row r="424" spans="1:12" x14ac:dyDescent="0.3">
      <c r="A424" s="29">
        <v>29295</v>
      </c>
      <c r="B424" s="31" t="s">
        <v>108</v>
      </c>
      <c r="C424" s="29" t="s">
        <v>109</v>
      </c>
      <c r="D424" s="38">
        <v>21990002750330</v>
      </c>
      <c r="E424" s="39">
        <v>44583</v>
      </c>
      <c r="F424" s="29">
        <v>0</v>
      </c>
      <c r="G424" s="31" t="s">
        <v>13</v>
      </c>
      <c r="H424" s="29" t="s">
        <v>9</v>
      </c>
      <c r="I424" s="29">
        <v>40</v>
      </c>
      <c r="J424" s="41">
        <v>9124.61</v>
      </c>
      <c r="K424" s="37">
        <v>7482.1802000000007</v>
      </c>
      <c r="L424" s="37">
        <f t="shared" si="6"/>
        <v>1642.4297999999999</v>
      </c>
    </row>
    <row r="425" spans="1:12" x14ac:dyDescent="0.3">
      <c r="A425" s="29">
        <v>29383</v>
      </c>
      <c r="B425" s="31" t="s">
        <v>85</v>
      </c>
      <c r="C425" s="29" t="s">
        <v>167</v>
      </c>
      <c r="D425" s="38">
        <v>39400060100310</v>
      </c>
      <c r="E425" s="39">
        <v>44552</v>
      </c>
      <c r="F425" s="29">
        <v>2</v>
      </c>
      <c r="G425" s="31" t="s">
        <v>2</v>
      </c>
      <c r="H425" s="29" t="s">
        <v>10</v>
      </c>
      <c r="I425" s="29">
        <v>90</v>
      </c>
      <c r="J425" s="40">
        <v>30</v>
      </c>
      <c r="K425" s="37">
        <v>23.700000000000003</v>
      </c>
      <c r="L425" s="37">
        <f t="shared" si="6"/>
        <v>6.2999999999999972</v>
      </c>
    </row>
    <row r="426" spans="1:12" x14ac:dyDescent="0.3">
      <c r="A426" s="29">
        <v>29383</v>
      </c>
      <c r="B426" s="31" t="s">
        <v>85</v>
      </c>
      <c r="C426" s="29" t="s">
        <v>167</v>
      </c>
      <c r="D426" s="38">
        <v>39400060100310</v>
      </c>
      <c r="E426" s="39">
        <v>44583</v>
      </c>
      <c r="F426" s="29">
        <v>2</v>
      </c>
      <c r="G426" s="31" t="s">
        <v>2</v>
      </c>
      <c r="H426" s="29" t="s">
        <v>10</v>
      </c>
      <c r="I426" s="29">
        <v>90</v>
      </c>
      <c r="J426" s="40">
        <v>30</v>
      </c>
      <c r="K426" s="37">
        <v>23.700000000000003</v>
      </c>
      <c r="L426" s="37">
        <f t="shared" si="6"/>
        <v>6.2999999999999972</v>
      </c>
    </row>
    <row r="427" spans="1:12" x14ac:dyDescent="0.3">
      <c r="A427" s="29">
        <v>29383</v>
      </c>
      <c r="B427" s="31" t="s">
        <v>85</v>
      </c>
      <c r="C427" s="29" t="s">
        <v>86</v>
      </c>
      <c r="D427" s="38">
        <v>39400060100310</v>
      </c>
      <c r="E427" s="39">
        <v>44586</v>
      </c>
      <c r="F427" s="29">
        <v>0</v>
      </c>
      <c r="G427" s="31" t="s">
        <v>2</v>
      </c>
      <c r="H427" s="29" t="s">
        <v>9</v>
      </c>
      <c r="I427" s="29">
        <v>90</v>
      </c>
      <c r="J427" s="40">
        <v>29.43</v>
      </c>
      <c r="K427" s="37">
        <v>23.249700000000001</v>
      </c>
      <c r="L427" s="37">
        <f t="shared" si="6"/>
        <v>6.180299999999999</v>
      </c>
    </row>
    <row r="428" spans="1:12" x14ac:dyDescent="0.3">
      <c r="A428" s="29">
        <v>29418</v>
      </c>
      <c r="B428" s="31" t="s">
        <v>67</v>
      </c>
      <c r="C428" s="29" t="s">
        <v>68</v>
      </c>
      <c r="D428" s="38">
        <v>41550020100320</v>
      </c>
      <c r="E428" s="39">
        <v>44582</v>
      </c>
      <c r="F428" s="29">
        <v>2</v>
      </c>
      <c r="G428" s="31" t="s">
        <v>2</v>
      </c>
      <c r="H428" s="29" t="s">
        <v>10</v>
      </c>
      <c r="I428" s="29">
        <v>28</v>
      </c>
      <c r="J428" s="40">
        <v>2.12</v>
      </c>
      <c r="K428" s="37">
        <v>1.7384000000000002</v>
      </c>
      <c r="L428" s="37">
        <f t="shared" si="6"/>
        <v>0.38159999999999994</v>
      </c>
    </row>
    <row r="429" spans="1:12" x14ac:dyDescent="0.3">
      <c r="A429" s="29">
        <v>29769</v>
      </c>
      <c r="B429" s="31" t="s">
        <v>40</v>
      </c>
      <c r="C429" s="29" t="s">
        <v>42</v>
      </c>
      <c r="D429" s="38" t="s">
        <v>41</v>
      </c>
      <c r="E429" s="39">
        <v>44564</v>
      </c>
      <c r="F429" s="29">
        <v>0</v>
      </c>
      <c r="G429" s="31" t="s">
        <v>13</v>
      </c>
      <c r="H429" s="29" t="s">
        <v>9</v>
      </c>
      <c r="I429" s="29">
        <v>2</v>
      </c>
      <c r="J429" s="40">
        <v>6159.17</v>
      </c>
      <c r="K429" s="37">
        <v>5112.1111000000001</v>
      </c>
      <c r="L429" s="37">
        <f t="shared" si="6"/>
        <v>1047.0589</v>
      </c>
    </row>
    <row r="430" spans="1:12" x14ac:dyDescent="0.3">
      <c r="A430" s="29">
        <v>29832</v>
      </c>
      <c r="B430" s="31" t="s">
        <v>146</v>
      </c>
      <c r="C430" s="29" t="s">
        <v>147</v>
      </c>
      <c r="D430" s="38">
        <v>83370010000330</v>
      </c>
      <c r="E430" s="39">
        <v>44531</v>
      </c>
      <c r="F430" s="29">
        <v>0</v>
      </c>
      <c r="G430" s="31" t="s">
        <v>13</v>
      </c>
      <c r="H430" s="29" t="s">
        <v>9</v>
      </c>
      <c r="I430" s="29">
        <v>60</v>
      </c>
      <c r="J430" s="40">
        <v>527.51</v>
      </c>
      <c r="K430" s="37">
        <v>411.45780000000002</v>
      </c>
      <c r="L430" s="37">
        <f t="shared" si="6"/>
        <v>116.05219999999997</v>
      </c>
    </row>
    <row r="431" spans="1:12" x14ac:dyDescent="0.3">
      <c r="A431" s="29">
        <v>29881</v>
      </c>
      <c r="B431" s="31" t="s">
        <v>121</v>
      </c>
      <c r="C431" s="29" t="s">
        <v>122</v>
      </c>
      <c r="D431" s="38">
        <v>21534940000320</v>
      </c>
      <c r="E431" s="39">
        <v>44558</v>
      </c>
      <c r="F431" s="29">
        <v>4</v>
      </c>
      <c r="G431" s="31" t="s">
        <v>13</v>
      </c>
      <c r="H431" s="29" t="s">
        <v>10</v>
      </c>
      <c r="I431" s="29">
        <v>60</v>
      </c>
      <c r="J431" s="41">
        <v>34070.949999999997</v>
      </c>
      <c r="K431" s="37">
        <v>26916.050499999998</v>
      </c>
      <c r="L431" s="37">
        <f t="shared" si="6"/>
        <v>7154.8994999999995</v>
      </c>
    </row>
    <row r="432" spans="1:12" x14ac:dyDescent="0.3">
      <c r="A432" s="29">
        <v>29881</v>
      </c>
      <c r="B432" s="31" t="s">
        <v>121</v>
      </c>
      <c r="C432" s="29" t="s">
        <v>122</v>
      </c>
      <c r="D432" s="38">
        <v>21534940000320</v>
      </c>
      <c r="E432" s="39">
        <v>44589</v>
      </c>
      <c r="F432" s="29">
        <v>4</v>
      </c>
      <c r="G432" s="31" t="s">
        <v>13</v>
      </c>
      <c r="H432" s="29" t="s">
        <v>10</v>
      </c>
      <c r="I432" s="29">
        <v>60</v>
      </c>
      <c r="J432" s="41">
        <v>34070.949999999997</v>
      </c>
      <c r="K432" s="37">
        <v>26916.050499999998</v>
      </c>
      <c r="L432" s="37">
        <f t="shared" si="6"/>
        <v>7154.8994999999995</v>
      </c>
    </row>
    <row r="433" spans="1:12" x14ac:dyDescent="0.3">
      <c r="A433" s="29">
        <v>29885</v>
      </c>
      <c r="B433" s="31" t="s">
        <v>40</v>
      </c>
      <c r="C433" s="29" t="s">
        <v>42</v>
      </c>
      <c r="D433" s="38" t="s">
        <v>41</v>
      </c>
      <c r="E433" s="39">
        <v>44552</v>
      </c>
      <c r="F433" s="29">
        <v>1</v>
      </c>
      <c r="G433" s="31" t="s">
        <v>13</v>
      </c>
      <c r="H433" s="29" t="s">
        <v>10</v>
      </c>
      <c r="I433" s="29">
        <v>2</v>
      </c>
      <c r="J433" s="41">
        <v>5783.32</v>
      </c>
      <c r="K433" s="37">
        <v>4800.1556</v>
      </c>
      <c r="L433" s="37">
        <f t="shared" si="6"/>
        <v>983.16439999999966</v>
      </c>
    </row>
    <row r="434" spans="1:12" x14ac:dyDescent="0.3">
      <c r="A434" s="29">
        <v>29885</v>
      </c>
      <c r="B434" s="31" t="s">
        <v>40</v>
      </c>
      <c r="C434" s="29" t="s">
        <v>42</v>
      </c>
      <c r="D434" s="38" t="s">
        <v>41</v>
      </c>
      <c r="E434" s="39">
        <v>44579</v>
      </c>
      <c r="F434" s="29">
        <v>1</v>
      </c>
      <c r="G434" s="31" t="s">
        <v>13</v>
      </c>
      <c r="H434" s="29" t="s">
        <v>10</v>
      </c>
      <c r="I434" s="29">
        <v>2</v>
      </c>
      <c r="J434" s="41">
        <v>5783.32</v>
      </c>
      <c r="K434" s="37">
        <v>4800.1556</v>
      </c>
      <c r="L434" s="37">
        <f t="shared" si="6"/>
        <v>983.16439999999966</v>
      </c>
    </row>
    <row r="435" spans="1:12" x14ac:dyDescent="0.3">
      <c r="A435" s="29">
        <v>29885</v>
      </c>
      <c r="B435" s="31" t="s">
        <v>40</v>
      </c>
      <c r="C435" s="29" t="s">
        <v>42</v>
      </c>
      <c r="D435" s="38" t="s">
        <v>41</v>
      </c>
      <c r="E435" s="39">
        <v>44588</v>
      </c>
      <c r="F435" s="29">
        <v>9</v>
      </c>
      <c r="G435" s="31" t="s">
        <v>13</v>
      </c>
      <c r="H435" s="29" t="s">
        <v>10</v>
      </c>
      <c r="I435" s="29">
        <v>2</v>
      </c>
      <c r="J435" s="40">
        <v>6211.28</v>
      </c>
      <c r="K435" s="37">
        <v>5155.3624</v>
      </c>
      <c r="L435" s="37">
        <f t="shared" si="6"/>
        <v>1055.9175999999998</v>
      </c>
    </row>
    <row r="436" spans="1:12" x14ac:dyDescent="0.3">
      <c r="A436" s="29">
        <v>30048</v>
      </c>
      <c r="B436" s="31" t="s">
        <v>83</v>
      </c>
      <c r="C436" s="29" t="s">
        <v>84</v>
      </c>
      <c r="D436" s="38">
        <v>22100045000315</v>
      </c>
      <c r="E436" s="39">
        <v>44564</v>
      </c>
      <c r="F436" s="29">
        <v>4</v>
      </c>
      <c r="G436" s="31" t="s">
        <v>2</v>
      </c>
      <c r="H436" s="29" t="s">
        <v>10</v>
      </c>
      <c r="I436" s="29">
        <v>30</v>
      </c>
      <c r="J436" s="40">
        <v>2.4</v>
      </c>
      <c r="K436" s="37">
        <v>1.8959999999999999</v>
      </c>
      <c r="L436" s="37">
        <f t="shared" si="6"/>
        <v>0.504</v>
      </c>
    </row>
    <row r="437" spans="1:12" x14ac:dyDescent="0.3">
      <c r="A437" s="29">
        <v>30058</v>
      </c>
      <c r="B437" s="31" t="s">
        <v>174</v>
      </c>
      <c r="C437" s="29" t="s">
        <v>175</v>
      </c>
      <c r="D437" s="38">
        <v>27700050000310</v>
      </c>
      <c r="E437" s="39">
        <v>44544</v>
      </c>
      <c r="F437" s="29">
        <v>4</v>
      </c>
      <c r="G437" s="31" t="s">
        <v>13</v>
      </c>
      <c r="H437" s="29" t="s">
        <v>10</v>
      </c>
      <c r="I437" s="29">
        <v>30</v>
      </c>
      <c r="J437" s="40">
        <v>586.83000000000004</v>
      </c>
      <c r="K437" s="37">
        <v>440.12250000000006</v>
      </c>
      <c r="L437" s="37">
        <f t="shared" si="6"/>
        <v>146.70749999999998</v>
      </c>
    </row>
    <row r="438" spans="1:12" x14ac:dyDescent="0.3">
      <c r="A438" s="29">
        <v>30058</v>
      </c>
      <c r="B438" s="31" t="s">
        <v>174</v>
      </c>
      <c r="C438" s="29" t="s">
        <v>175</v>
      </c>
      <c r="D438" s="38">
        <v>27700050000310</v>
      </c>
      <c r="E438" s="39">
        <v>44575</v>
      </c>
      <c r="F438" s="29">
        <v>4</v>
      </c>
      <c r="G438" s="31" t="s">
        <v>13</v>
      </c>
      <c r="H438" s="29" t="s">
        <v>10</v>
      </c>
      <c r="I438" s="29">
        <v>30</v>
      </c>
      <c r="J438" s="40">
        <v>586.83000000000004</v>
      </c>
      <c r="K438" s="37">
        <v>440.12250000000006</v>
      </c>
      <c r="L438" s="37">
        <f t="shared" si="6"/>
        <v>146.70749999999998</v>
      </c>
    </row>
    <row r="439" spans="1:12" x14ac:dyDescent="0.3">
      <c r="A439" s="29">
        <v>30077</v>
      </c>
      <c r="B439" s="31" t="s">
        <v>139</v>
      </c>
      <c r="C439" s="29" t="s">
        <v>141</v>
      </c>
      <c r="D439" s="38">
        <v>36201010100305</v>
      </c>
      <c r="E439" s="39">
        <v>44547</v>
      </c>
      <c r="F439" s="29">
        <v>0</v>
      </c>
      <c r="G439" s="31" t="s">
        <v>2</v>
      </c>
      <c r="H439" s="29" t="s">
        <v>9</v>
      </c>
      <c r="I439" s="29">
        <v>30</v>
      </c>
      <c r="J439" s="40">
        <v>0.73</v>
      </c>
      <c r="K439" s="37">
        <v>0.58399999999999996</v>
      </c>
      <c r="L439" s="37">
        <f t="shared" si="6"/>
        <v>0.14600000000000002</v>
      </c>
    </row>
    <row r="440" spans="1:12" x14ac:dyDescent="0.3">
      <c r="A440" s="29">
        <v>30077</v>
      </c>
      <c r="B440" s="31" t="s">
        <v>139</v>
      </c>
      <c r="C440" s="29" t="s">
        <v>141</v>
      </c>
      <c r="D440" s="38">
        <v>36201010100305</v>
      </c>
      <c r="E440" s="39">
        <v>44578</v>
      </c>
      <c r="F440" s="29">
        <v>0</v>
      </c>
      <c r="G440" s="31" t="s">
        <v>2</v>
      </c>
      <c r="H440" s="29" t="s">
        <v>9</v>
      </c>
      <c r="I440" s="29">
        <v>30</v>
      </c>
      <c r="J440" s="40">
        <v>0.73</v>
      </c>
      <c r="K440" s="37">
        <v>0.58399999999999996</v>
      </c>
      <c r="L440" s="37">
        <f t="shared" si="6"/>
        <v>0.14600000000000002</v>
      </c>
    </row>
    <row r="441" spans="1:12" x14ac:dyDescent="0.3">
      <c r="A441" s="29">
        <v>30411</v>
      </c>
      <c r="B441" s="31" t="s">
        <v>106</v>
      </c>
      <c r="C441" s="29" t="s">
        <v>107</v>
      </c>
      <c r="D441" s="38">
        <v>21990002750320</v>
      </c>
      <c r="E441" s="39">
        <v>44552</v>
      </c>
      <c r="F441" s="29">
        <v>0</v>
      </c>
      <c r="G441" s="31" t="s">
        <v>13</v>
      </c>
      <c r="H441" s="29" t="s">
        <v>9</v>
      </c>
      <c r="I441" s="29">
        <v>40</v>
      </c>
      <c r="J441" s="41">
        <v>6843.43</v>
      </c>
      <c r="K441" s="37">
        <v>5748.4812000000002</v>
      </c>
      <c r="L441" s="37">
        <f t="shared" si="6"/>
        <v>1094.9488000000001</v>
      </c>
    </row>
    <row r="442" spans="1:12" x14ac:dyDescent="0.3">
      <c r="A442" s="29">
        <v>30411</v>
      </c>
      <c r="B442" s="31" t="s">
        <v>106</v>
      </c>
      <c r="C442" s="29" t="s">
        <v>107</v>
      </c>
      <c r="D442" s="38">
        <v>21990002750320</v>
      </c>
      <c r="E442" s="39">
        <v>44583</v>
      </c>
      <c r="F442" s="29">
        <v>0</v>
      </c>
      <c r="G442" s="31" t="s">
        <v>13</v>
      </c>
      <c r="H442" s="29" t="s">
        <v>9</v>
      </c>
      <c r="I442" s="29">
        <v>40</v>
      </c>
      <c r="J442" s="41">
        <v>6843.43</v>
      </c>
      <c r="K442" s="37">
        <v>5748.4812000000002</v>
      </c>
      <c r="L442" s="37">
        <f t="shared" si="6"/>
        <v>1094.9488000000001</v>
      </c>
    </row>
    <row r="443" spans="1:12" x14ac:dyDescent="0.3">
      <c r="A443" s="29">
        <v>30526</v>
      </c>
      <c r="B443" s="31" t="s">
        <v>168</v>
      </c>
      <c r="C443" s="29" t="s">
        <v>169</v>
      </c>
      <c r="D443" s="38">
        <v>58120080100305</v>
      </c>
      <c r="E443" s="39">
        <v>44539</v>
      </c>
      <c r="F443" s="29">
        <v>0</v>
      </c>
      <c r="G443" s="31" t="s">
        <v>2</v>
      </c>
      <c r="H443" s="29" t="s">
        <v>9</v>
      </c>
      <c r="I443" s="29">
        <v>30</v>
      </c>
      <c r="J443" s="40">
        <v>11</v>
      </c>
      <c r="K443" s="37">
        <v>9.0200000000000014</v>
      </c>
      <c r="L443" s="37">
        <f t="shared" si="6"/>
        <v>1.9799999999999986</v>
      </c>
    </row>
    <row r="444" spans="1:12" x14ac:dyDescent="0.3">
      <c r="A444" s="29">
        <v>30526</v>
      </c>
      <c r="B444" s="31" t="s">
        <v>168</v>
      </c>
      <c r="C444" s="29" t="s">
        <v>169</v>
      </c>
      <c r="D444" s="38">
        <v>58120080100305</v>
      </c>
      <c r="E444" s="39">
        <v>44574</v>
      </c>
      <c r="F444" s="29">
        <v>0</v>
      </c>
      <c r="G444" s="31" t="s">
        <v>2</v>
      </c>
      <c r="H444" s="29" t="s">
        <v>9</v>
      </c>
      <c r="I444" s="29">
        <v>30</v>
      </c>
      <c r="J444" s="40">
        <v>11</v>
      </c>
      <c r="K444" s="37">
        <v>9.0200000000000014</v>
      </c>
      <c r="L444" s="37">
        <f t="shared" si="6"/>
        <v>1.9799999999999986</v>
      </c>
    </row>
    <row r="445" spans="1:12" x14ac:dyDescent="0.3">
      <c r="A445" s="29">
        <v>30636</v>
      </c>
      <c r="B445" s="31" t="s">
        <v>65</v>
      </c>
      <c r="C445" s="29" t="s">
        <v>66</v>
      </c>
      <c r="D445" s="38">
        <v>2100020000110</v>
      </c>
      <c r="E445" s="39">
        <v>44560</v>
      </c>
      <c r="F445" s="29">
        <v>0</v>
      </c>
      <c r="G445" s="31" t="s">
        <v>2</v>
      </c>
      <c r="H445" s="29" t="s">
        <v>9</v>
      </c>
      <c r="I445" s="29">
        <v>28</v>
      </c>
      <c r="J445" s="40">
        <v>2.19</v>
      </c>
      <c r="K445" s="37">
        <v>1.6862999999999999</v>
      </c>
      <c r="L445" s="37">
        <f t="shared" si="6"/>
        <v>0.50370000000000004</v>
      </c>
    </row>
    <row r="446" spans="1:12" x14ac:dyDescent="0.3">
      <c r="A446" s="29">
        <v>30636</v>
      </c>
      <c r="B446" s="31" t="s">
        <v>65</v>
      </c>
      <c r="C446" s="29" t="s">
        <v>66</v>
      </c>
      <c r="D446" s="38">
        <v>2100020000110</v>
      </c>
      <c r="E446" s="39">
        <v>44591</v>
      </c>
      <c r="F446" s="29">
        <v>0</v>
      </c>
      <c r="G446" s="31" t="s">
        <v>2</v>
      </c>
      <c r="H446" s="29" t="s">
        <v>9</v>
      </c>
      <c r="I446" s="29">
        <v>28</v>
      </c>
      <c r="J446" s="40">
        <v>2.19</v>
      </c>
      <c r="K446" s="37">
        <v>1.6862999999999999</v>
      </c>
      <c r="L446" s="37">
        <f t="shared" si="6"/>
        <v>0.50370000000000004</v>
      </c>
    </row>
    <row r="447" spans="1:12" x14ac:dyDescent="0.3">
      <c r="A447" s="29">
        <v>30675</v>
      </c>
      <c r="B447" s="31" t="s">
        <v>179</v>
      </c>
      <c r="C447" s="29" t="s">
        <v>181</v>
      </c>
      <c r="D447" s="38">
        <v>83370060000320</v>
      </c>
      <c r="E447" s="39">
        <v>44557</v>
      </c>
      <c r="F447" s="29">
        <v>0</v>
      </c>
      <c r="G447" s="31" t="s">
        <v>13</v>
      </c>
      <c r="H447" s="29" t="s">
        <v>9</v>
      </c>
      <c r="I447" s="29">
        <v>30</v>
      </c>
      <c r="J447" s="40">
        <v>520.57000000000005</v>
      </c>
      <c r="K447" s="37">
        <v>416.45600000000007</v>
      </c>
      <c r="L447" s="37">
        <f t="shared" si="6"/>
        <v>104.11399999999998</v>
      </c>
    </row>
    <row r="448" spans="1:12" x14ac:dyDescent="0.3">
      <c r="A448" s="29">
        <v>30675</v>
      </c>
      <c r="B448" s="31" t="s">
        <v>179</v>
      </c>
      <c r="C448" s="29" t="s">
        <v>181</v>
      </c>
      <c r="D448" s="38">
        <v>83370060000320</v>
      </c>
      <c r="E448" s="39">
        <v>44588</v>
      </c>
      <c r="F448" s="29">
        <v>0</v>
      </c>
      <c r="G448" s="31" t="s">
        <v>13</v>
      </c>
      <c r="H448" s="29" t="s">
        <v>9</v>
      </c>
      <c r="I448" s="29">
        <v>30</v>
      </c>
      <c r="J448" s="40">
        <v>520.57000000000005</v>
      </c>
      <c r="K448" s="37">
        <v>416.45600000000007</v>
      </c>
      <c r="L448" s="37">
        <f t="shared" si="6"/>
        <v>104.11399999999998</v>
      </c>
    </row>
    <row r="449" spans="1:12" x14ac:dyDescent="0.3">
      <c r="A449" s="29">
        <v>30760</v>
      </c>
      <c r="B449" s="31" t="s">
        <v>128</v>
      </c>
      <c r="C449" s="29" t="s">
        <v>130</v>
      </c>
      <c r="D449" s="38" t="s">
        <v>129</v>
      </c>
      <c r="E449" s="39">
        <v>44548</v>
      </c>
      <c r="F449" s="29">
        <v>1</v>
      </c>
      <c r="G449" s="31" t="s">
        <v>13</v>
      </c>
      <c r="H449" s="29" t="s">
        <v>10</v>
      </c>
      <c r="I449" s="29">
        <v>1</v>
      </c>
      <c r="J449" s="41">
        <v>5789.34</v>
      </c>
      <c r="K449" s="37">
        <v>4342.0050000000001</v>
      </c>
      <c r="L449" s="37">
        <f t="shared" si="6"/>
        <v>1447.335</v>
      </c>
    </row>
    <row r="450" spans="1:12" x14ac:dyDescent="0.3">
      <c r="A450" s="29">
        <v>30760</v>
      </c>
      <c r="B450" s="31" t="s">
        <v>128</v>
      </c>
      <c r="C450" s="29" t="s">
        <v>130</v>
      </c>
      <c r="D450" s="38" t="s">
        <v>129</v>
      </c>
      <c r="E450" s="39">
        <v>44576</v>
      </c>
      <c r="F450" s="29">
        <v>1</v>
      </c>
      <c r="G450" s="31" t="s">
        <v>13</v>
      </c>
      <c r="H450" s="29" t="s">
        <v>10</v>
      </c>
      <c r="I450" s="29">
        <v>1</v>
      </c>
      <c r="J450" s="41">
        <v>5789.34</v>
      </c>
      <c r="K450" s="37">
        <v>4342.0050000000001</v>
      </c>
      <c r="L450" s="37">
        <f t="shared" si="6"/>
        <v>1447.335</v>
      </c>
    </row>
    <row r="451" spans="1:12" x14ac:dyDescent="0.3">
      <c r="A451" s="29">
        <v>31262</v>
      </c>
      <c r="B451" s="31" t="s">
        <v>15</v>
      </c>
      <c r="C451" s="29" t="s">
        <v>16</v>
      </c>
      <c r="D451" s="38">
        <v>21533010100330</v>
      </c>
      <c r="E451" s="39">
        <v>44566</v>
      </c>
      <c r="F451" s="29">
        <v>0</v>
      </c>
      <c r="G451" s="31" t="s">
        <v>13</v>
      </c>
      <c r="H451" s="29" t="s">
        <v>9</v>
      </c>
      <c r="I451" s="29">
        <v>30</v>
      </c>
      <c r="J451" s="40">
        <v>21211.62</v>
      </c>
      <c r="K451" s="37">
        <v>16969.295999999998</v>
      </c>
      <c r="L451" s="37">
        <f t="shared" ref="L451:L514" si="7">J451-K451</f>
        <v>4242.3240000000005</v>
      </c>
    </row>
    <row r="452" spans="1:12" x14ac:dyDescent="0.3">
      <c r="A452" s="29">
        <v>31292</v>
      </c>
      <c r="B452" s="31" t="s">
        <v>29</v>
      </c>
      <c r="C452" s="29" t="s">
        <v>30</v>
      </c>
      <c r="D452" s="38">
        <v>21360068200330</v>
      </c>
      <c r="E452" s="39">
        <v>44585</v>
      </c>
      <c r="F452" s="29">
        <v>3</v>
      </c>
      <c r="G452" s="31" t="s">
        <v>13</v>
      </c>
      <c r="H452" s="29" t="s">
        <v>10</v>
      </c>
      <c r="I452" s="29">
        <v>30</v>
      </c>
      <c r="J452" s="40">
        <v>18265.11</v>
      </c>
      <c r="K452" s="37">
        <v>15525.343500000001</v>
      </c>
      <c r="L452" s="37">
        <f t="shared" si="7"/>
        <v>2739.7664999999997</v>
      </c>
    </row>
    <row r="453" spans="1:12" x14ac:dyDescent="0.3">
      <c r="A453" s="29">
        <v>31304</v>
      </c>
      <c r="B453" s="31" t="s">
        <v>148</v>
      </c>
      <c r="C453" s="29" t="s">
        <v>149</v>
      </c>
      <c r="D453" s="38">
        <v>36100020100315</v>
      </c>
      <c r="E453" s="39">
        <v>44552</v>
      </c>
      <c r="F453" s="29">
        <v>3</v>
      </c>
      <c r="G453" s="31" t="s">
        <v>2</v>
      </c>
      <c r="H453" s="29" t="s">
        <v>10</v>
      </c>
      <c r="I453" s="29">
        <v>30</v>
      </c>
      <c r="J453" s="40">
        <v>3.34</v>
      </c>
      <c r="K453" s="37">
        <v>2.5049999999999999</v>
      </c>
      <c r="L453" s="37">
        <f t="shared" si="7"/>
        <v>0.83499999999999996</v>
      </c>
    </row>
    <row r="454" spans="1:12" x14ac:dyDescent="0.3">
      <c r="A454" s="29">
        <v>31304</v>
      </c>
      <c r="B454" s="31" t="s">
        <v>148</v>
      </c>
      <c r="C454" s="29" t="s">
        <v>149</v>
      </c>
      <c r="D454" s="38">
        <v>36100020100315</v>
      </c>
      <c r="E454" s="39">
        <v>44553</v>
      </c>
      <c r="F454" s="29">
        <v>3</v>
      </c>
      <c r="G454" s="31" t="s">
        <v>2</v>
      </c>
      <c r="H454" s="29" t="s">
        <v>10</v>
      </c>
      <c r="I454" s="29">
        <v>30</v>
      </c>
      <c r="J454" s="40">
        <v>7.41</v>
      </c>
      <c r="K454" s="37">
        <v>5.5575000000000001</v>
      </c>
      <c r="L454" s="37">
        <f t="shared" si="7"/>
        <v>1.8525</v>
      </c>
    </row>
    <row r="455" spans="1:12" x14ac:dyDescent="0.3">
      <c r="A455" s="29">
        <v>31304</v>
      </c>
      <c r="B455" s="31" t="s">
        <v>148</v>
      </c>
      <c r="C455" s="29" t="s">
        <v>149</v>
      </c>
      <c r="D455" s="38">
        <v>36100020100315</v>
      </c>
      <c r="E455" s="39">
        <v>44584</v>
      </c>
      <c r="F455" s="29">
        <v>3</v>
      </c>
      <c r="G455" s="31" t="s">
        <v>2</v>
      </c>
      <c r="H455" s="29" t="s">
        <v>10</v>
      </c>
      <c r="I455" s="29">
        <v>30</v>
      </c>
      <c r="J455" s="40">
        <v>7.41</v>
      </c>
      <c r="K455" s="37">
        <v>5.5575000000000001</v>
      </c>
      <c r="L455" s="37">
        <f t="shared" si="7"/>
        <v>1.8525</v>
      </c>
    </row>
    <row r="456" spans="1:12" x14ac:dyDescent="0.3">
      <c r="A456" s="29">
        <v>31491</v>
      </c>
      <c r="B456" s="31" t="s">
        <v>73</v>
      </c>
      <c r="C456" s="29" t="s">
        <v>74</v>
      </c>
      <c r="D456" s="38">
        <v>37600040000303</v>
      </c>
      <c r="E456" s="39">
        <v>44579</v>
      </c>
      <c r="F456" s="29">
        <v>0</v>
      </c>
      <c r="G456" s="31" t="s">
        <v>2</v>
      </c>
      <c r="H456" s="29" t="s">
        <v>9</v>
      </c>
      <c r="I456" s="29">
        <v>30</v>
      </c>
      <c r="J456" s="40">
        <v>20.2</v>
      </c>
      <c r="K456" s="37">
        <v>16.968</v>
      </c>
      <c r="L456" s="37">
        <f t="shared" si="7"/>
        <v>3.2319999999999993</v>
      </c>
    </row>
    <row r="457" spans="1:12" x14ac:dyDescent="0.3">
      <c r="A457" s="29">
        <v>31669</v>
      </c>
      <c r="B457" s="31" t="s">
        <v>17</v>
      </c>
      <c r="C457" s="29" t="s">
        <v>18</v>
      </c>
      <c r="D457" s="38">
        <v>21300005000350</v>
      </c>
      <c r="E457" s="39">
        <v>44532</v>
      </c>
      <c r="F457" s="29">
        <v>0</v>
      </c>
      <c r="G457" s="31" t="s">
        <v>2</v>
      </c>
      <c r="H457" s="29" t="s">
        <v>9</v>
      </c>
      <c r="I457" s="29">
        <v>84</v>
      </c>
      <c r="J457" s="41">
        <v>213.54</v>
      </c>
      <c r="K457" s="37">
        <v>172.9674</v>
      </c>
      <c r="L457" s="37">
        <f t="shared" si="7"/>
        <v>40.572599999999994</v>
      </c>
    </row>
    <row r="458" spans="1:12" x14ac:dyDescent="0.3">
      <c r="A458" s="29">
        <v>31669</v>
      </c>
      <c r="B458" s="31" t="s">
        <v>17</v>
      </c>
      <c r="C458" s="29" t="s">
        <v>18</v>
      </c>
      <c r="D458" s="38">
        <v>21300005000350</v>
      </c>
      <c r="E458" s="39">
        <v>44565</v>
      </c>
      <c r="F458" s="29">
        <v>5</v>
      </c>
      <c r="G458" s="31" t="s">
        <v>2</v>
      </c>
      <c r="H458" s="29" t="s">
        <v>10</v>
      </c>
      <c r="I458" s="29">
        <v>56</v>
      </c>
      <c r="J458" s="40">
        <v>44</v>
      </c>
      <c r="K458" s="37">
        <v>35.64</v>
      </c>
      <c r="L458" s="37">
        <f t="shared" si="7"/>
        <v>8.36</v>
      </c>
    </row>
    <row r="459" spans="1:12" x14ac:dyDescent="0.3">
      <c r="A459" s="29">
        <v>31683</v>
      </c>
      <c r="B459" s="31" t="s">
        <v>155</v>
      </c>
      <c r="C459" s="29" t="s">
        <v>156</v>
      </c>
      <c r="D459" s="38">
        <v>27250050000350</v>
      </c>
      <c r="E459" s="39">
        <v>44533</v>
      </c>
      <c r="F459" s="29">
        <v>6</v>
      </c>
      <c r="G459" s="31" t="s">
        <v>2</v>
      </c>
      <c r="H459" s="29" t="s">
        <v>10</v>
      </c>
      <c r="I459" s="29">
        <v>60</v>
      </c>
      <c r="J459" s="40">
        <v>2.75</v>
      </c>
      <c r="K459" s="37">
        <v>2.2825000000000002</v>
      </c>
      <c r="L459" s="37">
        <f t="shared" si="7"/>
        <v>0.4674999999999998</v>
      </c>
    </row>
    <row r="460" spans="1:12" x14ac:dyDescent="0.3">
      <c r="A460" s="29">
        <v>31858</v>
      </c>
      <c r="B460" s="31" t="s">
        <v>67</v>
      </c>
      <c r="C460" s="29" t="s">
        <v>68</v>
      </c>
      <c r="D460" s="38">
        <v>41550020100320</v>
      </c>
      <c r="E460" s="39">
        <v>44544</v>
      </c>
      <c r="F460" s="29">
        <v>1</v>
      </c>
      <c r="G460" s="31" t="s">
        <v>2</v>
      </c>
      <c r="H460" s="29" t="s">
        <v>10</v>
      </c>
      <c r="I460" s="29">
        <v>28</v>
      </c>
      <c r="J460" s="40">
        <v>2.12</v>
      </c>
      <c r="K460" s="37">
        <v>1.7384000000000002</v>
      </c>
      <c r="L460" s="37">
        <f t="shared" si="7"/>
        <v>0.38159999999999994</v>
      </c>
    </row>
    <row r="461" spans="1:12" x14ac:dyDescent="0.3">
      <c r="A461" s="29">
        <v>31858</v>
      </c>
      <c r="B461" s="31" t="s">
        <v>67</v>
      </c>
      <c r="C461" s="29" t="s">
        <v>68</v>
      </c>
      <c r="D461" s="38">
        <v>41550020100320</v>
      </c>
      <c r="E461" s="39">
        <v>44575</v>
      </c>
      <c r="F461" s="29">
        <v>1</v>
      </c>
      <c r="G461" s="31" t="s">
        <v>2</v>
      </c>
      <c r="H461" s="29" t="s">
        <v>10</v>
      </c>
      <c r="I461" s="29">
        <v>28</v>
      </c>
      <c r="J461" s="40">
        <v>2.12</v>
      </c>
      <c r="K461" s="37">
        <v>1.7384000000000002</v>
      </c>
      <c r="L461" s="37">
        <f t="shared" si="7"/>
        <v>0.38159999999999994</v>
      </c>
    </row>
    <row r="462" spans="1:12" x14ac:dyDescent="0.3">
      <c r="A462" s="29">
        <v>31858</v>
      </c>
      <c r="B462" s="31" t="s">
        <v>67</v>
      </c>
      <c r="C462" s="29" t="s">
        <v>68</v>
      </c>
      <c r="D462" s="38">
        <v>41550020100320</v>
      </c>
      <c r="E462" s="39">
        <v>44586</v>
      </c>
      <c r="F462" s="29">
        <v>0</v>
      </c>
      <c r="G462" s="31" t="s">
        <v>2</v>
      </c>
      <c r="H462" s="29" t="s">
        <v>9</v>
      </c>
      <c r="I462" s="29">
        <v>28</v>
      </c>
      <c r="J462" s="40">
        <v>2.12</v>
      </c>
      <c r="K462" s="37">
        <v>1.7384000000000002</v>
      </c>
      <c r="L462" s="37">
        <f t="shared" si="7"/>
        <v>0.38159999999999994</v>
      </c>
    </row>
    <row r="463" spans="1:12" x14ac:dyDescent="0.3">
      <c r="A463" s="29">
        <v>32034</v>
      </c>
      <c r="B463" s="31" t="s">
        <v>55</v>
      </c>
      <c r="C463" s="29" t="s">
        <v>56</v>
      </c>
      <c r="D463" s="38">
        <v>66603065107530</v>
      </c>
      <c r="E463" s="39">
        <v>44584</v>
      </c>
      <c r="F463" s="29">
        <v>3</v>
      </c>
      <c r="G463" s="31" t="s">
        <v>13</v>
      </c>
      <c r="H463" s="29" t="s">
        <v>10</v>
      </c>
      <c r="I463" s="29">
        <v>30</v>
      </c>
      <c r="J463" s="40">
        <v>5040.57</v>
      </c>
      <c r="K463" s="37">
        <v>4133.2673999999997</v>
      </c>
      <c r="L463" s="37">
        <f t="shared" si="7"/>
        <v>907.30259999999998</v>
      </c>
    </row>
    <row r="464" spans="1:12" x14ac:dyDescent="0.3">
      <c r="A464" s="29">
        <v>32084</v>
      </c>
      <c r="B464" s="31" t="s">
        <v>65</v>
      </c>
      <c r="C464" s="29" t="s">
        <v>131</v>
      </c>
      <c r="D464" s="38">
        <v>2100020000110</v>
      </c>
      <c r="E464" s="39">
        <v>44544</v>
      </c>
      <c r="F464" s="29">
        <v>0</v>
      </c>
      <c r="G464" s="31" t="s">
        <v>2</v>
      </c>
      <c r="H464" s="29" t="s">
        <v>9</v>
      </c>
      <c r="I464" s="29">
        <v>240</v>
      </c>
      <c r="J464" s="40">
        <v>19.23</v>
      </c>
      <c r="K464" s="37">
        <v>14.8071</v>
      </c>
      <c r="L464" s="37">
        <f t="shared" si="7"/>
        <v>4.4229000000000003</v>
      </c>
    </row>
    <row r="465" spans="1:12" x14ac:dyDescent="0.3">
      <c r="A465" s="29">
        <v>32084</v>
      </c>
      <c r="B465" s="31" t="s">
        <v>65</v>
      </c>
      <c r="C465" s="29" t="s">
        <v>131</v>
      </c>
      <c r="D465" s="38">
        <v>2100020000110</v>
      </c>
      <c r="E465" s="39">
        <v>44544</v>
      </c>
      <c r="F465" s="29">
        <v>0</v>
      </c>
      <c r="G465" s="31" t="s">
        <v>2</v>
      </c>
      <c r="H465" s="29" t="s">
        <v>9</v>
      </c>
      <c r="I465" s="29">
        <v>240</v>
      </c>
      <c r="J465" s="40">
        <v>19.23</v>
      </c>
      <c r="K465" s="37">
        <v>14.8071</v>
      </c>
      <c r="L465" s="37">
        <f t="shared" si="7"/>
        <v>4.4229000000000003</v>
      </c>
    </row>
    <row r="466" spans="1:12" x14ac:dyDescent="0.3">
      <c r="A466" s="29">
        <v>32172</v>
      </c>
      <c r="B466" s="31" t="s">
        <v>91</v>
      </c>
      <c r="C466" s="29" t="s">
        <v>92</v>
      </c>
      <c r="D466" s="38">
        <v>83200030200315</v>
      </c>
      <c r="E466" s="39">
        <v>44571</v>
      </c>
      <c r="F466" s="29">
        <v>0</v>
      </c>
      <c r="G466" s="31" t="s">
        <v>2</v>
      </c>
      <c r="H466" s="29" t="s">
        <v>9</v>
      </c>
      <c r="I466" s="29">
        <v>30</v>
      </c>
      <c r="J466" s="40">
        <v>8.67</v>
      </c>
      <c r="K466" s="37">
        <v>6.5024999999999995</v>
      </c>
      <c r="L466" s="37">
        <f t="shared" si="7"/>
        <v>2.1675000000000004</v>
      </c>
    </row>
    <row r="467" spans="1:12" x14ac:dyDescent="0.3">
      <c r="A467" s="29">
        <v>32251</v>
      </c>
      <c r="B467" s="31" t="s">
        <v>29</v>
      </c>
      <c r="C467" s="29" t="s">
        <v>30</v>
      </c>
      <c r="D467" s="38">
        <v>21360068200330</v>
      </c>
      <c r="E467" s="39">
        <v>44547</v>
      </c>
      <c r="F467" s="29">
        <v>5</v>
      </c>
      <c r="G467" s="31" t="s">
        <v>13</v>
      </c>
      <c r="H467" s="29" t="s">
        <v>10</v>
      </c>
      <c r="I467" s="29">
        <v>30</v>
      </c>
      <c r="J467" s="41">
        <v>16243.64</v>
      </c>
      <c r="K467" s="37">
        <v>13807.093999999999</v>
      </c>
      <c r="L467" s="37">
        <f t="shared" si="7"/>
        <v>2436.5460000000003</v>
      </c>
    </row>
    <row r="468" spans="1:12" x14ac:dyDescent="0.3">
      <c r="A468" s="29">
        <v>32251</v>
      </c>
      <c r="B468" s="31" t="s">
        <v>29</v>
      </c>
      <c r="C468" s="29" t="s">
        <v>30</v>
      </c>
      <c r="D468" s="38">
        <v>21360068200330</v>
      </c>
      <c r="E468" s="39">
        <v>44578</v>
      </c>
      <c r="F468" s="29">
        <v>5</v>
      </c>
      <c r="G468" s="31" t="s">
        <v>13</v>
      </c>
      <c r="H468" s="29" t="s">
        <v>10</v>
      </c>
      <c r="I468" s="29">
        <v>30</v>
      </c>
      <c r="J468" s="41">
        <v>16243.64</v>
      </c>
      <c r="K468" s="37">
        <v>13807.093999999999</v>
      </c>
      <c r="L468" s="37">
        <f t="shared" si="7"/>
        <v>2436.5460000000003</v>
      </c>
    </row>
    <row r="469" spans="1:12" x14ac:dyDescent="0.3">
      <c r="A469" s="29">
        <v>32414</v>
      </c>
      <c r="B469" s="31" t="s">
        <v>25</v>
      </c>
      <c r="C469" s="29" t="s">
        <v>26</v>
      </c>
      <c r="D469" s="38">
        <v>21532133000330</v>
      </c>
      <c r="E469" s="39">
        <v>44589</v>
      </c>
      <c r="F469" s="29">
        <v>7</v>
      </c>
      <c r="G469" s="31" t="s">
        <v>13</v>
      </c>
      <c r="H469" s="29" t="s">
        <v>10</v>
      </c>
      <c r="I469" s="29">
        <v>28</v>
      </c>
      <c r="J469" s="40">
        <v>15797.31</v>
      </c>
      <c r="K469" s="37">
        <v>12953.7942</v>
      </c>
      <c r="L469" s="37">
        <f t="shared" si="7"/>
        <v>2843.5157999999992</v>
      </c>
    </row>
    <row r="470" spans="1:12" x14ac:dyDescent="0.3">
      <c r="A470" s="29">
        <v>32421</v>
      </c>
      <c r="B470" s="31" t="s">
        <v>97</v>
      </c>
      <c r="C470" s="29" t="s">
        <v>98</v>
      </c>
      <c r="D470" s="38">
        <v>21532133000340</v>
      </c>
      <c r="E470" s="39">
        <v>44531</v>
      </c>
      <c r="F470" s="29">
        <v>0</v>
      </c>
      <c r="G470" s="31" t="s">
        <v>13</v>
      </c>
      <c r="H470" s="29" t="s">
        <v>9</v>
      </c>
      <c r="I470" s="29">
        <v>28</v>
      </c>
      <c r="J470" s="41">
        <v>13452.22</v>
      </c>
      <c r="K470" s="37">
        <v>11165.3426</v>
      </c>
      <c r="L470" s="37">
        <f t="shared" si="7"/>
        <v>2286.8773999999994</v>
      </c>
    </row>
    <row r="471" spans="1:12" x14ac:dyDescent="0.3">
      <c r="A471" s="29">
        <v>32421</v>
      </c>
      <c r="B471" s="31" t="s">
        <v>25</v>
      </c>
      <c r="C471" s="29" t="s">
        <v>26</v>
      </c>
      <c r="D471" s="38">
        <v>21532133000330</v>
      </c>
      <c r="E471" s="39">
        <v>44572</v>
      </c>
      <c r="F471" s="29">
        <v>2</v>
      </c>
      <c r="G471" s="31" t="s">
        <v>13</v>
      </c>
      <c r="H471" s="29" t="s">
        <v>10</v>
      </c>
      <c r="I471" s="29">
        <v>28</v>
      </c>
      <c r="J471" s="40">
        <v>16725.66</v>
      </c>
      <c r="K471" s="37">
        <v>13715.041200000001</v>
      </c>
      <c r="L471" s="37">
        <f t="shared" si="7"/>
        <v>3010.6187999999984</v>
      </c>
    </row>
    <row r="472" spans="1:12" x14ac:dyDescent="0.3">
      <c r="A472" s="29">
        <v>32581</v>
      </c>
      <c r="B472" s="31" t="s">
        <v>168</v>
      </c>
      <c r="C472" s="29" t="s">
        <v>169</v>
      </c>
      <c r="D472" s="38">
        <v>58120080100305</v>
      </c>
      <c r="E472" s="39">
        <v>44558</v>
      </c>
      <c r="F472" s="29">
        <v>2</v>
      </c>
      <c r="G472" s="31" t="s">
        <v>2</v>
      </c>
      <c r="H472" s="29" t="s">
        <v>10</v>
      </c>
      <c r="I472" s="29">
        <v>90</v>
      </c>
      <c r="J472" s="40">
        <v>18</v>
      </c>
      <c r="K472" s="37">
        <v>14.760000000000002</v>
      </c>
      <c r="L472" s="37">
        <f t="shared" si="7"/>
        <v>3.2399999999999984</v>
      </c>
    </row>
    <row r="473" spans="1:12" x14ac:dyDescent="0.3">
      <c r="A473" s="29">
        <v>32581</v>
      </c>
      <c r="B473" s="31" t="s">
        <v>168</v>
      </c>
      <c r="C473" s="29" t="s">
        <v>169</v>
      </c>
      <c r="D473" s="38">
        <v>58120080100305</v>
      </c>
      <c r="E473" s="39">
        <v>44589</v>
      </c>
      <c r="F473" s="29">
        <v>2</v>
      </c>
      <c r="G473" s="31" t="s">
        <v>2</v>
      </c>
      <c r="H473" s="29" t="s">
        <v>10</v>
      </c>
      <c r="I473" s="29">
        <v>90</v>
      </c>
      <c r="J473" s="40">
        <v>18</v>
      </c>
      <c r="K473" s="37">
        <v>14.760000000000002</v>
      </c>
      <c r="L473" s="37">
        <f t="shared" si="7"/>
        <v>3.2399999999999984</v>
      </c>
    </row>
    <row r="474" spans="1:12" x14ac:dyDescent="0.3">
      <c r="A474" s="29">
        <v>32601</v>
      </c>
      <c r="B474" s="31" t="s">
        <v>89</v>
      </c>
      <c r="C474" s="29" t="s">
        <v>90</v>
      </c>
      <c r="D474" s="38">
        <v>44201010103410</v>
      </c>
      <c r="E474" s="39">
        <v>44580</v>
      </c>
      <c r="F474" s="29">
        <v>2</v>
      </c>
      <c r="G474" s="31" t="s">
        <v>13</v>
      </c>
      <c r="H474" s="29" t="s">
        <v>10</v>
      </c>
      <c r="I474" s="29">
        <v>18</v>
      </c>
      <c r="J474" s="40">
        <v>58.3</v>
      </c>
      <c r="K474" s="37">
        <v>45.473999999999997</v>
      </c>
      <c r="L474" s="37">
        <f t="shared" si="7"/>
        <v>12.826000000000001</v>
      </c>
    </row>
    <row r="475" spans="1:12" x14ac:dyDescent="0.3">
      <c r="A475" s="29">
        <v>32651</v>
      </c>
      <c r="B475" s="31" t="s">
        <v>83</v>
      </c>
      <c r="C475" s="29" t="s">
        <v>84</v>
      </c>
      <c r="D475" s="38">
        <v>22100045000315</v>
      </c>
      <c r="E475" s="39">
        <v>44579</v>
      </c>
      <c r="F475" s="29">
        <v>1</v>
      </c>
      <c r="G475" s="31" t="s">
        <v>2</v>
      </c>
      <c r="H475" s="29" t="s">
        <v>10</v>
      </c>
      <c r="I475" s="29">
        <v>30</v>
      </c>
      <c r="J475" s="40">
        <v>2.4</v>
      </c>
      <c r="K475" s="37">
        <v>1.8959999999999999</v>
      </c>
      <c r="L475" s="37">
        <f t="shared" si="7"/>
        <v>0.504</v>
      </c>
    </row>
    <row r="476" spans="1:12" x14ac:dyDescent="0.3">
      <c r="A476" s="29">
        <v>32829</v>
      </c>
      <c r="B476" s="31" t="s">
        <v>146</v>
      </c>
      <c r="C476" s="29" t="s">
        <v>147</v>
      </c>
      <c r="D476" s="38">
        <v>83370010000330</v>
      </c>
      <c r="E476" s="39">
        <v>44574</v>
      </c>
      <c r="F476" s="29">
        <v>0</v>
      </c>
      <c r="G476" s="31" t="s">
        <v>13</v>
      </c>
      <c r="H476" s="29" t="s">
        <v>9</v>
      </c>
      <c r="I476" s="29">
        <v>28</v>
      </c>
      <c r="J476" s="40">
        <v>226.23</v>
      </c>
      <c r="K476" s="37">
        <v>176.45939999999999</v>
      </c>
      <c r="L476" s="37">
        <f t="shared" si="7"/>
        <v>49.770600000000002</v>
      </c>
    </row>
    <row r="477" spans="1:12" x14ac:dyDescent="0.3">
      <c r="A477" s="29">
        <v>32884</v>
      </c>
      <c r="B477" s="31" t="s">
        <v>146</v>
      </c>
      <c r="C477" s="29" t="s">
        <v>147</v>
      </c>
      <c r="D477" s="38">
        <v>83370010000330</v>
      </c>
      <c r="E477" s="39">
        <v>44542</v>
      </c>
      <c r="F477" s="29">
        <v>0</v>
      </c>
      <c r="G477" s="31" t="s">
        <v>13</v>
      </c>
      <c r="H477" s="29" t="s">
        <v>9</v>
      </c>
      <c r="I477" s="29">
        <v>60</v>
      </c>
      <c r="J477" s="40">
        <v>534</v>
      </c>
      <c r="K477" s="37">
        <v>416.52000000000004</v>
      </c>
      <c r="L477" s="37">
        <f t="shared" si="7"/>
        <v>117.47999999999996</v>
      </c>
    </row>
    <row r="478" spans="1:12" x14ac:dyDescent="0.3">
      <c r="A478" s="29">
        <v>32930</v>
      </c>
      <c r="B478" s="31" t="s">
        <v>17</v>
      </c>
      <c r="C478" s="29" t="s">
        <v>18</v>
      </c>
      <c r="D478" s="38">
        <v>21300005000350</v>
      </c>
      <c r="E478" s="39">
        <v>44531</v>
      </c>
      <c r="F478" s="29">
        <v>7</v>
      </c>
      <c r="G478" s="31" t="s">
        <v>2</v>
      </c>
      <c r="H478" s="29" t="s">
        <v>10</v>
      </c>
      <c r="I478" s="29">
        <v>84</v>
      </c>
      <c r="J478" s="41">
        <v>58</v>
      </c>
      <c r="K478" s="37">
        <v>46.980000000000004</v>
      </c>
      <c r="L478" s="37">
        <f t="shared" si="7"/>
        <v>11.019999999999996</v>
      </c>
    </row>
    <row r="479" spans="1:12" x14ac:dyDescent="0.3">
      <c r="A479" s="29">
        <v>32968</v>
      </c>
      <c r="B479" s="31" t="s">
        <v>142</v>
      </c>
      <c r="C479" s="29" t="s">
        <v>143</v>
      </c>
      <c r="D479" s="38">
        <v>85158020100320</v>
      </c>
      <c r="E479" s="39">
        <v>44550</v>
      </c>
      <c r="F479" s="29">
        <v>0</v>
      </c>
      <c r="G479" s="31" t="s">
        <v>2</v>
      </c>
      <c r="H479" s="29" t="s">
        <v>9</v>
      </c>
      <c r="I479" s="29">
        <v>30</v>
      </c>
      <c r="J479" s="40">
        <v>21</v>
      </c>
      <c r="K479" s="37">
        <v>16.8</v>
      </c>
      <c r="L479" s="37">
        <f t="shared" si="7"/>
        <v>4.1999999999999993</v>
      </c>
    </row>
    <row r="480" spans="1:12" x14ac:dyDescent="0.3">
      <c r="A480" s="29">
        <v>32968</v>
      </c>
      <c r="B480" s="31" t="s">
        <v>142</v>
      </c>
      <c r="C480" s="29" t="s">
        <v>143</v>
      </c>
      <c r="D480" s="38">
        <v>85158020100320</v>
      </c>
      <c r="E480" s="39">
        <v>44581</v>
      </c>
      <c r="F480" s="29">
        <v>0</v>
      </c>
      <c r="G480" s="31" t="s">
        <v>2</v>
      </c>
      <c r="H480" s="29" t="s">
        <v>9</v>
      </c>
      <c r="I480" s="29">
        <v>30</v>
      </c>
      <c r="J480" s="40">
        <v>21</v>
      </c>
      <c r="K480" s="37">
        <v>16.8</v>
      </c>
      <c r="L480" s="37">
        <f t="shared" si="7"/>
        <v>4.1999999999999993</v>
      </c>
    </row>
    <row r="481" spans="1:12" x14ac:dyDescent="0.3">
      <c r="A481" s="29">
        <v>33035</v>
      </c>
      <c r="B481" s="31" t="s">
        <v>115</v>
      </c>
      <c r="C481" s="29" t="s">
        <v>116</v>
      </c>
      <c r="D481" s="38">
        <v>21531820000380</v>
      </c>
      <c r="E481" s="39">
        <v>44551</v>
      </c>
      <c r="F481" s="29">
        <v>0</v>
      </c>
      <c r="G481" s="31" t="s">
        <v>13</v>
      </c>
      <c r="H481" s="29" t="s">
        <v>9</v>
      </c>
      <c r="I481" s="29">
        <v>30</v>
      </c>
      <c r="J481" s="41">
        <v>15618.19</v>
      </c>
      <c r="K481" s="37">
        <v>13275.461499999999</v>
      </c>
      <c r="L481" s="37">
        <f t="shared" si="7"/>
        <v>2342.7285000000011</v>
      </c>
    </row>
    <row r="482" spans="1:12" x14ac:dyDescent="0.3">
      <c r="A482" s="29">
        <v>33035</v>
      </c>
      <c r="B482" s="31" t="s">
        <v>115</v>
      </c>
      <c r="C482" s="29" t="s">
        <v>116</v>
      </c>
      <c r="D482" s="38">
        <v>21531820000380</v>
      </c>
      <c r="E482" s="39">
        <v>44583</v>
      </c>
      <c r="F482" s="29">
        <v>0</v>
      </c>
      <c r="G482" s="31" t="s">
        <v>13</v>
      </c>
      <c r="H482" s="29" t="s">
        <v>9</v>
      </c>
      <c r="I482" s="29">
        <v>30</v>
      </c>
      <c r="J482" s="41">
        <v>15618.19</v>
      </c>
      <c r="K482" s="37">
        <v>13275.461499999999</v>
      </c>
      <c r="L482" s="37">
        <f t="shared" si="7"/>
        <v>2342.7285000000011</v>
      </c>
    </row>
    <row r="483" spans="1:12" x14ac:dyDescent="0.3">
      <c r="A483" s="29">
        <v>33035</v>
      </c>
      <c r="B483" s="31" t="s">
        <v>115</v>
      </c>
      <c r="C483" s="29" t="s">
        <v>116</v>
      </c>
      <c r="D483" s="38">
        <v>21531820000380</v>
      </c>
      <c r="E483" s="39">
        <v>44591</v>
      </c>
      <c r="F483" s="29">
        <v>0</v>
      </c>
      <c r="G483" s="31" t="s">
        <v>13</v>
      </c>
      <c r="H483" s="29" t="s">
        <v>9</v>
      </c>
      <c r="I483" s="29">
        <v>30</v>
      </c>
      <c r="J483" s="41">
        <v>14645.49</v>
      </c>
      <c r="K483" s="37">
        <v>12448.666499999999</v>
      </c>
      <c r="L483" s="37">
        <f t="shared" si="7"/>
        <v>2196.8235000000004</v>
      </c>
    </row>
    <row r="484" spans="1:12" x14ac:dyDescent="0.3">
      <c r="A484" s="29">
        <v>33081</v>
      </c>
      <c r="B484" s="31" t="s">
        <v>46</v>
      </c>
      <c r="C484" s="29" t="s">
        <v>48</v>
      </c>
      <c r="D484" s="38" t="s">
        <v>47</v>
      </c>
      <c r="E484" s="39">
        <v>44550</v>
      </c>
      <c r="F484" s="29">
        <v>6</v>
      </c>
      <c r="G484" s="31" t="s">
        <v>13</v>
      </c>
      <c r="H484" s="29" t="s">
        <v>10</v>
      </c>
      <c r="I484" s="29">
        <v>2</v>
      </c>
      <c r="J484" s="41">
        <v>5783.32</v>
      </c>
      <c r="K484" s="37">
        <v>4568.8227999999999</v>
      </c>
      <c r="L484" s="37">
        <f t="shared" si="7"/>
        <v>1214.4971999999998</v>
      </c>
    </row>
    <row r="485" spans="1:12" x14ac:dyDescent="0.3">
      <c r="A485" s="29">
        <v>33081</v>
      </c>
      <c r="B485" s="31" t="s">
        <v>46</v>
      </c>
      <c r="C485" s="29" t="s">
        <v>48</v>
      </c>
      <c r="D485" s="38" t="s">
        <v>47</v>
      </c>
      <c r="E485" s="39">
        <v>44586</v>
      </c>
      <c r="F485" s="29">
        <v>6</v>
      </c>
      <c r="G485" s="31" t="s">
        <v>13</v>
      </c>
      <c r="H485" s="29" t="s">
        <v>10</v>
      </c>
      <c r="I485" s="29">
        <v>2</v>
      </c>
      <c r="J485" s="41">
        <v>5783.32</v>
      </c>
      <c r="K485" s="37">
        <v>4568.8227999999999</v>
      </c>
      <c r="L485" s="37">
        <f t="shared" si="7"/>
        <v>1214.4971999999998</v>
      </c>
    </row>
    <row r="486" spans="1:12" x14ac:dyDescent="0.3">
      <c r="A486" s="29">
        <v>33081</v>
      </c>
      <c r="B486" s="31" t="s">
        <v>46</v>
      </c>
      <c r="C486" s="29" t="s">
        <v>48</v>
      </c>
      <c r="D486" s="38" t="s">
        <v>47</v>
      </c>
      <c r="E486" s="39">
        <v>44589</v>
      </c>
      <c r="F486" s="29">
        <v>5</v>
      </c>
      <c r="G486" s="31" t="s">
        <v>13</v>
      </c>
      <c r="H486" s="29" t="s">
        <v>10</v>
      </c>
      <c r="I486" s="29">
        <v>2</v>
      </c>
      <c r="J486" s="40">
        <v>6385.14</v>
      </c>
      <c r="K486" s="37">
        <v>5044.2606000000005</v>
      </c>
      <c r="L486" s="37">
        <f t="shared" si="7"/>
        <v>1340.8793999999998</v>
      </c>
    </row>
    <row r="487" spans="1:12" x14ac:dyDescent="0.3">
      <c r="A487" s="29">
        <v>33371</v>
      </c>
      <c r="B487" s="31" t="s">
        <v>152</v>
      </c>
      <c r="C487" s="29" t="s">
        <v>154</v>
      </c>
      <c r="D487" s="38">
        <v>36100030000310</v>
      </c>
      <c r="E487" s="39">
        <v>44544</v>
      </c>
      <c r="F487" s="29">
        <v>0</v>
      </c>
      <c r="G487" s="31" t="s">
        <v>2</v>
      </c>
      <c r="H487" s="29" t="s">
        <v>9</v>
      </c>
      <c r="I487" s="29">
        <v>90</v>
      </c>
      <c r="J487" s="40">
        <v>18</v>
      </c>
      <c r="K487" s="37">
        <v>14.040000000000001</v>
      </c>
      <c r="L487" s="37">
        <f t="shared" si="7"/>
        <v>3.9599999999999991</v>
      </c>
    </row>
    <row r="488" spans="1:12" x14ac:dyDescent="0.3">
      <c r="A488" s="29">
        <v>33371</v>
      </c>
      <c r="B488" s="31" t="s">
        <v>152</v>
      </c>
      <c r="C488" s="29" t="s">
        <v>154</v>
      </c>
      <c r="D488" s="38">
        <v>36100030000310</v>
      </c>
      <c r="E488" s="39">
        <v>44544</v>
      </c>
      <c r="F488" s="29">
        <v>0</v>
      </c>
      <c r="G488" s="31" t="s">
        <v>2</v>
      </c>
      <c r="H488" s="29" t="s">
        <v>9</v>
      </c>
      <c r="I488" s="29">
        <v>90</v>
      </c>
      <c r="J488" s="40">
        <v>18</v>
      </c>
      <c r="K488" s="37">
        <v>14.040000000000001</v>
      </c>
      <c r="L488" s="37">
        <f t="shared" si="7"/>
        <v>3.9599999999999991</v>
      </c>
    </row>
    <row r="489" spans="1:12" x14ac:dyDescent="0.3">
      <c r="A489" s="29">
        <v>33399</v>
      </c>
      <c r="B489" s="31" t="s">
        <v>83</v>
      </c>
      <c r="C489" s="29" t="s">
        <v>84</v>
      </c>
      <c r="D489" s="38">
        <v>22100045000315</v>
      </c>
      <c r="E489" s="39">
        <v>44571</v>
      </c>
      <c r="F489" s="29">
        <v>3</v>
      </c>
      <c r="G489" s="31" t="s">
        <v>2</v>
      </c>
      <c r="H489" s="29" t="s">
        <v>10</v>
      </c>
      <c r="I489" s="29">
        <v>30</v>
      </c>
      <c r="J489" s="40">
        <v>2.4</v>
      </c>
      <c r="K489" s="37">
        <v>1.8959999999999999</v>
      </c>
      <c r="L489" s="37">
        <f t="shared" si="7"/>
        <v>0.504</v>
      </c>
    </row>
    <row r="490" spans="1:12" x14ac:dyDescent="0.3">
      <c r="A490" s="29">
        <v>33442</v>
      </c>
      <c r="B490" s="31" t="s">
        <v>65</v>
      </c>
      <c r="C490" s="29" t="s">
        <v>66</v>
      </c>
      <c r="D490" s="38">
        <v>2100020000110</v>
      </c>
      <c r="E490" s="39">
        <v>44587</v>
      </c>
      <c r="F490" s="29">
        <v>0</v>
      </c>
      <c r="G490" s="31" t="s">
        <v>2</v>
      </c>
      <c r="H490" s="29" t="s">
        <v>9</v>
      </c>
      <c r="I490" s="29">
        <v>28</v>
      </c>
      <c r="J490" s="40">
        <v>10.27</v>
      </c>
      <c r="K490" s="37">
        <v>7.9078999999999997</v>
      </c>
      <c r="L490" s="37">
        <f t="shared" si="7"/>
        <v>2.3620999999999999</v>
      </c>
    </row>
    <row r="491" spans="1:12" x14ac:dyDescent="0.3">
      <c r="A491" s="29">
        <v>33508</v>
      </c>
      <c r="B491" s="31" t="s">
        <v>49</v>
      </c>
      <c r="C491" s="29" t="s">
        <v>51</v>
      </c>
      <c r="D491" s="38" t="s">
        <v>50</v>
      </c>
      <c r="E491" s="39">
        <v>44584</v>
      </c>
      <c r="F491" s="29">
        <v>2</v>
      </c>
      <c r="G491" s="31" t="s">
        <v>13</v>
      </c>
      <c r="H491" s="29" t="s">
        <v>10</v>
      </c>
      <c r="I491" s="29">
        <v>1</v>
      </c>
      <c r="J491" s="40">
        <v>24706.86</v>
      </c>
      <c r="K491" s="37">
        <v>18777.213599999999</v>
      </c>
      <c r="L491" s="37">
        <f t="shared" si="7"/>
        <v>5929.6464000000014</v>
      </c>
    </row>
    <row r="492" spans="1:12" x14ac:dyDescent="0.3">
      <c r="A492" s="29">
        <v>33564</v>
      </c>
      <c r="B492" s="31" t="s">
        <v>81</v>
      </c>
      <c r="C492" s="29" t="s">
        <v>82</v>
      </c>
      <c r="D492" s="38">
        <v>65100075100320</v>
      </c>
      <c r="E492" s="39">
        <v>44585</v>
      </c>
      <c r="F492" s="29">
        <v>0</v>
      </c>
      <c r="G492" s="31" t="s">
        <v>2</v>
      </c>
      <c r="H492" s="29" t="s">
        <v>9</v>
      </c>
      <c r="I492" s="29">
        <v>90</v>
      </c>
      <c r="J492" s="40">
        <v>10.7</v>
      </c>
      <c r="K492" s="37">
        <v>8.56</v>
      </c>
      <c r="L492" s="37">
        <f t="shared" si="7"/>
        <v>2.1399999999999988</v>
      </c>
    </row>
    <row r="493" spans="1:12" x14ac:dyDescent="0.3">
      <c r="A493" s="29">
        <v>33700</v>
      </c>
      <c r="B493" s="31" t="s">
        <v>69</v>
      </c>
      <c r="C493" s="29" t="s">
        <v>70</v>
      </c>
      <c r="D493" s="38">
        <v>37200030000305</v>
      </c>
      <c r="E493" s="39">
        <v>44558</v>
      </c>
      <c r="F493" s="29">
        <v>0</v>
      </c>
      <c r="G493" s="31" t="s">
        <v>2</v>
      </c>
      <c r="H493" s="29" t="s">
        <v>9</v>
      </c>
      <c r="I493" s="29">
        <v>30</v>
      </c>
      <c r="J493" s="40">
        <v>1.08</v>
      </c>
      <c r="K493" s="37">
        <v>0.91800000000000004</v>
      </c>
      <c r="L493" s="37">
        <f t="shared" si="7"/>
        <v>0.16200000000000003</v>
      </c>
    </row>
    <row r="494" spans="1:12" x14ac:dyDescent="0.3">
      <c r="A494" s="29">
        <v>33700</v>
      </c>
      <c r="B494" s="31" t="s">
        <v>69</v>
      </c>
      <c r="C494" s="29" t="s">
        <v>70</v>
      </c>
      <c r="D494" s="38">
        <v>37200030000305</v>
      </c>
      <c r="E494" s="39">
        <v>44575</v>
      </c>
      <c r="F494" s="29">
        <v>0</v>
      </c>
      <c r="G494" s="31" t="s">
        <v>2</v>
      </c>
      <c r="H494" s="29" t="s">
        <v>9</v>
      </c>
      <c r="I494" s="29">
        <v>60</v>
      </c>
      <c r="J494" s="40">
        <v>5.29</v>
      </c>
      <c r="K494" s="37">
        <v>4.4965000000000002</v>
      </c>
      <c r="L494" s="37">
        <f t="shared" si="7"/>
        <v>0.79349999999999987</v>
      </c>
    </row>
    <row r="495" spans="1:12" x14ac:dyDescent="0.3">
      <c r="A495" s="29">
        <v>33817</v>
      </c>
      <c r="B495" s="31" t="s">
        <v>40</v>
      </c>
      <c r="C495" s="29" t="s">
        <v>42</v>
      </c>
      <c r="D495" s="38" t="s">
        <v>41</v>
      </c>
      <c r="E495" s="39">
        <v>44534</v>
      </c>
      <c r="F495" s="29">
        <v>1</v>
      </c>
      <c r="G495" s="31" t="s">
        <v>13</v>
      </c>
      <c r="H495" s="29" t="s">
        <v>10</v>
      </c>
      <c r="I495" s="29">
        <v>2</v>
      </c>
      <c r="J495" s="41">
        <v>5783.32</v>
      </c>
      <c r="K495" s="37">
        <v>4800.1556</v>
      </c>
      <c r="L495" s="37">
        <f t="shared" si="7"/>
        <v>983.16439999999966</v>
      </c>
    </row>
    <row r="496" spans="1:12" x14ac:dyDescent="0.3">
      <c r="A496" s="29">
        <v>33844</v>
      </c>
      <c r="B496" s="31" t="s">
        <v>49</v>
      </c>
      <c r="C496" s="29" t="s">
        <v>51</v>
      </c>
      <c r="D496" s="38" t="s">
        <v>50</v>
      </c>
      <c r="E496" s="39">
        <v>44539</v>
      </c>
      <c r="F496" s="29">
        <v>0</v>
      </c>
      <c r="G496" s="31" t="s">
        <v>13</v>
      </c>
      <c r="H496" s="29" t="s">
        <v>9</v>
      </c>
      <c r="I496" s="29">
        <v>1</v>
      </c>
      <c r="J496" s="41">
        <v>22492.6</v>
      </c>
      <c r="K496" s="37">
        <v>17094.376</v>
      </c>
      <c r="L496" s="37">
        <f t="shared" si="7"/>
        <v>5398.2239999999983</v>
      </c>
    </row>
    <row r="497" spans="1:12" x14ac:dyDescent="0.3">
      <c r="A497" s="29">
        <v>33844</v>
      </c>
      <c r="B497" s="31" t="s">
        <v>49</v>
      </c>
      <c r="C497" s="29" t="s">
        <v>51</v>
      </c>
      <c r="D497" s="38" t="s">
        <v>50</v>
      </c>
      <c r="E497" s="39">
        <v>44564</v>
      </c>
      <c r="F497" s="29">
        <v>4</v>
      </c>
      <c r="G497" s="31" t="s">
        <v>13</v>
      </c>
      <c r="H497" s="29" t="s">
        <v>10</v>
      </c>
      <c r="I497" s="29">
        <v>1</v>
      </c>
      <c r="J497" s="40">
        <v>23441.05</v>
      </c>
      <c r="K497" s="37">
        <v>17815.198</v>
      </c>
      <c r="L497" s="37">
        <f t="shared" si="7"/>
        <v>5625.851999999999</v>
      </c>
    </row>
    <row r="498" spans="1:12" x14ac:dyDescent="0.3">
      <c r="A498" s="29">
        <v>33954</v>
      </c>
      <c r="B498" s="31" t="s">
        <v>110</v>
      </c>
      <c r="C498" s="29" t="s">
        <v>112</v>
      </c>
      <c r="D498" s="38" t="s">
        <v>111</v>
      </c>
      <c r="E498" s="39">
        <v>44563</v>
      </c>
      <c r="F498" s="29">
        <v>0</v>
      </c>
      <c r="G498" s="31" t="s">
        <v>13</v>
      </c>
      <c r="H498" s="29" t="s">
        <v>9</v>
      </c>
      <c r="I498" s="29">
        <v>15</v>
      </c>
      <c r="J498" s="41">
        <v>12013.38</v>
      </c>
      <c r="K498" s="37">
        <v>10211.373</v>
      </c>
      <c r="L498" s="37">
        <f t="shared" si="7"/>
        <v>1802.0069999999996</v>
      </c>
    </row>
    <row r="499" spans="1:12" x14ac:dyDescent="0.3">
      <c r="A499" s="29">
        <v>34051</v>
      </c>
      <c r="B499" s="31" t="s">
        <v>103</v>
      </c>
      <c r="C499" s="29" t="s">
        <v>105</v>
      </c>
      <c r="D499" s="38" t="s">
        <v>104</v>
      </c>
      <c r="E499" s="39">
        <v>44571</v>
      </c>
      <c r="F499" s="29">
        <v>1</v>
      </c>
      <c r="G499" s="31" t="s">
        <v>13</v>
      </c>
      <c r="H499" s="29" t="s">
        <v>10</v>
      </c>
      <c r="I499" s="29">
        <v>60</v>
      </c>
      <c r="J499" s="41">
        <v>21748.68</v>
      </c>
      <c r="K499" s="37">
        <v>16963.970400000002</v>
      </c>
      <c r="L499" s="37">
        <f t="shared" si="7"/>
        <v>4784.7095999999983</v>
      </c>
    </row>
    <row r="500" spans="1:12" x14ac:dyDescent="0.3">
      <c r="A500" s="29">
        <v>34067</v>
      </c>
      <c r="B500" s="31" t="s">
        <v>7</v>
      </c>
      <c r="C500" s="29" t="s">
        <v>8</v>
      </c>
      <c r="D500" s="38">
        <v>21406010200320</v>
      </c>
      <c r="E500" s="39">
        <v>44574</v>
      </c>
      <c r="F500" s="29">
        <v>0</v>
      </c>
      <c r="G500" s="31" t="s">
        <v>2</v>
      </c>
      <c r="H500" s="29" t="s">
        <v>9</v>
      </c>
      <c r="I500" s="29">
        <v>120</v>
      </c>
      <c r="J500" s="41">
        <v>278.02999999999997</v>
      </c>
      <c r="K500" s="37">
        <v>233.54519999999997</v>
      </c>
      <c r="L500" s="37">
        <f t="shared" si="7"/>
        <v>44.484800000000007</v>
      </c>
    </row>
    <row r="501" spans="1:12" x14ac:dyDescent="0.3">
      <c r="A501" s="29">
        <v>34094</v>
      </c>
      <c r="B501" s="31" t="s">
        <v>128</v>
      </c>
      <c r="C501" s="29" t="s">
        <v>130</v>
      </c>
      <c r="D501" s="38" t="s">
        <v>129</v>
      </c>
      <c r="E501" s="39">
        <v>44534</v>
      </c>
      <c r="F501" s="29">
        <v>1</v>
      </c>
      <c r="G501" s="31" t="s">
        <v>13</v>
      </c>
      <c r="H501" s="29" t="s">
        <v>10</v>
      </c>
      <c r="I501" s="29">
        <v>1</v>
      </c>
      <c r="J501" s="41">
        <v>5789.34</v>
      </c>
      <c r="K501" s="37">
        <v>4342.0050000000001</v>
      </c>
      <c r="L501" s="37">
        <f t="shared" si="7"/>
        <v>1447.335</v>
      </c>
    </row>
    <row r="502" spans="1:12" x14ac:dyDescent="0.3">
      <c r="A502" s="29">
        <v>34094</v>
      </c>
      <c r="B502" s="31" t="s">
        <v>52</v>
      </c>
      <c r="C502" s="29" t="s">
        <v>54</v>
      </c>
      <c r="D502" s="38" t="s">
        <v>53</v>
      </c>
      <c r="E502" s="39">
        <v>44590</v>
      </c>
      <c r="F502" s="29">
        <v>3</v>
      </c>
      <c r="G502" s="31" t="s">
        <v>13</v>
      </c>
      <c r="H502" s="29" t="s">
        <v>10</v>
      </c>
      <c r="I502" s="29">
        <v>1</v>
      </c>
      <c r="J502" s="40">
        <v>6009.72</v>
      </c>
      <c r="K502" s="37">
        <v>4747.6788000000006</v>
      </c>
      <c r="L502" s="37">
        <f t="shared" si="7"/>
        <v>1262.0411999999997</v>
      </c>
    </row>
    <row r="503" spans="1:12" x14ac:dyDescent="0.3">
      <c r="A503" s="29">
        <v>34449</v>
      </c>
      <c r="B503" s="31" t="s">
        <v>71</v>
      </c>
      <c r="C503" s="29" t="s">
        <v>72</v>
      </c>
      <c r="D503" s="38">
        <v>72600030000130</v>
      </c>
      <c r="E503" s="39">
        <v>44585</v>
      </c>
      <c r="F503" s="29">
        <v>0</v>
      </c>
      <c r="G503" s="31" t="s">
        <v>2</v>
      </c>
      <c r="H503" s="29" t="s">
        <v>9</v>
      </c>
      <c r="I503" s="29">
        <v>30</v>
      </c>
      <c r="J503" s="40">
        <v>12.23</v>
      </c>
      <c r="K503" s="37">
        <v>9.1724999999999994</v>
      </c>
      <c r="L503" s="37">
        <f t="shared" si="7"/>
        <v>3.057500000000001</v>
      </c>
    </row>
    <row r="504" spans="1:12" x14ac:dyDescent="0.3">
      <c r="A504" s="29">
        <v>34455</v>
      </c>
      <c r="B504" s="31" t="s">
        <v>119</v>
      </c>
      <c r="C504" s="29" t="s">
        <v>120</v>
      </c>
      <c r="D504" s="38">
        <v>21531820000350</v>
      </c>
      <c r="E504" s="39">
        <v>44545</v>
      </c>
      <c r="F504" s="29">
        <v>1</v>
      </c>
      <c r="G504" s="31" t="s">
        <v>13</v>
      </c>
      <c r="H504" s="29" t="s">
        <v>10</v>
      </c>
      <c r="I504" s="29">
        <v>30</v>
      </c>
      <c r="J504" s="41">
        <v>8886.5499999999993</v>
      </c>
      <c r="K504" s="37">
        <v>7553.5674999999992</v>
      </c>
      <c r="L504" s="37">
        <f t="shared" si="7"/>
        <v>1332.9825000000001</v>
      </c>
    </row>
    <row r="505" spans="1:12" x14ac:dyDescent="0.3">
      <c r="A505" s="29">
        <v>34455</v>
      </c>
      <c r="B505" s="31" t="s">
        <v>119</v>
      </c>
      <c r="C505" s="29" t="s">
        <v>120</v>
      </c>
      <c r="D505" s="38">
        <v>21531820000350</v>
      </c>
      <c r="E505" s="39">
        <v>44576</v>
      </c>
      <c r="F505" s="29">
        <v>1</v>
      </c>
      <c r="G505" s="31" t="s">
        <v>13</v>
      </c>
      <c r="H505" s="29" t="s">
        <v>10</v>
      </c>
      <c r="I505" s="29">
        <v>30</v>
      </c>
      <c r="J505" s="41">
        <v>8886.5499999999993</v>
      </c>
      <c r="K505" s="37">
        <v>7553.5674999999992</v>
      </c>
      <c r="L505" s="37">
        <f t="shared" si="7"/>
        <v>1332.9825000000001</v>
      </c>
    </row>
    <row r="506" spans="1:12" x14ac:dyDescent="0.3">
      <c r="A506" s="29">
        <v>34540</v>
      </c>
      <c r="B506" s="31" t="s">
        <v>161</v>
      </c>
      <c r="C506" s="29" t="s">
        <v>162</v>
      </c>
      <c r="D506" s="38">
        <v>49270060006520</v>
      </c>
      <c r="E506" s="39">
        <v>44552</v>
      </c>
      <c r="F506" s="29">
        <v>0</v>
      </c>
      <c r="G506" s="31" t="s">
        <v>2</v>
      </c>
      <c r="H506" s="29" t="s">
        <v>9</v>
      </c>
      <c r="I506" s="29">
        <v>30</v>
      </c>
      <c r="J506" s="40">
        <v>0.94</v>
      </c>
      <c r="K506" s="37">
        <v>0.78959999999999997</v>
      </c>
      <c r="L506" s="37">
        <f t="shared" si="7"/>
        <v>0.15039999999999998</v>
      </c>
    </row>
    <row r="507" spans="1:12" x14ac:dyDescent="0.3">
      <c r="A507" s="29">
        <v>34540</v>
      </c>
      <c r="B507" s="31" t="s">
        <v>161</v>
      </c>
      <c r="C507" s="29" t="s">
        <v>162</v>
      </c>
      <c r="D507" s="38">
        <v>49270060006520</v>
      </c>
      <c r="E507" s="39">
        <v>44583</v>
      </c>
      <c r="F507" s="29">
        <v>0</v>
      </c>
      <c r="G507" s="31" t="s">
        <v>2</v>
      </c>
      <c r="H507" s="29" t="s">
        <v>9</v>
      </c>
      <c r="I507" s="29">
        <v>30</v>
      </c>
      <c r="J507" s="40">
        <v>0.94</v>
      </c>
      <c r="K507" s="37">
        <v>0.78959999999999997</v>
      </c>
      <c r="L507" s="37">
        <f t="shared" si="7"/>
        <v>0.15039999999999998</v>
      </c>
    </row>
    <row r="508" spans="1:12" x14ac:dyDescent="0.3">
      <c r="A508" s="29">
        <v>34582</v>
      </c>
      <c r="B508" s="31" t="s">
        <v>73</v>
      </c>
      <c r="C508" s="29" t="s">
        <v>74</v>
      </c>
      <c r="D508" s="38">
        <v>37600040000303</v>
      </c>
      <c r="E508" s="39">
        <v>44573</v>
      </c>
      <c r="F508" s="29">
        <v>0</v>
      </c>
      <c r="G508" s="31" t="s">
        <v>2</v>
      </c>
      <c r="H508" s="29" t="s">
        <v>9</v>
      </c>
      <c r="I508" s="29">
        <v>27</v>
      </c>
      <c r="J508" s="40">
        <v>3.54</v>
      </c>
      <c r="K508" s="37">
        <v>2.9735999999999998</v>
      </c>
      <c r="L508" s="37">
        <f t="shared" si="7"/>
        <v>0.56640000000000024</v>
      </c>
    </row>
    <row r="509" spans="1:12" x14ac:dyDescent="0.3">
      <c r="A509" s="29">
        <v>34667</v>
      </c>
      <c r="B509" s="31" t="s">
        <v>123</v>
      </c>
      <c r="C509" s="29" t="s">
        <v>124</v>
      </c>
      <c r="D509" s="38">
        <v>21470080000360</v>
      </c>
      <c r="E509" s="39">
        <v>44559</v>
      </c>
      <c r="F509" s="29">
        <v>2</v>
      </c>
      <c r="G509" s="31" t="s">
        <v>13</v>
      </c>
      <c r="H509" s="29" t="s">
        <v>10</v>
      </c>
      <c r="I509" s="29">
        <v>120</v>
      </c>
      <c r="J509" s="41">
        <v>15504.72</v>
      </c>
      <c r="K509" s="37">
        <v>11938.634399999999</v>
      </c>
      <c r="L509" s="37">
        <f t="shared" si="7"/>
        <v>3566.0856000000003</v>
      </c>
    </row>
    <row r="510" spans="1:12" x14ac:dyDescent="0.3">
      <c r="A510" s="29">
        <v>34667</v>
      </c>
      <c r="B510" s="31" t="s">
        <v>123</v>
      </c>
      <c r="C510" s="29" t="s">
        <v>124</v>
      </c>
      <c r="D510" s="38">
        <v>21470080000360</v>
      </c>
      <c r="E510" s="39">
        <v>44581</v>
      </c>
      <c r="F510" s="29">
        <v>2</v>
      </c>
      <c r="G510" s="31" t="s">
        <v>13</v>
      </c>
      <c r="H510" s="29" t="s">
        <v>10</v>
      </c>
      <c r="I510" s="29">
        <v>120</v>
      </c>
      <c r="J510" s="41">
        <v>15504.72</v>
      </c>
      <c r="K510" s="37">
        <v>11938.634399999999</v>
      </c>
      <c r="L510" s="37">
        <f t="shared" si="7"/>
        <v>3566.0856000000003</v>
      </c>
    </row>
    <row r="511" spans="1:12" x14ac:dyDescent="0.3">
      <c r="A511" s="29">
        <v>34676</v>
      </c>
      <c r="B511" s="31" t="s">
        <v>85</v>
      </c>
      <c r="C511" s="29" t="s">
        <v>86</v>
      </c>
      <c r="D511" s="38">
        <v>39400060100310</v>
      </c>
      <c r="E511" s="39">
        <v>44586</v>
      </c>
      <c r="F511" s="29">
        <v>0</v>
      </c>
      <c r="G511" s="31" t="s">
        <v>2</v>
      </c>
      <c r="H511" s="29" t="s">
        <v>9</v>
      </c>
      <c r="I511" s="29">
        <v>90</v>
      </c>
      <c r="J511" s="40">
        <v>29.43</v>
      </c>
      <c r="K511" s="37">
        <v>23.249700000000001</v>
      </c>
      <c r="L511" s="37">
        <f t="shared" si="7"/>
        <v>6.180299999999999</v>
      </c>
    </row>
    <row r="512" spans="1:12" x14ac:dyDescent="0.3">
      <c r="A512" s="29">
        <v>34682</v>
      </c>
      <c r="B512" s="31" t="s">
        <v>152</v>
      </c>
      <c r="C512" s="29" t="s">
        <v>153</v>
      </c>
      <c r="D512" s="38">
        <v>36100030000310</v>
      </c>
      <c r="E512" s="39">
        <v>44567</v>
      </c>
      <c r="F512" s="29">
        <v>0</v>
      </c>
      <c r="G512" s="31" t="s">
        <v>2</v>
      </c>
      <c r="H512" s="29" t="s">
        <v>9</v>
      </c>
      <c r="I512" s="29">
        <v>180</v>
      </c>
      <c r="J512" s="40">
        <v>29.5</v>
      </c>
      <c r="K512" s="37">
        <v>23.01</v>
      </c>
      <c r="L512" s="37">
        <f t="shared" si="7"/>
        <v>6.4899999999999984</v>
      </c>
    </row>
    <row r="513" spans="1:12" x14ac:dyDescent="0.3">
      <c r="A513" s="29">
        <v>34821</v>
      </c>
      <c r="B513" s="31" t="s">
        <v>21</v>
      </c>
      <c r="C513" s="29" t="s">
        <v>22</v>
      </c>
      <c r="D513" s="38">
        <v>21531875100330</v>
      </c>
      <c r="E513" s="39">
        <v>44589</v>
      </c>
      <c r="F513" s="29">
        <v>0</v>
      </c>
      <c r="G513" s="31" t="s">
        <v>13</v>
      </c>
      <c r="H513" s="29" t="s">
        <v>9</v>
      </c>
      <c r="I513" s="29">
        <v>30</v>
      </c>
      <c r="J513" s="40">
        <v>18338.93</v>
      </c>
      <c r="K513" s="37">
        <v>15037.922600000002</v>
      </c>
      <c r="L513" s="37">
        <f t="shared" si="7"/>
        <v>3301.0073999999986</v>
      </c>
    </row>
    <row r="514" spans="1:12" x14ac:dyDescent="0.3">
      <c r="A514" s="29">
        <v>34826</v>
      </c>
      <c r="B514" s="31" t="s">
        <v>163</v>
      </c>
      <c r="C514" s="29" t="s">
        <v>164</v>
      </c>
      <c r="D514" s="38">
        <v>50250065007240</v>
      </c>
      <c r="E514" s="39">
        <v>44532</v>
      </c>
      <c r="F514" s="29">
        <v>0</v>
      </c>
      <c r="G514" s="31" t="s">
        <v>2</v>
      </c>
      <c r="H514" s="29" t="s">
        <v>9</v>
      </c>
      <c r="I514" s="29">
        <v>63</v>
      </c>
      <c r="J514" s="40">
        <v>69.239999999999995</v>
      </c>
      <c r="K514" s="37">
        <v>54.699599999999997</v>
      </c>
      <c r="L514" s="37">
        <f t="shared" si="7"/>
        <v>14.540399999999998</v>
      </c>
    </row>
    <row r="515" spans="1:12" x14ac:dyDescent="0.3">
      <c r="A515" s="29">
        <v>34945</v>
      </c>
      <c r="B515" s="31" t="s">
        <v>40</v>
      </c>
      <c r="C515" s="29" t="s">
        <v>42</v>
      </c>
      <c r="D515" s="38" t="s">
        <v>41</v>
      </c>
      <c r="E515" s="39">
        <v>44580</v>
      </c>
      <c r="F515" s="29">
        <v>2</v>
      </c>
      <c r="G515" s="31" t="s">
        <v>13</v>
      </c>
      <c r="H515" s="29" t="s">
        <v>10</v>
      </c>
      <c r="I515" s="29">
        <v>2</v>
      </c>
      <c r="J515" s="40">
        <v>6093.93</v>
      </c>
      <c r="K515" s="37">
        <v>5057.9619000000002</v>
      </c>
      <c r="L515" s="37">
        <f t="shared" ref="L515:L578" si="8">J515-K515</f>
        <v>1035.9681</v>
      </c>
    </row>
    <row r="516" spans="1:12" x14ac:dyDescent="0.3">
      <c r="A516" s="29">
        <v>35052</v>
      </c>
      <c r="B516" s="31" t="s">
        <v>165</v>
      </c>
      <c r="C516" s="29" t="s">
        <v>166</v>
      </c>
      <c r="D516" s="38">
        <v>49270070100620</v>
      </c>
      <c r="E516" s="39">
        <v>44547</v>
      </c>
      <c r="F516" s="29">
        <v>0</v>
      </c>
      <c r="G516" s="31" t="s">
        <v>2</v>
      </c>
      <c r="H516" s="29" t="s">
        <v>9</v>
      </c>
      <c r="I516" s="29">
        <v>12</v>
      </c>
      <c r="J516" s="40">
        <v>3.96</v>
      </c>
      <c r="K516" s="37">
        <v>3.2868000000000004</v>
      </c>
      <c r="L516" s="37">
        <f t="shared" si="8"/>
        <v>0.67319999999999958</v>
      </c>
    </row>
    <row r="517" spans="1:12" x14ac:dyDescent="0.3">
      <c r="A517" s="29">
        <v>35272</v>
      </c>
      <c r="B517" s="31" t="s">
        <v>144</v>
      </c>
      <c r="C517" s="29" t="s">
        <v>145</v>
      </c>
      <c r="D517" s="38">
        <v>75100050100303</v>
      </c>
      <c r="E517" s="39">
        <v>44548</v>
      </c>
      <c r="F517" s="29">
        <v>0</v>
      </c>
      <c r="G517" s="31" t="s">
        <v>2</v>
      </c>
      <c r="H517" s="29" t="s">
        <v>9</v>
      </c>
      <c r="I517" s="29">
        <v>20</v>
      </c>
      <c r="J517" s="40">
        <v>4.99</v>
      </c>
      <c r="K517" s="37">
        <v>3.7924000000000002</v>
      </c>
      <c r="L517" s="37">
        <f t="shared" si="8"/>
        <v>1.1976</v>
      </c>
    </row>
    <row r="518" spans="1:12" x14ac:dyDescent="0.3">
      <c r="A518" s="29">
        <v>35272</v>
      </c>
      <c r="B518" s="31" t="s">
        <v>144</v>
      </c>
      <c r="C518" s="29" t="s">
        <v>145</v>
      </c>
      <c r="D518" s="38">
        <v>75100050100303</v>
      </c>
      <c r="E518" s="39">
        <v>44548</v>
      </c>
      <c r="F518" s="29">
        <v>0</v>
      </c>
      <c r="G518" s="31" t="s">
        <v>2</v>
      </c>
      <c r="H518" s="29" t="s">
        <v>9</v>
      </c>
      <c r="I518" s="29">
        <v>20</v>
      </c>
      <c r="J518" s="40">
        <v>4.99</v>
      </c>
      <c r="K518" s="37">
        <v>3.7924000000000002</v>
      </c>
      <c r="L518" s="37">
        <f t="shared" si="8"/>
        <v>1.1976</v>
      </c>
    </row>
    <row r="519" spans="1:12" x14ac:dyDescent="0.3">
      <c r="A519" s="29">
        <v>35309</v>
      </c>
      <c r="B519" s="31" t="s">
        <v>99</v>
      </c>
      <c r="C519" s="29" t="s">
        <v>102</v>
      </c>
      <c r="D519" s="38" t="s">
        <v>100</v>
      </c>
      <c r="E519" s="39">
        <v>44568</v>
      </c>
      <c r="F519" s="29">
        <v>0</v>
      </c>
      <c r="G519" s="31" t="s">
        <v>13</v>
      </c>
      <c r="H519" s="29" t="s">
        <v>9</v>
      </c>
      <c r="I519" s="29">
        <v>90</v>
      </c>
      <c r="J519" s="41">
        <v>20771.060000000001</v>
      </c>
      <c r="K519" s="37">
        <v>17655.401000000002</v>
      </c>
      <c r="L519" s="37">
        <f t="shared" si="8"/>
        <v>3115.6589999999997</v>
      </c>
    </row>
    <row r="520" spans="1:12" x14ac:dyDescent="0.3">
      <c r="A520" s="29">
        <v>35381</v>
      </c>
      <c r="B520" s="31" t="s">
        <v>67</v>
      </c>
      <c r="C520" s="29" t="s">
        <v>68</v>
      </c>
      <c r="D520" s="38">
        <v>41550020100320</v>
      </c>
      <c r="E520" s="39">
        <v>44562</v>
      </c>
      <c r="F520" s="29">
        <v>0</v>
      </c>
      <c r="G520" s="31" t="s">
        <v>2</v>
      </c>
      <c r="H520" s="29" t="s">
        <v>9</v>
      </c>
      <c r="I520" s="29">
        <v>30</v>
      </c>
      <c r="J520" s="40">
        <v>5.65</v>
      </c>
      <c r="K520" s="37">
        <v>4.6330000000000009</v>
      </c>
      <c r="L520" s="37">
        <f t="shared" si="8"/>
        <v>1.0169999999999995</v>
      </c>
    </row>
    <row r="521" spans="1:12" x14ac:dyDescent="0.3">
      <c r="A521" s="29">
        <v>35482</v>
      </c>
      <c r="B521" s="31" t="s">
        <v>75</v>
      </c>
      <c r="C521" s="29" t="s">
        <v>77</v>
      </c>
      <c r="D521" s="38">
        <v>57200040100310</v>
      </c>
      <c r="E521" s="39">
        <v>44581</v>
      </c>
      <c r="F521" s="29">
        <v>0</v>
      </c>
      <c r="G521" s="31" t="s">
        <v>2</v>
      </c>
      <c r="H521" s="29" t="s">
        <v>9</v>
      </c>
      <c r="I521" s="29">
        <v>30</v>
      </c>
      <c r="J521" s="40">
        <v>10.29</v>
      </c>
      <c r="K521" s="37">
        <v>8.7464999999999993</v>
      </c>
      <c r="L521" s="37">
        <f t="shared" si="8"/>
        <v>1.5434999999999999</v>
      </c>
    </row>
    <row r="522" spans="1:12" x14ac:dyDescent="0.3">
      <c r="A522" s="29">
        <v>35487</v>
      </c>
      <c r="B522" s="31" t="s">
        <v>67</v>
      </c>
      <c r="C522" s="29" t="s">
        <v>68</v>
      </c>
      <c r="D522" s="38">
        <v>41550020100320</v>
      </c>
      <c r="E522" s="39">
        <v>44557</v>
      </c>
      <c r="F522" s="29">
        <v>1</v>
      </c>
      <c r="G522" s="31" t="s">
        <v>2</v>
      </c>
      <c r="H522" s="29" t="s">
        <v>10</v>
      </c>
      <c r="I522" s="29">
        <v>28</v>
      </c>
      <c r="J522" s="40">
        <v>2.12</v>
      </c>
      <c r="K522" s="37">
        <v>1.7384000000000002</v>
      </c>
      <c r="L522" s="37">
        <f t="shared" si="8"/>
        <v>0.38159999999999994</v>
      </c>
    </row>
    <row r="523" spans="1:12" x14ac:dyDescent="0.3">
      <c r="A523" s="29">
        <v>35487</v>
      </c>
      <c r="B523" s="31" t="s">
        <v>67</v>
      </c>
      <c r="C523" s="29" t="s">
        <v>68</v>
      </c>
      <c r="D523" s="38">
        <v>41550020100320</v>
      </c>
      <c r="E523" s="39">
        <v>44588</v>
      </c>
      <c r="F523" s="29">
        <v>1</v>
      </c>
      <c r="G523" s="31" t="s">
        <v>2</v>
      </c>
      <c r="H523" s="29" t="s">
        <v>10</v>
      </c>
      <c r="I523" s="29">
        <v>28</v>
      </c>
      <c r="J523" s="40">
        <v>2.12</v>
      </c>
      <c r="K523" s="37">
        <v>1.7384000000000002</v>
      </c>
      <c r="L523" s="37">
        <f t="shared" si="8"/>
        <v>0.38159999999999994</v>
      </c>
    </row>
    <row r="524" spans="1:12" x14ac:dyDescent="0.3">
      <c r="A524" s="29">
        <v>35532</v>
      </c>
      <c r="B524" s="31" t="s">
        <v>17</v>
      </c>
      <c r="C524" s="29" t="s">
        <v>18</v>
      </c>
      <c r="D524" s="38">
        <v>21300005000350</v>
      </c>
      <c r="E524" s="39">
        <v>44580</v>
      </c>
      <c r="F524" s="29">
        <v>0</v>
      </c>
      <c r="G524" s="31" t="s">
        <v>2</v>
      </c>
      <c r="H524" s="29" t="s">
        <v>9</v>
      </c>
      <c r="I524" s="29">
        <v>56</v>
      </c>
      <c r="J524" s="40">
        <v>44</v>
      </c>
      <c r="K524" s="37">
        <v>35.64</v>
      </c>
      <c r="L524" s="37">
        <f t="shared" si="8"/>
        <v>8.36</v>
      </c>
    </row>
    <row r="525" spans="1:12" x14ac:dyDescent="0.3">
      <c r="A525" s="29">
        <v>35559</v>
      </c>
      <c r="B525" s="31" t="s">
        <v>161</v>
      </c>
      <c r="C525" s="29" t="s">
        <v>162</v>
      </c>
      <c r="D525" s="38">
        <v>49270060006520</v>
      </c>
      <c r="E525" s="39">
        <v>44559</v>
      </c>
      <c r="F525" s="29">
        <v>1</v>
      </c>
      <c r="G525" s="31" t="s">
        <v>2</v>
      </c>
      <c r="H525" s="29" t="s">
        <v>10</v>
      </c>
      <c r="I525" s="29">
        <v>180</v>
      </c>
      <c r="J525" s="40">
        <v>11.6</v>
      </c>
      <c r="K525" s="37">
        <v>9.7439999999999998</v>
      </c>
      <c r="L525" s="37">
        <f t="shared" si="8"/>
        <v>1.8559999999999999</v>
      </c>
    </row>
    <row r="526" spans="1:12" x14ac:dyDescent="0.3">
      <c r="A526" s="29">
        <v>35559</v>
      </c>
      <c r="B526" s="31" t="s">
        <v>161</v>
      </c>
      <c r="C526" s="29" t="s">
        <v>162</v>
      </c>
      <c r="D526" s="38">
        <v>49270060006520</v>
      </c>
      <c r="E526" s="39">
        <v>44589</v>
      </c>
      <c r="F526" s="29">
        <v>1</v>
      </c>
      <c r="G526" s="31" t="s">
        <v>2</v>
      </c>
      <c r="H526" s="29" t="s">
        <v>10</v>
      </c>
      <c r="I526" s="29">
        <v>180</v>
      </c>
      <c r="J526" s="40">
        <v>11.6</v>
      </c>
      <c r="K526" s="37">
        <v>9.7439999999999998</v>
      </c>
      <c r="L526" s="37">
        <f t="shared" si="8"/>
        <v>1.8559999999999999</v>
      </c>
    </row>
    <row r="527" spans="1:12" x14ac:dyDescent="0.3">
      <c r="A527" s="29">
        <v>35670</v>
      </c>
      <c r="B527" s="31" t="s">
        <v>146</v>
      </c>
      <c r="C527" s="29" t="s">
        <v>147</v>
      </c>
      <c r="D527" s="38">
        <v>83370010000330</v>
      </c>
      <c r="E527" s="39">
        <v>44548</v>
      </c>
      <c r="F527" s="29">
        <v>0</v>
      </c>
      <c r="G527" s="31" t="s">
        <v>13</v>
      </c>
      <c r="H527" s="29" t="s">
        <v>9</v>
      </c>
      <c r="I527" s="29">
        <v>14</v>
      </c>
      <c r="J527" s="40">
        <v>126.66</v>
      </c>
      <c r="K527" s="37">
        <v>98.794799999999995</v>
      </c>
      <c r="L527" s="37">
        <f t="shared" si="8"/>
        <v>27.865200000000002</v>
      </c>
    </row>
    <row r="528" spans="1:12" x14ac:dyDescent="0.3">
      <c r="A528" s="29">
        <v>35670</v>
      </c>
      <c r="B528" s="31" t="s">
        <v>146</v>
      </c>
      <c r="C528" s="29" t="s">
        <v>147</v>
      </c>
      <c r="D528" s="38">
        <v>83370010000330</v>
      </c>
      <c r="E528" s="39">
        <v>44548</v>
      </c>
      <c r="F528" s="29">
        <v>0</v>
      </c>
      <c r="G528" s="31" t="s">
        <v>13</v>
      </c>
      <c r="H528" s="29" t="s">
        <v>9</v>
      </c>
      <c r="I528" s="29">
        <v>14</v>
      </c>
      <c r="J528" s="40">
        <v>126.66</v>
      </c>
      <c r="K528" s="37">
        <v>98.794799999999995</v>
      </c>
      <c r="L528" s="37">
        <f t="shared" si="8"/>
        <v>27.865200000000002</v>
      </c>
    </row>
    <row r="529" spans="1:12" x14ac:dyDescent="0.3">
      <c r="A529" s="29">
        <v>35778</v>
      </c>
      <c r="B529" s="31" t="s">
        <v>128</v>
      </c>
      <c r="C529" s="29" t="s">
        <v>130</v>
      </c>
      <c r="D529" s="38" t="s">
        <v>129</v>
      </c>
      <c r="E529" s="39">
        <v>44569</v>
      </c>
      <c r="F529" s="29">
        <v>2</v>
      </c>
      <c r="G529" s="31" t="s">
        <v>13</v>
      </c>
      <c r="H529" s="29" t="s">
        <v>10</v>
      </c>
      <c r="I529" s="29">
        <v>1</v>
      </c>
      <c r="J529" s="41">
        <v>5789.34</v>
      </c>
      <c r="K529" s="37">
        <v>4342.0050000000001</v>
      </c>
      <c r="L529" s="37">
        <f t="shared" si="8"/>
        <v>1447.335</v>
      </c>
    </row>
    <row r="530" spans="1:12" x14ac:dyDescent="0.3">
      <c r="A530" s="29">
        <v>35952</v>
      </c>
      <c r="B530" s="31" t="s">
        <v>38</v>
      </c>
      <c r="C530" s="29" t="s">
        <v>39</v>
      </c>
      <c r="D530" s="38">
        <v>52505020106440</v>
      </c>
      <c r="E530" s="39">
        <v>44545</v>
      </c>
      <c r="F530" s="29">
        <v>0</v>
      </c>
      <c r="G530" s="31" t="s">
        <v>13</v>
      </c>
      <c r="H530" s="29" t="s">
        <v>9</v>
      </c>
      <c r="I530" s="29">
        <v>1</v>
      </c>
      <c r="J530" s="41">
        <v>4666.43</v>
      </c>
      <c r="K530" s="37">
        <v>3919.8011999999999</v>
      </c>
      <c r="L530" s="37">
        <f t="shared" si="8"/>
        <v>746.62880000000041</v>
      </c>
    </row>
    <row r="531" spans="1:12" x14ac:dyDescent="0.3">
      <c r="A531" s="29">
        <v>35952</v>
      </c>
      <c r="B531" s="31" t="s">
        <v>38</v>
      </c>
      <c r="C531" s="29" t="s">
        <v>39</v>
      </c>
      <c r="D531" s="38">
        <v>52505020106440</v>
      </c>
      <c r="E531" s="39">
        <v>44576</v>
      </c>
      <c r="F531" s="29">
        <v>0</v>
      </c>
      <c r="G531" s="31" t="s">
        <v>13</v>
      </c>
      <c r="H531" s="29" t="s">
        <v>9</v>
      </c>
      <c r="I531" s="29">
        <v>1</v>
      </c>
      <c r="J531" s="41">
        <v>4666.43</v>
      </c>
      <c r="K531" s="37">
        <v>3919.8011999999999</v>
      </c>
      <c r="L531" s="37">
        <f t="shared" si="8"/>
        <v>746.62880000000041</v>
      </c>
    </row>
    <row r="532" spans="1:12" x14ac:dyDescent="0.3">
      <c r="A532" s="29">
        <v>35952</v>
      </c>
      <c r="B532" s="31" t="s">
        <v>38</v>
      </c>
      <c r="C532" s="29" t="s">
        <v>39</v>
      </c>
      <c r="D532" s="38">
        <v>52505020106440</v>
      </c>
      <c r="E532" s="39">
        <v>44586</v>
      </c>
      <c r="F532" s="29">
        <v>10</v>
      </c>
      <c r="G532" s="31" t="s">
        <v>13</v>
      </c>
      <c r="H532" s="29" t="s">
        <v>10</v>
      </c>
      <c r="I532" s="29">
        <v>1</v>
      </c>
      <c r="J532" s="40">
        <v>4941.74</v>
      </c>
      <c r="K532" s="37">
        <v>4151.0616</v>
      </c>
      <c r="L532" s="37">
        <f t="shared" si="8"/>
        <v>790.67839999999978</v>
      </c>
    </row>
    <row r="533" spans="1:12" x14ac:dyDescent="0.3">
      <c r="A533" s="29">
        <v>36279</v>
      </c>
      <c r="B533" s="31" t="s">
        <v>29</v>
      </c>
      <c r="C533" s="29" t="s">
        <v>30</v>
      </c>
      <c r="D533" s="38">
        <v>21360068200330</v>
      </c>
      <c r="E533" s="39">
        <v>44551</v>
      </c>
      <c r="F533" s="29">
        <v>4</v>
      </c>
      <c r="G533" s="31" t="s">
        <v>13</v>
      </c>
      <c r="H533" s="29" t="s">
        <v>10</v>
      </c>
      <c r="I533" s="29">
        <v>30</v>
      </c>
      <c r="J533" s="41">
        <v>17604.75</v>
      </c>
      <c r="K533" s="37">
        <v>14964.0375</v>
      </c>
      <c r="L533" s="37">
        <f t="shared" si="8"/>
        <v>2640.7124999999996</v>
      </c>
    </row>
    <row r="534" spans="1:12" x14ac:dyDescent="0.3">
      <c r="A534" s="29">
        <v>36279</v>
      </c>
      <c r="B534" s="31" t="s">
        <v>29</v>
      </c>
      <c r="C534" s="29" t="s">
        <v>30</v>
      </c>
      <c r="D534" s="38">
        <v>21360068200330</v>
      </c>
      <c r="E534" s="39">
        <v>44576</v>
      </c>
      <c r="F534" s="29">
        <v>4</v>
      </c>
      <c r="G534" s="31" t="s">
        <v>13</v>
      </c>
      <c r="H534" s="29" t="s">
        <v>10</v>
      </c>
      <c r="I534" s="29">
        <v>30</v>
      </c>
      <c r="J534" s="41">
        <v>17604.75</v>
      </c>
      <c r="K534" s="37">
        <v>14964.0375</v>
      </c>
      <c r="L534" s="37">
        <f t="shared" si="8"/>
        <v>2640.7124999999996</v>
      </c>
    </row>
    <row r="535" spans="1:12" x14ac:dyDescent="0.3">
      <c r="A535" s="29">
        <v>36310</v>
      </c>
      <c r="B535" s="31" t="s">
        <v>158</v>
      </c>
      <c r="C535" s="29" t="s">
        <v>159</v>
      </c>
      <c r="D535" s="38">
        <v>33200030057530</v>
      </c>
      <c r="E535" s="39">
        <v>44534</v>
      </c>
      <c r="F535" s="29">
        <v>2</v>
      </c>
      <c r="G535" s="31" t="s">
        <v>2</v>
      </c>
      <c r="H535" s="29" t="s">
        <v>10</v>
      </c>
      <c r="I535" s="29">
        <v>30</v>
      </c>
      <c r="J535" s="40">
        <v>3.56</v>
      </c>
      <c r="K535" s="37">
        <v>2.8480000000000003</v>
      </c>
      <c r="L535" s="37">
        <f t="shared" si="8"/>
        <v>0.71199999999999974</v>
      </c>
    </row>
    <row r="536" spans="1:12" x14ac:dyDescent="0.3">
      <c r="A536" s="29">
        <v>36442</v>
      </c>
      <c r="B536" s="31" t="s">
        <v>33</v>
      </c>
      <c r="C536" s="29" t="s">
        <v>34</v>
      </c>
      <c r="D536" s="38">
        <v>21531010000315</v>
      </c>
      <c r="E536" s="39">
        <v>44572</v>
      </c>
      <c r="F536" s="29">
        <v>1</v>
      </c>
      <c r="G536" s="31" t="s">
        <v>13</v>
      </c>
      <c r="H536" s="29" t="s">
        <v>10</v>
      </c>
      <c r="I536" s="29">
        <v>56</v>
      </c>
      <c r="J536" s="40">
        <v>12967.16</v>
      </c>
      <c r="K536" s="37">
        <v>9855.0416000000005</v>
      </c>
      <c r="L536" s="37">
        <f t="shared" si="8"/>
        <v>3112.1183999999994</v>
      </c>
    </row>
    <row r="537" spans="1:12" x14ac:dyDescent="0.3">
      <c r="A537" s="29">
        <v>36581</v>
      </c>
      <c r="B537" s="31" t="s">
        <v>174</v>
      </c>
      <c r="C537" s="29" t="s">
        <v>175</v>
      </c>
      <c r="D537" s="38">
        <v>27700050000310</v>
      </c>
      <c r="E537" s="39">
        <v>44534</v>
      </c>
      <c r="F537" s="29">
        <v>0</v>
      </c>
      <c r="G537" s="31" t="s">
        <v>13</v>
      </c>
      <c r="H537" s="29" t="s">
        <v>9</v>
      </c>
      <c r="I537" s="29">
        <v>90</v>
      </c>
      <c r="J537" s="40">
        <v>1741.45</v>
      </c>
      <c r="K537" s="37">
        <v>1306.0875000000001</v>
      </c>
      <c r="L537" s="37">
        <f t="shared" si="8"/>
        <v>435.36249999999995</v>
      </c>
    </row>
    <row r="538" spans="1:12" x14ac:dyDescent="0.3">
      <c r="A538" s="29">
        <v>36616</v>
      </c>
      <c r="B538" s="31" t="s">
        <v>87</v>
      </c>
      <c r="C538" s="29" t="s">
        <v>88</v>
      </c>
      <c r="D538" s="38">
        <v>12405085100310</v>
      </c>
      <c r="E538" s="39">
        <v>44568</v>
      </c>
      <c r="F538" s="29">
        <v>0</v>
      </c>
      <c r="G538" s="31" t="s">
        <v>2</v>
      </c>
      <c r="H538" s="29" t="s">
        <v>9</v>
      </c>
      <c r="I538" s="29">
        <v>45</v>
      </c>
      <c r="J538" s="40">
        <v>33.5</v>
      </c>
      <c r="K538" s="37">
        <v>25.46</v>
      </c>
      <c r="L538" s="37">
        <f t="shared" si="8"/>
        <v>8.0399999999999991</v>
      </c>
    </row>
    <row r="539" spans="1:12" x14ac:dyDescent="0.3">
      <c r="A539" s="29">
        <v>36689</v>
      </c>
      <c r="B539" s="31" t="s">
        <v>137</v>
      </c>
      <c r="C539" s="29" t="s">
        <v>138</v>
      </c>
      <c r="D539" s="38">
        <v>58160020100320</v>
      </c>
      <c r="E539" s="39">
        <v>44552</v>
      </c>
      <c r="F539" s="29">
        <v>0</v>
      </c>
      <c r="G539" s="31" t="s">
        <v>2</v>
      </c>
      <c r="H539" s="29" t="s">
        <v>9</v>
      </c>
      <c r="I539" s="29">
        <v>45</v>
      </c>
      <c r="J539" s="40">
        <v>5.19</v>
      </c>
      <c r="K539" s="37">
        <v>4.0482000000000005</v>
      </c>
      <c r="L539" s="37">
        <f t="shared" si="8"/>
        <v>1.1417999999999999</v>
      </c>
    </row>
    <row r="540" spans="1:12" x14ac:dyDescent="0.3">
      <c r="A540" s="29">
        <v>36689</v>
      </c>
      <c r="B540" s="31" t="s">
        <v>137</v>
      </c>
      <c r="C540" s="29" t="s">
        <v>138</v>
      </c>
      <c r="D540" s="38">
        <v>58160020100320</v>
      </c>
      <c r="E540" s="39">
        <v>44582</v>
      </c>
      <c r="F540" s="29">
        <v>0</v>
      </c>
      <c r="G540" s="31" t="s">
        <v>2</v>
      </c>
      <c r="H540" s="29" t="s">
        <v>9</v>
      </c>
      <c r="I540" s="29">
        <v>45</v>
      </c>
      <c r="J540" s="40">
        <v>5.19</v>
      </c>
      <c r="K540" s="37">
        <v>4.0482000000000005</v>
      </c>
      <c r="L540" s="37">
        <f t="shared" si="8"/>
        <v>1.1417999999999999</v>
      </c>
    </row>
    <row r="541" spans="1:12" x14ac:dyDescent="0.3">
      <c r="A541" s="29">
        <v>36733</v>
      </c>
      <c r="B541" s="31" t="s">
        <v>49</v>
      </c>
      <c r="C541" s="29" t="s">
        <v>51</v>
      </c>
      <c r="D541" s="38" t="s">
        <v>50</v>
      </c>
      <c r="E541" s="39">
        <v>44547</v>
      </c>
      <c r="F541" s="29">
        <v>6</v>
      </c>
      <c r="G541" s="31" t="s">
        <v>13</v>
      </c>
      <c r="H541" s="29" t="s">
        <v>10</v>
      </c>
      <c r="I541" s="29">
        <v>1</v>
      </c>
      <c r="J541" s="41">
        <v>18105.57</v>
      </c>
      <c r="K541" s="37">
        <v>13760.233200000001</v>
      </c>
      <c r="L541" s="37">
        <f t="shared" si="8"/>
        <v>4345.3367999999991</v>
      </c>
    </row>
    <row r="542" spans="1:12" x14ac:dyDescent="0.3">
      <c r="A542" s="29">
        <v>36733</v>
      </c>
      <c r="B542" s="31" t="s">
        <v>49</v>
      </c>
      <c r="C542" s="29" t="s">
        <v>51</v>
      </c>
      <c r="D542" s="38" t="s">
        <v>50</v>
      </c>
      <c r="E542" s="39">
        <v>44547</v>
      </c>
      <c r="F542" s="29">
        <v>6</v>
      </c>
      <c r="G542" s="31" t="s">
        <v>13</v>
      </c>
      <c r="H542" s="29" t="s">
        <v>10</v>
      </c>
      <c r="I542" s="29">
        <v>1</v>
      </c>
      <c r="J542" s="41">
        <v>18105.57</v>
      </c>
      <c r="K542" s="37">
        <v>13760.233200000001</v>
      </c>
      <c r="L542" s="37">
        <f t="shared" si="8"/>
        <v>4345.3367999999991</v>
      </c>
    </row>
    <row r="543" spans="1:12" x14ac:dyDescent="0.3">
      <c r="A543" s="29">
        <v>36863</v>
      </c>
      <c r="B543" s="31" t="s">
        <v>65</v>
      </c>
      <c r="C543" s="29" t="s">
        <v>66</v>
      </c>
      <c r="D543" s="38">
        <v>2100020000110</v>
      </c>
      <c r="E543" s="39">
        <v>44546</v>
      </c>
      <c r="F543" s="29">
        <v>0</v>
      </c>
      <c r="G543" s="31" t="s">
        <v>2</v>
      </c>
      <c r="H543" s="29" t="s">
        <v>9</v>
      </c>
      <c r="I543" s="29">
        <v>84</v>
      </c>
      <c r="J543" s="40">
        <v>52.39</v>
      </c>
      <c r="K543" s="37">
        <v>40.340299999999999</v>
      </c>
      <c r="L543" s="37">
        <f t="shared" si="8"/>
        <v>12.049700000000001</v>
      </c>
    </row>
    <row r="544" spans="1:12" x14ac:dyDescent="0.3">
      <c r="A544" s="29">
        <v>36863</v>
      </c>
      <c r="B544" s="31" t="s">
        <v>65</v>
      </c>
      <c r="C544" s="29" t="s">
        <v>66</v>
      </c>
      <c r="D544" s="38">
        <v>2100020000110</v>
      </c>
      <c r="E544" s="39">
        <v>44546</v>
      </c>
      <c r="F544" s="29">
        <v>0</v>
      </c>
      <c r="G544" s="31" t="s">
        <v>2</v>
      </c>
      <c r="H544" s="29" t="s">
        <v>9</v>
      </c>
      <c r="I544" s="29">
        <v>84</v>
      </c>
      <c r="J544" s="40">
        <v>52.39</v>
      </c>
      <c r="K544" s="37">
        <v>40.340299999999999</v>
      </c>
      <c r="L544" s="37">
        <f t="shared" si="8"/>
        <v>12.049700000000001</v>
      </c>
    </row>
    <row r="545" spans="1:12" x14ac:dyDescent="0.3">
      <c r="A545" s="29">
        <v>37068</v>
      </c>
      <c r="B545" s="31" t="s">
        <v>85</v>
      </c>
      <c r="C545" s="29" t="s">
        <v>167</v>
      </c>
      <c r="D545" s="38">
        <v>39400060100310</v>
      </c>
      <c r="E545" s="39">
        <v>44549</v>
      </c>
      <c r="F545" s="29">
        <v>2</v>
      </c>
      <c r="G545" s="31" t="s">
        <v>2</v>
      </c>
      <c r="H545" s="29" t="s">
        <v>10</v>
      </c>
      <c r="I545" s="29">
        <v>90</v>
      </c>
      <c r="J545" s="40">
        <v>30</v>
      </c>
      <c r="K545" s="37">
        <v>23.700000000000003</v>
      </c>
      <c r="L545" s="37">
        <f t="shared" si="8"/>
        <v>6.2999999999999972</v>
      </c>
    </row>
    <row r="546" spans="1:12" x14ac:dyDescent="0.3">
      <c r="A546" s="29">
        <v>37068</v>
      </c>
      <c r="B546" s="31" t="s">
        <v>85</v>
      </c>
      <c r="C546" s="29" t="s">
        <v>167</v>
      </c>
      <c r="D546" s="38">
        <v>39400060100310</v>
      </c>
      <c r="E546" s="39">
        <v>44580</v>
      </c>
      <c r="F546" s="29">
        <v>2</v>
      </c>
      <c r="G546" s="31" t="s">
        <v>2</v>
      </c>
      <c r="H546" s="29" t="s">
        <v>10</v>
      </c>
      <c r="I546" s="29">
        <v>90</v>
      </c>
      <c r="J546" s="40">
        <v>30</v>
      </c>
      <c r="K546" s="37">
        <v>23.700000000000003</v>
      </c>
      <c r="L546" s="37">
        <f t="shared" si="8"/>
        <v>6.2999999999999972</v>
      </c>
    </row>
    <row r="547" spans="1:12" x14ac:dyDescent="0.3">
      <c r="A547" s="29">
        <v>37546</v>
      </c>
      <c r="B547" s="31" t="s">
        <v>40</v>
      </c>
      <c r="C547" s="29" t="s">
        <v>42</v>
      </c>
      <c r="D547" s="38" t="s">
        <v>41</v>
      </c>
      <c r="E547" s="39">
        <v>44560</v>
      </c>
      <c r="F547" s="29">
        <v>2</v>
      </c>
      <c r="G547" s="31" t="s">
        <v>13</v>
      </c>
      <c r="H547" s="29" t="s">
        <v>10</v>
      </c>
      <c r="I547" s="29">
        <v>6</v>
      </c>
      <c r="J547" s="41">
        <v>17513.150000000001</v>
      </c>
      <c r="K547" s="37">
        <v>14535.914500000003</v>
      </c>
      <c r="L547" s="37">
        <f t="shared" si="8"/>
        <v>2977.2354999999989</v>
      </c>
    </row>
    <row r="548" spans="1:12" x14ac:dyDescent="0.3">
      <c r="A548" s="29">
        <v>37546</v>
      </c>
      <c r="B548" s="31" t="s">
        <v>40</v>
      </c>
      <c r="C548" s="29" t="s">
        <v>42</v>
      </c>
      <c r="D548" s="38" t="s">
        <v>41</v>
      </c>
      <c r="E548" s="39">
        <v>44586</v>
      </c>
      <c r="F548" s="29">
        <v>2</v>
      </c>
      <c r="G548" s="31" t="s">
        <v>13</v>
      </c>
      <c r="H548" s="29" t="s">
        <v>10</v>
      </c>
      <c r="I548" s="29">
        <v>6</v>
      </c>
      <c r="J548" s="41">
        <v>17513.150000000001</v>
      </c>
      <c r="K548" s="37">
        <v>14535.914500000003</v>
      </c>
      <c r="L548" s="37">
        <f t="shared" si="8"/>
        <v>2977.2354999999989</v>
      </c>
    </row>
    <row r="549" spans="1:12" x14ac:dyDescent="0.3">
      <c r="A549" s="29">
        <v>37684</v>
      </c>
      <c r="B549" s="31" t="s">
        <v>85</v>
      </c>
      <c r="C549" s="29" t="s">
        <v>167</v>
      </c>
      <c r="D549" s="38">
        <v>39400060100310</v>
      </c>
      <c r="E549" s="39">
        <v>44553</v>
      </c>
      <c r="F549" s="29">
        <v>0</v>
      </c>
      <c r="G549" s="31" t="s">
        <v>2</v>
      </c>
      <c r="H549" s="29" t="s">
        <v>9</v>
      </c>
      <c r="I549" s="29">
        <v>90</v>
      </c>
      <c r="J549" s="40">
        <v>30</v>
      </c>
      <c r="K549" s="37">
        <v>23.700000000000003</v>
      </c>
      <c r="L549" s="37">
        <f t="shared" si="8"/>
        <v>6.2999999999999972</v>
      </c>
    </row>
    <row r="550" spans="1:12" x14ac:dyDescent="0.3">
      <c r="A550" s="29">
        <v>37684</v>
      </c>
      <c r="B550" s="31" t="s">
        <v>85</v>
      </c>
      <c r="C550" s="29" t="s">
        <v>167</v>
      </c>
      <c r="D550" s="38">
        <v>39400060100310</v>
      </c>
      <c r="E550" s="39">
        <v>44584</v>
      </c>
      <c r="F550" s="29">
        <v>0</v>
      </c>
      <c r="G550" s="31" t="s">
        <v>2</v>
      </c>
      <c r="H550" s="29" t="s">
        <v>9</v>
      </c>
      <c r="I550" s="29">
        <v>90</v>
      </c>
      <c r="J550" s="40">
        <v>30</v>
      </c>
      <c r="K550" s="37">
        <v>23.700000000000003</v>
      </c>
      <c r="L550" s="37">
        <f t="shared" si="8"/>
        <v>6.2999999999999972</v>
      </c>
    </row>
    <row r="551" spans="1:12" x14ac:dyDescent="0.3">
      <c r="A551" s="29">
        <v>37722</v>
      </c>
      <c r="B551" s="31" t="s">
        <v>165</v>
      </c>
      <c r="C551" s="29" t="s">
        <v>166</v>
      </c>
      <c r="D551" s="38">
        <v>49270070100620</v>
      </c>
      <c r="E551" s="39">
        <v>44544</v>
      </c>
      <c r="F551" s="29">
        <v>1</v>
      </c>
      <c r="G551" s="31" t="s">
        <v>2</v>
      </c>
      <c r="H551" s="29" t="s">
        <v>10</v>
      </c>
      <c r="I551" s="29">
        <v>30</v>
      </c>
      <c r="J551" s="40">
        <v>1.37</v>
      </c>
      <c r="K551" s="37">
        <v>1.1371000000000002</v>
      </c>
      <c r="L551" s="37">
        <f t="shared" si="8"/>
        <v>0.23289999999999988</v>
      </c>
    </row>
    <row r="552" spans="1:12" x14ac:dyDescent="0.3">
      <c r="A552" s="29">
        <v>37782</v>
      </c>
      <c r="B552" s="31" t="s">
        <v>174</v>
      </c>
      <c r="C552" s="29" t="s">
        <v>175</v>
      </c>
      <c r="D552" s="38">
        <v>27700050000310</v>
      </c>
      <c r="E552" s="39">
        <v>44534</v>
      </c>
      <c r="F552" s="29">
        <v>0</v>
      </c>
      <c r="G552" s="31" t="s">
        <v>13</v>
      </c>
      <c r="H552" s="29" t="s">
        <v>9</v>
      </c>
      <c r="I552" s="29">
        <v>90</v>
      </c>
      <c r="J552" s="40">
        <v>1741.45</v>
      </c>
      <c r="K552" s="37">
        <v>1306.0875000000001</v>
      </c>
      <c r="L552" s="37">
        <f t="shared" si="8"/>
        <v>435.36249999999995</v>
      </c>
    </row>
    <row r="553" spans="1:12" x14ac:dyDescent="0.3">
      <c r="A553" s="29">
        <v>37895</v>
      </c>
      <c r="B553" s="31" t="s">
        <v>152</v>
      </c>
      <c r="C553" s="29" t="s">
        <v>153</v>
      </c>
      <c r="D553" s="38">
        <v>36100030000310</v>
      </c>
      <c r="E553" s="39">
        <v>44531</v>
      </c>
      <c r="F553" s="29">
        <v>0</v>
      </c>
      <c r="G553" s="31" t="s">
        <v>2</v>
      </c>
      <c r="H553" s="29" t="s">
        <v>9</v>
      </c>
      <c r="I553" s="29">
        <v>60</v>
      </c>
      <c r="J553" s="40">
        <v>14.5</v>
      </c>
      <c r="K553" s="37">
        <v>11.31</v>
      </c>
      <c r="L553" s="37">
        <f t="shared" si="8"/>
        <v>3.1899999999999995</v>
      </c>
    </row>
    <row r="554" spans="1:12" x14ac:dyDescent="0.3">
      <c r="A554" s="29">
        <v>37908</v>
      </c>
      <c r="B554" s="31" t="s">
        <v>59</v>
      </c>
      <c r="C554" s="29" t="s">
        <v>60</v>
      </c>
      <c r="D554" s="38">
        <v>33300007000320</v>
      </c>
      <c r="E554" s="39">
        <v>44560</v>
      </c>
      <c r="F554" s="29">
        <v>0</v>
      </c>
      <c r="G554" s="31" t="s">
        <v>2</v>
      </c>
      <c r="H554" s="29" t="s">
        <v>9</v>
      </c>
      <c r="I554" s="29">
        <v>120</v>
      </c>
      <c r="J554" s="40">
        <v>4.58</v>
      </c>
      <c r="K554" s="37">
        <v>3.8472</v>
      </c>
      <c r="L554" s="37">
        <f t="shared" si="8"/>
        <v>0.73280000000000012</v>
      </c>
    </row>
    <row r="555" spans="1:12" x14ac:dyDescent="0.3">
      <c r="A555" s="29">
        <v>37908</v>
      </c>
      <c r="B555" s="31" t="s">
        <v>59</v>
      </c>
      <c r="C555" s="29" t="s">
        <v>60</v>
      </c>
      <c r="D555" s="38">
        <v>33300007000320</v>
      </c>
      <c r="E555" s="39">
        <v>44590</v>
      </c>
      <c r="F555" s="29">
        <v>0</v>
      </c>
      <c r="G555" s="31" t="s">
        <v>2</v>
      </c>
      <c r="H555" s="29" t="s">
        <v>9</v>
      </c>
      <c r="I555" s="29">
        <v>120</v>
      </c>
      <c r="J555" s="40">
        <v>4.58</v>
      </c>
      <c r="K555" s="37">
        <v>3.8472</v>
      </c>
      <c r="L555" s="37">
        <f t="shared" si="8"/>
        <v>0.73280000000000012</v>
      </c>
    </row>
    <row r="556" spans="1:12" x14ac:dyDescent="0.3">
      <c r="A556" s="29">
        <v>38099</v>
      </c>
      <c r="B556" s="31" t="s">
        <v>67</v>
      </c>
      <c r="C556" s="29" t="s">
        <v>68</v>
      </c>
      <c r="D556" s="38">
        <v>41550020100320</v>
      </c>
      <c r="E556" s="39">
        <v>44543</v>
      </c>
      <c r="F556" s="29">
        <v>1</v>
      </c>
      <c r="G556" s="31" t="s">
        <v>2</v>
      </c>
      <c r="H556" s="29" t="s">
        <v>10</v>
      </c>
      <c r="I556" s="29">
        <v>15</v>
      </c>
      <c r="J556" s="40">
        <v>5.32</v>
      </c>
      <c r="K556" s="37">
        <v>4.3624000000000009</v>
      </c>
      <c r="L556" s="37">
        <f t="shared" si="8"/>
        <v>0.95759999999999934</v>
      </c>
    </row>
    <row r="557" spans="1:12" x14ac:dyDescent="0.3">
      <c r="A557" s="29">
        <v>38167</v>
      </c>
      <c r="B557" s="31" t="s">
        <v>69</v>
      </c>
      <c r="C557" s="29" t="s">
        <v>70</v>
      </c>
      <c r="D557" s="38">
        <v>37200030000305</v>
      </c>
      <c r="E557" s="39">
        <v>44585</v>
      </c>
      <c r="F557" s="29">
        <v>0</v>
      </c>
      <c r="G557" s="31" t="s">
        <v>2</v>
      </c>
      <c r="H557" s="29" t="s">
        <v>9</v>
      </c>
      <c r="I557" s="29">
        <v>21</v>
      </c>
      <c r="J557" s="40">
        <v>0.87</v>
      </c>
      <c r="K557" s="37">
        <v>0.73949999999999994</v>
      </c>
      <c r="L557" s="37">
        <f t="shared" si="8"/>
        <v>0.13050000000000006</v>
      </c>
    </row>
    <row r="558" spans="1:12" x14ac:dyDescent="0.3">
      <c r="A558" s="29">
        <v>38321</v>
      </c>
      <c r="B558" s="31" t="s">
        <v>46</v>
      </c>
      <c r="C558" s="29" t="s">
        <v>48</v>
      </c>
      <c r="D558" s="38" t="s">
        <v>47</v>
      </c>
      <c r="E558" s="39">
        <v>44544</v>
      </c>
      <c r="F558" s="29">
        <v>8</v>
      </c>
      <c r="G558" s="31" t="s">
        <v>13</v>
      </c>
      <c r="H558" s="29" t="s">
        <v>10</v>
      </c>
      <c r="I558" s="29">
        <v>2</v>
      </c>
      <c r="J558" s="41">
        <v>5783.32</v>
      </c>
      <c r="K558" s="37">
        <v>4568.8227999999999</v>
      </c>
      <c r="L558" s="37">
        <f t="shared" si="8"/>
        <v>1214.4971999999998</v>
      </c>
    </row>
    <row r="559" spans="1:12" x14ac:dyDescent="0.3">
      <c r="A559" s="29">
        <v>38321</v>
      </c>
      <c r="B559" s="31" t="s">
        <v>46</v>
      </c>
      <c r="C559" s="29" t="s">
        <v>48</v>
      </c>
      <c r="D559" s="38" t="s">
        <v>47</v>
      </c>
      <c r="E559" s="39">
        <v>44544</v>
      </c>
      <c r="F559" s="29">
        <v>8</v>
      </c>
      <c r="G559" s="31" t="s">
        <v>13</v>
      </c>
      <c r="H559" s="29" t="s">
        <v>10</v>
      </c>
      <c r="I559" s="29">
        <v>2</v>
      </c>
      <c r="J559" s="41">
        <v>5783.32</v>
      </c>
      <c r="K559" s="37">
        <v>4568.8227999999999</v>
      </c>
      <c r="L559" s="37">
        <f t="shared" si="8"/>
        <v>1214.4971999999998</v>
      </c>
    </row>
    <row r="560" spans="1:12" x14ac:dyDescent="0.3">
      <c r="A560" s="29">
        <v>38321</v>
      </c>
      <c r="B560" s="31" t="s">
        <v>46</v>
      </c>
      <c r="C560" s="29" t="s">
        <v>48</v>
      </c>
      <c r="D560" s="38" t="s">
        <v>47</v>
      </c>
      <c r="E560" s="39">
        <v>44580</v>
      </c>
      <c r="F560" s="29">
        <v>7</v>
      </c>
      <c r="G560" s="31" t="s">
        <v>13</v>
      </c>
      <c r="H560" s="29" t="s">
        <v>10</v>
      </c>
      <c r="I560" s="29">
        <v>4</v>
      </c>
      <c r="J560" s="40">
        <v>12435.72</v>
      </c>
      <c r="K560" s="37">
        <v>9824.2188000000006</v>
      </c>
      <c r="L560" s="37">
        <f t="shared" si="8"/>
        <v>2611.5011999999988</v>
      </c>
    </row>
    <row r="561" spans="1:12" x14ac:dyDescent="0.3">
      <c r="A561" s="29">
        <v>38456</v>
      </c>
      <c r="B561" s="31" t="s">
        <v>135</v>
      </c>
      <c r="C561" s="29" t="s">
        <v>136</v>
      </c>
      <c r="D561" s="38">
        <v>37600025000305</v>
      </c>
      <c r="E561" s="39">
        <v>44559</v>
      </c>
      <c r="F561" s="29">
        <v>2</v>
      </c>
      <c r="G561" s="31" t="s">
        <v>2</v>
      </c>
      <c r="H561" s="29" t="s">
        <v>10</v>
      </c>
      <c r="I561" s="29">
        <v>30</v>
      </c>
      <c r="J561" s="40">
        <v>3.77</v>
      </c>
      <c r="K561" s="37">
        <v>2.9029000000000003</v>
      </c>
      <c r="L561" s="37">
        <f t="shared" si="8"/>
        <v>0.86709999999999976</v>
      </c>
    </row>
    <row r="562" spans="1:12" x14ac:dyDescent="0.3">
      <c r="A562" s="29">
        <v>38456</v>
      </c>
      <c r="B562" s="31" t="s">
        <v>135</v>
      </c>
      <c r="C562" s="29" t="s">
        <v>136</v>
      </c>
      <c r="D562" s="38">
        <v>37600025000305</v>
      </c>
      <c r="E562" s="39">
        <v>44559</v>
      </c>
      <c r="F562" s="29">
        <v>2</v>
      </c>
      <c r="G562" s="31" t="s">
        <v>2</v>
      </c>
      <c r="H562" s="29" t="s">
        <v>10</v>
      </c>
      <c r="I562" s="29">
        <v>30</v>
      </c>
      <c r="J562" s="40">
        <v>3.77</v>
      </c>
      <c r="K562" s="37">
        <v>2.9029000000000003</v>
      </c>
      <c r="L562" s="37">
        <f t="shared" si="8"/>
        <v>0.86709999999999976</v>
      </c>
    </row>
    <row r="563" spans="1:12" x14ac:dyDescent="0.3">
      <c r="A563" s="29">
        <v>38488</v>
      </c>
      <c r="B563" s="31" t="s">
        <v>113</v>
      </c>
      <c r="C563" s="29" t="s">
        <v>114</v>
      </c>
      <c r="D563" s="38">
        <v>21531820000360</v>
      </c>
      <c r="E563" s="39">
        <v>44559</v>
      </c>
      <c r="F563" s="29">
        <v>0</v>
      </c>
      <c r="G563" s="31" t="s">
        <v>13</v>
      </c>
      <c r="H563" s="29" t="s">
        <v>9</v>
      </c>
      <c r="I563" s="29">
        <v>30</v>
      </c>
      <c r="J563" s="41">
        <v>14418.48</v>
      </c>
      <c r="K563" s="37">
        <v>11534.784</v>
      </c>
      <c r="L563" s="37">
        <f t="shared" si="8"/>
        <v>2883.6959999999999</v>
      </c>
    </row>
    <row r="564" spans="1:12" x14ac:dyDescent="0.3">
      <c r="A564" s="29">
        <v>38488</v>
      </c>
      <c r="B564" s="31" t="s">
        <v>113</v>
      </c>
      <c r="C564" s="29" t="s">
        <v>114</v>
      </c>
      <c r="D564" s="38">
        <v>21531820000360</v>
      </c>
      <c r="E564" s="39">
        <v>44591</v>
      </c>
      <c r="F564" s="29">
        <v>0</v>
      </c>
      <c r="G564" s="31" t="s">
        <v>13</v>
      </c>
      <c r="H564" s="29" t="s">
        <v>9</v>
      </c>
      <c r="I564" s="29">
        <v>30</v>
      </c>
      <c r="J564" s="41">
        <v>14418.48</v>
      </c>
      <c r="K564" s="37">
        <v>11534.784</v>
      </c>
      <c r="L564" s="37">
        <f t="shared" si="8"/>
        <v>2883.6959999999999</v>
      </c>
    </row>
    <row r="565" spans="1:12" x14ac:dyDescent="0.3">
      <c r="A565" s="29">
        <v>38763</v>
      </c>
      <c r="B565" s="31" t="s">
        <v>144</v>
      </c>
      <c r="C565" s="29" t="s">
        <v>145</v>
      </c>
      <c r="D565" s="38">
        <v>75100050100303</v>
      </c>
      <c r="E565" s="39">
        <v>44549</v>
      </c>
      <c r="F565" s="29">
        <v>0</v>
      </c>
      <c r="G565" s="31" t="s">
        <v>2</v>
      </c>
      <c r="H565" s="29" t="s">
        <v>9</v>
      </c>
      <c r="I565" s="29">
        <v>30</v>
      </c>
      <c r="J565" s="40">
        <v>1.01</v>
      </c>
      <c r="K565" s="37">
        <v>0.76760000000000006</v>
      </c>
      <c r="L565" s="37">
        <f t="shared" si="8"/>
        <v>0.24239999999999995</v>
      </c>
    </row>
    <row r="566" spans="1:12" x14ac:dyDescent="0.3">
      <c r="A566" s="29">
        <v>38763</v>
      </c>
      <c r="B566" s="31" t="s">
        <v>144</v>
      </c>
      <c r="C566" s="29" t="s">
        <v>145</v>
      </c>
      <c r="D566" s="38">
        <v>75100050100303</v>
      </c>
      <c r="E566" s="39">
        <v>44549</v>
      </c>
      <c r="F566" s="29">
        <v>0</v>
      </c>
      <c r="G566" s="31" t="s">
        <v>2</v>
      </c>
      <c r="H566" s="29" t="s">
        <v>9</v>
      </c>
      <c r="I566" s="29">
        <v>30</v>
      </c>
      <c r="J566" s="40">
        <v>1.01</v>
      </c>
      <c r="K566" s="37">
        <v>0.76760000000000006</v>
      </c>
      <c r="L566" s="37">
        <f t="shared" si="8"/>
        <v>0.24239999999999995</v>
      </c>
    </row>
    <row r="567" spans="1:12" x14ac:dyDescent="0.3">
      <c r="A567" s="29">
        <v>38772</v>
      </c>
      <c r="B567" s="31" t="s">
        <v>161</v>
      </c>
      <c r="C567" s="29" t="s">
        <v>162</v>
      </c>
      <c r="D567" s="38">
        <v>49270060006520</v>
      </c>
      <c r="E567" s="39">
        <v>44547</v>
      </c>
      <c r="F567" s="29">
        <v>1</v>
      </c>
      <c r="G567" s="31" t="s">
        <v>2</v>
      </c>
      <c r="H567" s="29" t="s">
        <v>10</v>
      </c>
      <c r="I567" s="29">
        <v>30</v>
      </c>
      <c r="J567" s="40">
        <v>7.91</v>
      </c>
      <c r="K567" s="37">
        <v>6.6444000000000001</v>
      </c>
      <c r="L567" s="37">
        <f t="shared" si="8"/>
        <v>1.2656000000000001</v>
      </c>
    </row>
    <row r="568" spans="1:12" x14ac:dyDescent="0.3">
      <c r="A568" s="29">
        <v>38772</v>
      </c>
      <c r="B568" s="31" t="s">
        <v>161</v>
      </c>
      <c r="C568" s="29" t="s">
        <v>162</v>
      </c>
      <c r="D568" s="38">
        <v>49270060006520</v>
      </c>
      <c r="E568" s="39">
        <v>44577</v>
      </c>
      <c r="F568" s="29">
        <v>0</v>
      </c>
      <c r="G568" s="31" t="s">
        <v>2</v>
      </c>
      <c r="H568" s="29" t="s">
        <v>9</v>
      </c>
      <c r="I568" s="29">
        <v>30</v>
      </c>
      <c r="J568" s="40">
        <v>3.88</v>
      </c>
      <c r="K568" s="37">
        <v>3.2591999999999999</v>
      </c>
      <c r="L568" s="37">
        <f t="shared" si="8"/>
        <v>0.62080000000000002</v>
      </c>
    </row>
    <row r="569" spans="1:12" x14ac:dyDescent="0.3">
      <c r="A569" s="29">
        <v>38772</v>
      </c>
      <c r="B569" s="31" t="s">
        <v>161</v>
      </c>
      <c r="C569" s="29" t="s">
        <v>162</v>
      </c>
      <c r="D569" s="38">
        <v>49270060006520</v>
      </c>
      <c r="E569" s="39">
        <v>44578</v>
      </c>
      <c r="F569" s="29">
        <v>1</v>
      </c>
      <c r="G569" s="31" t="s">
        <v>2</v>
      </c>
      <c r="H569" s="29" t="s">
        <v>10</v>
      </c>
      <c r="I569" s="29">
        <v>30</v>
      </c>
      <c r="J569" s="40">
        <v>7.91</v>
      </c>
      <c r="K569" s="37">
        <v>6.6444000000000001</v>
      </c>
      <c r="L569" s="37">
        <f t="shared" si="8"/>
        <v>1.2656000000000001</v>
      </c>
    </row>
    <row r="570" spans="1:12" x14ac:dyDescent="0.3">
      <c r="A570" s="29">
        <v>38795</v>
      </c>
      <c r="B570" s="31" t="s">
        <v>67</v>
      </c>
      <c r="C570" s="29" t="s">
        <v>134</v>
      </c>
      <c r="D570" s="38">
        <v>41550020100320</v>
      </c>
      <c r="E570" s="39">
        <v>44531</v>
      </c>
      <c r="F570" s="29">
        <v>0</v>
      </c>
      <c r="G570" s="31" t="s">
        <v>2</v>
      </c>
      <c r="H570" s="29" t="s">
        <v>9</v>
      </c>
      <c r="I570" s="29">
        <v>30</v>
      </c>
      <c r="J570" s="40">
        <v>1.26</v>
      </c>
      <c r="K570" s="37">
        <v>1.0332000000000001</v>
      </c>
      <c r="L570" s="37">
        <f t="shared" si="8"/>
        <v>0.22679999999999989</v>
      </c>
    </row>
    <row r="571" spans="1:12" x14ac:dyDescent="0.3">
      <c r="A571" s="29">
        <v>38861</v>
      </c>
      <c r="B571" s="31" t="s">
        <v>135</v>
      </c>
      <c r="C571" s="29" t="s">
        <v>136</v>
      </c>
      <c r="D571" s="38">
        <v>37600025000305</v>
      </c>
      <c r="E571" s="39">
        <v>44560</v>
      </c>
      <c r="F571" s="29">
        <v>0</v>
      </c>
      <c r="G571" s="31" t="s">
        <v>2</v>
      </c>
      <c r="H571" s="29" t="s">
        <v>9</v>
      </c>
      <c r="I571" s="29">
        <v>90</v>
      </c>
      <c r="J571" s="40">
        <v>9.07</v>
      </c>
      <c r="K571" s="37">
        <v>6.9839000000000002</v>
      </c>
      <c r="L571" s="37">
        <f t="shared" si="8"/>
        <v>2.0861000000000001</v>
      </c>
    </row>
    <row r="572" spans="1:12" x14ac:dyDescent="0.3">
      <c r="A572" s="29">
        <v>38861</v>
      </c>
      <c r="B572" s="31" t="s">
        <v>135</v>
      </c>
      <c r="C572" s="29" t="s">
        <v>136</v>
      </c>
      <c r="D572" s="38">
        <v>37600025000305</v>
      </c>
      <c r="E572" s="39">
        <v>44591</v>
      </c>
      <c r="F572" s="29">
        <v>0</v>
      </c>
      <c r="G572" s="31" t="s">
        <v>2</v>
      </c>
      <c r="H572" s="29" t="s">
        <v>9</v>
      </c>
      <c r="I572" s="29">
        <v>90</v>
      </c>
      <c r="J572" s="40">
        <v>9.07</v>
      </c>
      <c r="K572" s="37">
        <v>6.9839000000000002</v>
      </c>
      <c r="L572" s="37">
        <f t="shared" si="8"/>
        <v>2.0861000000000001</v>
      </c>
    </row>
    <row r="573" spans="1:12" x14ac:dyDescent="0.3">
      <c r="A573" s="29">
        <v>38862</v>
      </c>
      <c r="B573" s="31" t="s">
        <v>174</v>
      </c>
      <c r="C573" s="29" t="s">
        <v>176</v>
      </c>
      <c r="D573" s="38">
        <v>27700050000310</v>
      </c>
      <c r="E573" s="39">
        <v>44553</v>
      </c>
      <c r="F573" s="29">
        <v>0</v>
      </c>
      <c r="G573" s="31" t="s">
        <v>13</v>
      </c>
      <c r="H573" s="29" t="s">
        <v>9</v>
      </c>
      <c r="I573" s="29">
        <v>400</v>
      </c>
      <c r="J573" s="40">
        <v>7727.16</v>
      </c>
      <c r="K573" s="37">
        <v>5795.37</v>
      </c>
      <c r="L573" s="37">
        <f t="shared" si="8"/>
        <v>1931.79</v>
      </c>
    </row>
    <row r="574" spans="1:12" x14ac:dyDescent="0.3">
      <c r="A574" s="29">
        <v>38862</v>
      </c>
      <c r="B574" s="31" t="s">
        <v>174</v>
      </c>
      <c r="C574" s="29" t="s">
        <v>176</v>
      </c>
      <c r="D574" s="38">
        <v>27700050000310</v>
      </c>
      <c r="E574" s="39">
        <v>44584</v>
      </c>
      <c r="F574" s="29">
        <v>0</v>
      </c>
      <c r="G574" s="31" t="s">
        <v>13</v>
      </c>
      <c r="H574" s="29" t="s">
        <v>9</v>
      </c>
      <c r="I574" s="29">
        <v>400</v>
      </c>
      <c r="J574" s="40">
        <v>7727.16</v>
      </c>
      <c r="K574" s="37">
        <v>5795.37</v>
      </c>
      <c r="L574" s="37">
        <f t="shared" si="8"/>
        <v>1931.79</v>
      </c>
    </row>
    <row r="575" spans="1:12" x14ac:dyDescent="0.3">
      <c r="A575" s="29">
        <v>39034</v>
      </c>
      <c r="B575" s="31" t="s">
        <v>168</v>
      </c>
      <c r="C575" s="29" t="s">
        <v>169</v>
      </c>
      <c r="D575" s="38">
        <v>58120080100305</v>
      </c>
      <c r="E575" s="39">
        <v>44532</v>
      </c>
      <c r="F575" s="29">
        <v>0</v>
      </c>
      <c r="G575" s="31" t="s">
        <v>2</v>
      </c>
      <c r="H575" s="29" t="s">
        <v>9</v>
      </c>
      <c r="I575" s="29">
        <v>30</v>
      </c>
      <c r="J575" s="40">
        <v>7.52</v>
      </c>
      <c r="K575" s="37">
        <v>6.1664000000000003</v>
      </c>
      <c r="L575" s="37">
        <f t="shared" si="8"/>
        <v>1.3535999999999992</v>
      </c>
    </row>
    <row r="576" spans="1:12" x14ac:dyDescent="0.3">
      <c r="A576" s="29">
        <v>39069</v>
      </c>
      <c r="B576" s="31" t="s">
        <v>152</v>
      </c>
      <c r="C576" s="29" t="s">
        <v>154</v>
      </c>
      <c r="D576" s="38">
        <v>36100030000310</v>
      </c>
      <c r="E576" s="39">
        <v>44533</v>
      </c>
      <c r="F576" s="29">
        <v>0</v>
      </c>
      <c r="G576" s="31" t="s">
        <v>2</v>
      </c>
      <c r="H576" s="29" t="s">
        <v>9</v>
      </c>
      <c r="I576" s="29">
        <v>30</v>
      </c>
      <c r="J576" s="40">
        <v>3.31</v>
      </c>
      <c r="K576" s="37">
        <v>2.5818000000000003</v>
      </c>
      <c r="L576" s="37">
        <f t="shared" si="8"/>
        <v>0.72819999999999974</v>
      </c>
    </row>
    <row r="577" spans="1:12" x14ac:dyDescent="0.3">
      <c r="A577" s="29">
        <v>39175</v>
      </c>
      <c r="B577" s="31" t="s">
        <v>123</v>
      </c>
      <c r="C577" s="29" t="s">
        <v>124</v>
      </c>
      <c r="D577" s="38">
        <v>21470080000360</v>
      </c>
      <c r="E577" s="39">
        <v>44557</v>
      </c>
      <c r="F577" s="29">
        <v>0</v>
      </c>
      <c r="G577" s="31" t="s">
        <v>13</v>
      </c>
      <c r="H577" s="29" t="s">
        <v>9</v>
      </c>
      <c r="I577" s="29">
        <v>60</v>
      </c>
      <c r="J577" s="41">
        <v>6169.74</v>
      </c>
      <c r="K577" s="37">
        <v>4750.6998000000003</v>
      </c>
      <c r="L577" s="37">
        <f t="shared" si="8"/>
        <v>1419.0401999999995</v>
      </c>
    </row>
    <row r="578" spans="1:12" x14ac:dyDescent="0.3">
      <c r="A578" s="29">
        <v>39175</v>
      </c>
      <c r="B578" s="31" t="s">
        <v>123</v>
      </c>
      <c r="C578" s="29" t="s">
        <v>124</v>
      </c>
      <c r="D578" s="38">
        <v>21470080000360</v>
      </c>
      <c r="E578" s="39">
        <v>44581</v>
      </c>
      <c r="F578" s="29">
        <v>0</v>
      </c>
      <c r="G578" s="31" t="s">
        <v>13</v>
      </c>
      <c r="H578" s="29" t="s">
        <v>9</v>
      </c>
      <c r="I578" s="29">
        <v>60</v>
      </c>
      <c r="J578" s="41">
        <v>6169.74</v>
      </c>
      <c r="K578" s="37">
        <v>4750.6998000000003</v>
      </c>
      <c r="L578" s="37">
        <f t="shared" si="8"/>
        <v>1419.0401999999995</v>
      </c>
    </row>
    <row r="579" spans="1:12" x14ac:dyDescent="0.3">
      <c r="A579" s="29">
        <v>39186</v>
      </c>
      <c r="B579" s="31" t="s">
        <v>40</v>
      </c>
      <c r="C579" s="29" t="s">
        <v>42</v>
      </c>
      <c r="D579" s="38" t="s">
        <v>41</v>
      </c>
      <c r="E579" s="39">
        <v>44559</v>
      </c>
      <c r="F579" s="29">
        <v>6</v>
      </c>
      <c r="G579" s="31" t="s">
        <v>13</v>
      </c>
      <c r="H579" s="29" t="s">
        <v>10</v>
      </c>
      <c r="I579" s="29">
        <v>4</v>
      </c>
      <c r="J579" s="41">
        <v>11244.06</v>
      </c>
      <c r="K579" s="37">
        <v>9332.5698000000011</v>
      </c>
      <c r="L579" s="37">
        <f t="shared" ref="L579:L642" si="9">J579-K579</f>
        <v>1911.4901999999984</v>
      </c>
    </row>
    <row r="580" spans="1:12" x14ac:dyDescent="0.3">
      <c r="A580" s="29">
        <v>39186</v>
      </c>
      <c r="B580" s="31" t="s">
        <v>40</v>
      </c>
      <c r="C580" s="29" t="s">
        <v>42</v>
      </c>
      <c r="D580" s="38" t="s">
        <v>41</v>
      </c>
      <c r="E580" s="39">
        <v>44588</v>
      </c>
      <c r="F580" s="29">
        <v>2</v>
      </c>
      <c r="G580" s="31" t="s">
        <v>13</v>
      </c>
      <c r="H580" s="29" t="s">
        <v>10</v>
      </c>
      <c r="I580" s="29">
        <v>4</v>
      </c>
      <c r="J580" s="40">
        <v>14037.53</v>
      </c>
      <c r="K580" s="37">
        <v>11651.149900000002</v>
      </c>
      <c r="L580" s="37">
        <f t="shared" si="9"/>
        <v>2386.3800999999985</v>
      </c>
    </row>
    <row r="581" spans="1:12" x14ac:dyDescent="0.3">
      <c r="A581" s="29">
        <v>39186</v>
      </c>
      <c r="B581" s="31" t="s">
        <v>40</v>
      </c>
      <c r="C581" s="29" t="s">
        <v>42</v>
      </c>
      <c r="D581" s="38" t="s">
        <v>41</v>
      </c>
      <c r="E581" s="39">
        <v>44590</v>
      </c>
      <c r="F581" s="29">
        <v>6</v>
      </c>
      <c r="G581" s="31" t="s">
        <v>13</v>
      </c>
      <c r="H581" s="29" t="s">
        <v>10</v>
      </c>
      <c r="I581" s="29">
        <v>4</v>
      </c>
      <c r="J581" s="41">
        <v>11244.06</v>
      </c>
      <c r="K581" s="37">
        <v>9332.5698000000011</v>
      </c>
      <c r="L581" s="37">
        <f t="shared" si="9"/>
        <v>1911.4901999999984</v>
      </c>
    </row>
    <row r="582" spans="1:12" x14ac:dyDescent="0.3">
      <c r="A582" s="29">
        <v>39274</v>
      </c>
      <c r="B582" s="31" t="s">
        <v>67</v>
      </c>
      <c r="C582" s="29" t="s">
        <v>68</v>
      </c>
      <c r="D582" s="38">
        <v>41550020100320</v>
      </c>
      <c r="E582" s="39">
        <v>44553</v>
      </c>
      <c r="F582" s="29">
        <v>5</v>
      </c>
      <c r="G582" s="31" t="s">
        <v>2</v>
      </c>
      <c r="H582" s="29" t="s">
        <v>10</v>
      </c>
      <c r="I582" s="29">
        <v>30</v>
      </c>
      <c r="J582" s="40">
        <v>0.66</v>
      </c>
      <c r="K582" s="37">
        <v>0.54120000000000001</v>
      </c>
      <c r="L582" s="37">
        <f t="shared" si="9"/>
        <v>0.11880000000000002</v>
      </c>
    </row>
    <row r="583" spans="1:12" x14ac:dyDescent="0.3">
      <c r="A583" s="29">
        <v>39274</v>
      </c>
      <c r="B583" s="31" t="s">
        <v>67</v>
      </c>
      <c r="C583" s="29" t="s">
        <v>68</v>
      </c>
      <c r="D583" s="38">
        <v>41550020100320</v>
      </c>
      <c r="E583" s="39">
        <v>44584</v>
      </c>
      <c r="F583" s="29">
        <v>5</v>
      </c>
      <c r="G583" s="31" t="s">
        <v>2</v>
      </c>
      <c r="H583" s="29" t="s">
        <v>10</v>
      </c>
      <c r="I583" s="29">
        <v>30</v>
      </c>
      <c r="J583" s="40">
        <v>0.66</v>
      </c>
      <c r="K583" s="37">
        <v>0.54120000000000001</v>
      </c>
      <c r="L583" s="37">
        <f t="shared" si="9"/>
        <v>0.11880000000000002</v>
      </c>
    </row>
    <row r="584" spans="1:12" x14ac:dyDescent="0.3">
      <c r="A584" s="29">
        <v>39458</v>
      </c>
      <c r="B584" s="31" t="s">
        <v>67</v>
      </c>
      <c r="C584" s="29" t="s">
        <v>68</v>
      </c>
      <c r="D584" s="38">
        <v>41550020100320</v>
      </c>
      <c r="E584" s="39">
        <v>44557</v>
      </c>
      <c r="F584" s="29">
        <v>1</v>
      </c>
      <c r="G584" s="31" t="s">
        <v>2</v>
      </c>
      <c r="H584" s="29" t="s">
        <v>10</v>
      </c>
      <c r="I584" s="29">
        <v>27</v>
      </c>
      <c r="J584" s="40">
        <v>2.09</v>
      </c>
      <c r="K584" s="37">
        <v>1.7138</v>
      </c>
      <c r="L584" s="37">
        <f t="shared" si="9"/>
        <v>0.37619999999999987</v>
      </c>
    </row>
    <row r="585" spans="1:12" x14ac:dyDescent="0.3">
      <c r="A585" s="29">
        <v>39458</v>
      </c>
      <c r="B585" s="31" t="s">
        <v>67</v>
      </c>
      <c r="C585" s="29" t="s">
        <v>68</v>
      </c>
      <c r="D585" s="38">
        <v>41550020100320</v>
      </c>
      <c r="E585" s="39">
        <v>44557</v>
      </c>
      <c r="F585" s="29">
        <v>1</v>
      </c>
      <c r="G585" s="31" t="s">
        <v>2</v>
      </c>
      <c r="H585" s="29" t="s">
        <v>10</v>
      </c>
      <c r="I585" s="29">
        <v>27</v>
      </c>
      <c r="J585" s="40">
        <v>2.09</v>
      </c>
      <c r="K585" s="37">
        <v>1.7138</v>
      </c>
      <c r="L585" s="37">
        <f t="shared" si="9"/>
        <v>0.37619999999999987</v>
      </c>
    </row>
    <row r="586" spans="1:12" x14ac:dyDescent="0.3">
      <c r="A586" s="29">
        <v>39787</v>
      </c>
      <c r="B586" s="31" t="s">
        <v>35</v>
      </c>
      <c r="C586" s="29" t="s">
        <v>37</v>
      </c>
      <c r="D586" s="38" t="s">
        <v>36</v>
      </c>
      <c r="E586" s="39">
        <v>44550</v>
      </c>
      <c r="F586" s="29">
        <v>0</v>
      </c>
      <c r="G586" s="31" t="s">
        <v>13</v>
      </c>
      <c r="H586" s="29" t="s">
        <v>9</v>
      </c>
      <c r="I586" s="29">
        <v>3.6</v>
      </c>
      <c r="J586" s="41">
        <v>4519.33</v>
      </c>
      <c r="K586" s="37">
        <v>3389.4974999999999</v>
      </c>
      <c r="L586" s="37">
        <f t="shared" si="9"/>
        <v>1129.8325</v>
      </c>
    </row>
    <row r="587" spans="1:12" x14ac:dyDescent="0.3">
      <c r="A587" s="29">
        <v>39787</v>
      </c>
      <c r="B587" s="31" t="s">
        <v>35</v>
      </c>
      <c r="C587" s="29" t="s">
        <v>37</v>
      </c>
      <c r="D587" s="38" t="s">
        <v>36</v>
      </c>
      <c r="E587" s="39">
        <v>44550</v>
      </c>
      <c r="F587" s="29">
        <v>0</v>
      </c>
      <c r="G587" s="31" t="s">
        <v>13</v>
      </c>
      <c r="H587" s="29" t="s">
        <v>9</v>
      </c>
      <c r="I587" s="29">
        <v>3.6</v>
      </c>
      <c r="J587" s="41">
        <v>4519.33</v>
      </c>
      <c r="K587" s="37">
        <v>3389.4974999999999</v>
      </c>
      <c r="L587" s="37">
        <f t="shared" si="9"/>
        <v>1129.8325</v>
      </c>
    </row>
    <row r="588" spans="1:12" x14ac:dyDescent="0.3">
      <c r="A588" s="29">
        <v>39787</v>
      </c>
      <c r="B588" s="31" t="s">
        <v>35</v>
      </c>
      <c r="C588" s="29" t="s">
        <v>37</v>
      </c>
      <c r="D588" s="38" t="s">
        <v>36</v>
      </c>
      <c r="E588" s="39">
        <v>44582</v>
      </c>
      <c r="F588" s="29">
        <v>2</v>
      </c>
      <c r="G588" s="31" t="s">
        <v>13</v>
      </c>
      <c r="H588" s="29" t="s">
        <v>10</v>
      </c>
      <c r="I588" s="29">
        <v>1.8</v>
      </c>
      <c r="J588" s="40">
        <v>2085.5</v>
      </c>
      <c r="K588" s="37">
        <v>1564.125</v>
      </c>
      <c r="L588" s="37">
        <f t="shared" si="9"/>
        <v>521.375</v>
      </c>
    </row>
    <row r="589" spans="1:12" x14ac:dyDescent="0.3">
      <c r="A589" s="29">
        <v>39814</v>
      </c>
      <c r="B589" s="31" t="s">
        <v>179</v>
      </c>
      <c r="C589" s="29" t="s">
        <v>182</v>
      </c>
      <c r="D589" s="38">
        <v>83370060000320</v>
      </c>
      <c r="E589" s="39">
        <v>44533</v>
      </c>
      <c r="F589" s="29">
        <v>0</v>
      </c>
      <c r="G589" s="31" t="s">
        <v>13</v>
      </c>
      <c r="H589" s="29" t="s">
        <v>9</v>
      </c>
      <c r="I589" s="29">
        <v>30</v>
      </c>
      <c r="J589" s="40">
        <v>477.37</v>
      </c>
      <c r="K589" s="37">
        <v>381.89600000000002</v>
      </c>
      <c r="L589" s="37">
        <f t="shared" si="9"/>
        <v>95.47399999999999</v>
      </c>
    </row>
    <row r="590" spans="1:12" x14ac:dyDescent="0.3">
      <c r="A590" s="29">
        <v>39886</v>
      </c>
      <c r="B590" s="31" t="s">
        <v>121</v>
      </c>
      <c r="C590" s="29" t="s">
        <v>122</v>
      </c>
      <c r="D590" s="38">
        <v>21534940000320</v>
      </c>
      <c r="E590" s="39">
        <v>44560</v>
      </c>
      <c r="F590" s="29">
        <v>0</v>
      </c>
      <c r="G590" s="31" t="s">
        <v>13</v>
      </c>
      <c r="H590" s="29" t="s">
        <v>9</v>
      </c>
      <c r="I590" s="29">
        <v>60</v>
      </c>
      <c r="J590" s="41">
        <v>27159.66</v>
      </c>
      <c r="K590" s="37">
        <v>21456.131400000002</v>
      </c>
      <c r="L590" s="37">
        <f t="shared" si="9"/>
        <v>5703.5285999999978</v>
      </c>
    </row>
    <row r="591" spans="1:12" x14ac:dyDescent="0.3">
      <c r="A591" s="29">
        <v>39886</v>
      </c>
      <c r="B591" s="31" t="s">
        <v>121</v>
      </c>
      <c r="C591" s="29" t="s">
        <v>122</v>
      </c>
      <c r="D591" s="38">
        <v>21534940000320</v>
      </c>
      <c r="E591" s="39">
        <v>44591</v>
      </c>
      <c r="F591" s="29">
        <v>0</v>
      </c>
      <c r="G591" s="31" t="s">
        <v>13</v>
      </c>
      <c r="H591" s="29" t="s">
        <v>9</v>
      </c>
      <c r="I591" s="29">
        <v>60</v>
      </c>
      <c r="J591" s="41">
        <v>27159.66</v>
      </c>
      <c r="K591" s="37">
        <v>21456.131400000002</v>
      </c>
      <c r="L591" s="37">
        <f t="shared" si="9"/>
        <v>5703.5285999999978</v>
      </c>
    </row>
    <row r="592" spans="1:12" x14ac:dyDescent="0.3">
      <c r="A592" s="29">
        <v>39923</v>
      </c>
      <c r="B592" s="31" t="s">
        <v>49</v>
      </c>
      <c r="C592" s="29" t="s">
        <v>51</v>
      </c>
      <c r="D592" s="38" t="s">
        <v>50</v>
      </c>
      <c r="E592" s="39">
        <v>44543</v>
      </c>
      <c r="F592" s="29">
        <v>1</v>
      </c>
      <c r="G592" s="31" t="s">
        <v>13</v>
      </c>
      <c r="H592" s="29" t="s">
        <v>10</v>
      </c>
      <c r="I592" s="29">
        <v>1</v>
      </c>
      <c r="J592" s="41">
        <v>25549.19</v>
      </c>
      <c r="K592" s="37">
        <v>19417.384399999999</v>
      </c>
      <c r="L592" s="37">
        <f t="shared" si="9"/>
        <v>6131.8055999999997</v>
      </c>
    </row>
    <row r="593" spans="1:12" x14ac:dyDescent="0.3">
      <c r="A593" s="29">
        <v>40186</v>
      </c>
      <c r="B593" s="31" t="s">
        <v>146</v>
      </c>
      <c r="C593" s="29" t="s">
        <v>147</v>
      </c>
      <c r="D593" s="38">
        <v>83370010000330</v>
      </c>
      <c r="E593" s="39">
        <v>44550</v>
      </c>
      <c r="F593" s="29">
        <v>0</v>
      </c>
      <c r="G593" s="31" t="s">
        <v>13</v>
      </c>
      <c r="H593" s="29" t="s">
        <v>9</v>
      </c>
      <c r="I593" s="29">
        <v>14</v>
      </c>
      <c r="J593" s="40">
        <v>126.66</v>
      </c>
      <c r="K593" s="37">
        <v>98.794799999999995</v>
      </c>
      <c r="L593" s="37">
        <f t="shared" si="9"/>
        <v>27.865200000000002</v>
      </c>
    </row>
    <row r="594" spans="1:12" x14ac:dyDescent="0.3">
      <c r="A594" s="29">
        <v>40186</v>
      </c>
      <c r="B594" s="31" t="s">
        <v>146</v>
      </c>
      <c r="C594" s="29" t="s">
        <v>147</v>
      </c>
      <c r="D594" s="38">
        <v>83370010000330</v>
      </c>
      <c r="E594" s="39">
        <v>44581</v>
      </c>
      <c r="F594" s="29">
        <v>0</v>
      </c>
      <c r="G594" s="31" t="s">
        <v>13</v>
      </c>
      <c r="H594" s="29" t="s">
        <v>9</v>
      </c>
      <c r="I594" s="29">
        <v>14</v>
      </c>
      <c r="J594" s="40">
        <v>126.66</v>
      </c>
      <c r="K594" s="37">
        <v>98.794799999999995</v>
      </c>
      <c r="L594" s="37">
        <f t="shared" si="9"/>
        <v>27.865200000000002</v>
      </c>
    </row>
    <row r="595" spans="1:12" x14ac:dyDescent="0.3">
      <c r="A595" s="29">
        <v>40368</v>
      </c>
      <c r="B595" s="31" t="s">
        <v>27</v>
      </c>
      <c r="C595" s="29" t="s">
        <v>28</v>
      </c>
      <c r="D595" s="38">
        <v>21405570000320</v>
      </c>
      <c r="E595" s="39">
        <v>44553</v>
      </c>
      <c r="F595" s="29">
        <v>5</v>
      </c>
      <c r="G595" s="31" t="s">
        <v>13</v>
      </c>
      <c r="H595" s="29" t="s">
        <v>10</v>
      </c>
      <c r="I595" s="29">
        <v>30</v>
      </c>
      <c r="J595" s="41">
        <v>2269.8000000000002</v>
      </c>
      <c r="K595" s="37">
        <v>1815.8400000000001</v>
      </c>
      <c r="L595" s="37">
        <f t="shared" si="9"/>
        <v>453.96000000000004</v>
      </c>
    </row>
    <row r="596" spans="1:12" x14ac:dyDescent="0.3">
      <c r="A596" s="29">
        <v>40368</v>
      </c>
      <c r="B596" s="31" t="s">
        <v>27</v>
      </c>
      <c r="C596" s="29" t="s">
        <v>28</v>
      </c>
      <c r="D596" s="38">
        <v>21405570000320</v>
      </c>
      <c r="E596" s="39">
        <v>44588</v>
      </c>
      <c r="F596" s="29">
        <v>5</v>
      </c>
      <c r="G596" s="31" t="s">
        <v>13</v>
      </c>
      <c r="H596" s="29" t="s">
        <v>10</v>
      </c>
      <c r="I596" s="29">
        <v>30</v>
      </c>
      <c r="J596" s="41">
        <v>2269.8000000000002</v>
      </c>
      <c r="K596" s="37">
        <v>1815.8400000000001</v>
      </c>
      <c r="L596" s="37">
        <f t="shared" si="9"/>
        <v>453.96000000000004</v>
      </c>
    </row>
    <row r="597" spans="1:12" x14ac:dyDescent="0.3">
      <c r="A597" s="29">
        <v>40481</v>
      </c>
      <c r="B597" s="31" t="s">
        <v>150</v>
      </c>
      <c r="C597" s="29" t="s">
        <v>151</v>
      </c>
      <c r="D597" s="38">
        <v>72600030000110</v>
      </c>
      <c r="E597" s="39">
        <v>44537</v>
      </c>
      <c r="F597" s="29">
        <v>0</v>
      </c>
      <c r="G597" s="31" t="s">
        <v>2</v>
      </c>
      <c r="H597" s="29" t="s">
        <v>9</v>
      </c>
      <c r="I597" s="29">
        <v>90</v>
      </c>
      <c r="J597" s="40">
        <v>18.71</v>
      </c>
      <c r="K597" s="37">
        <v>15.342200000000002</v>
      </c>
      <c r="L597" s="37">
        <f t="shared" si="9"/>
        <v>3.367799999999999</v>
      </c>
    </row>
    <row r="598" spans="1:12" x14ac:dyDescent="0.3">
      <c r="A598" s="29">
        <v>40532</v>
      </c>
      <c r="B598" s="31" t="s">
        <v>146</v>
      </c>
      <c r="C598" s="29" t="s">
        <v>147</v>
      </c>
      <c r="D598" s="38">
        <v>83370010000330</v>
      </c>
      <c r="E598" s="39">
        <v>44531</v>
      </c>
      <c r="F598" s="29">
        <v>0</v>
      </c>
      <c r="G598" s="31" t="s">
        <v>13</v>
      </c>
      <c r="H598" s="29" t="s">
        <v>9</v>
      </c>
      <c r="I598" s="29">
        <v>60</v>
      </c>
      <c r="J598" s="40">
        <v>494.43</v>
      </c>
      <c r="K598" s="37">
        <v>385.65540000000004</v>
      </c>
      <c r="L598" s="37">
        <f t="shared" si="9"/>
        <v>108.77459999999996</v>
      </c>
    </row>
    <row r="599" spans="1:12" x14ac:dyDescent="0.3">
      <c r="A599" s="29">
        <v>40543</v>
      </c>
      <c r="B599" s="31" t="s">
        <v>85</v>
      </c>
      <c r="C599" s="29" t="s">
        <v>167</v>
      </c>
      <c r="D599" s="38">
        <v>39400060100310</v>
      </c>
      <c r="E599" s="39">
        <v>44576</v>
      </c>
      <c r="F599" s="29">
        <v>0</v>
      </c>
      <c r="G599" s="31" t="s">
        <v>2</v>
      </c>
      <c r="H599" s="29" t="s">
        <v>9</v>
      </c>
      <c r="I599" s="29">
        <v>30</v>
      </c>
      <c r="J599" s="40">
        <v>5.26</v>
      </c>
      <c r="K599" s="37">
        <v>4.1554000000000002</v>
      </c>
      <c r="L599" s="37">
        <f t="shared" si="9"/>
        <v>1.1045999999999996</v>
      </c>
    </row>
    <row r="600" spans="1:12" x14ac:dyDescent="0.3">
      <c r="A600" s="29">
        <v>40543</v>
      </c>
      <c r="B600" s="31" t="s">
        <v>85</v>
      </c>
      <c r="C600" s="29" t="s">
        <v>167</v>
      </c>
      <c r="D600" s="38">
        <v>39400060100310</v>
      </c>
      <c r="E600" s="39">
        <v>44576</v>
      </c>
      <c r="F600" s="29">
        <v>0</v>
      </c>
      <c r="G600" s="31" t="s">
        <v>2</v>
      </c>
      <c r="H600" s="29" t="s">
        <v>9</v>
      </c>
      <c r="I600" s="29">
        <v>30</v>
      </c>
      <c r="J600" s="40">
        <v>5.26</v>
      </c>
      <c r="K600" s="37">
        <v>4.1554000000000002</v>
      </c>
      <c r="L600" s="37">
        <f t="shared" si="9"/>
        <v>1.1045999999999996</v>
      </c>
    </row>
    <row r="601" spans="1:12" x14ac:dyDescent="0.3">
      <c r="A601" s="29">
        <v>40563</v>
      </c>
      <c r="B601" s="31" t="s">
        <v>158</v>
      </c>
      <c r="C601" s="29" t="s">
        <v>159</v>
      </c>
      <c r="D601" s="38">
        <v>33200030057530</v>
      </c>
      <c r="E601" s="39">
        <v>44533</v>
      </c>
      <c r="F601" s="29">
        <v>10</v>
      </c>
      <c r="G601" s="31" t="s">
        <v>2</v>
      </c>
      <c r="H601" s="29" t="s">
        <v>10</v>
      </c>
      <c r="I601" s="29">
        <v>28</v>
      </c>
      <c r="J601" s="40">
        <v>21.79</v>
      </c>
      <c r="K601" s="37">
        <v>17.431999999999999</v>
      </c>
      <c r="L601" s="37">
        <f t="shared" si="9"/>
        <v>4.3580000000000005</v>
      </c>
    </row>
    <row r="602" spans="1:12" x14ac:dyDescent="0.3">
      <c r="A602" s="29">
        <v>40672</v>
      </c>
      <c r="B602" s="31" t="s">
        <v>168</v>
      </c>
      <c r="C602" s="29" t="s">
        <v>169</v>
      </c>
      <c r="D602" s="38">
        <v>58120080100305</v>
      </c>
      <c r="E602" s="39">
        <v>44548</v>
      </c>
      <c r="F602" s="29">
        <v>0</v>
      </c>
      <c r="G602" s="31" t="s">
        <v>2</v>
      </c>
      <c r="H602" s="29" t="s">
        <v>9</v>
      </c>
      <c r="I602" s="29">
        <v>15</v>
      </c>
      <c r="J602" s="40">
        <v>2.27</v>
      </c>
      <c r="K602" s="37">
        <v>1.8614000000000002</v>
      </c>
      <c r="L602" s="37">
        <f t="shared" si="9"/>
        <v>0.40859999999999985</v>
      </c>
    </row>
    <row r="603" spans="1:12" x14ac:dyDescent="0.3">
      <c r="A603" s="29">
        <v>40672</v>
      </c>
      <c r="B603" s="31" t="s">
        <v>168</v>
      </c>
      <c r="C603" s="29" t="s">
        <v>169</v>
      </c>
      <c r="D603" s="38">
        <v>58120080100305</v>
      </c>
      <c r="E603" s="39">
        <v>44578</v>
      </c>
      <c r="F603" s="29">
        <v>0</v>
      </c>
      <c r="G603" s="31" t="s">
        <v>2</v>
      </c>
      <c r="H603" s="29" t="s">
        <v>9</v>
      </c>
      <c r="I603" s="29">
        <v>15</v>
      </c>
      <c r="J603" s="40">
        <v>2.27</v>
      </c>
      <c r="K603" s="37">
        <v>1.8614000000000002</v>
      </c>
      <c r="L603" s="37">
        <f t="shared" si="9"/>
        <v>0.40859999999999985</v>
      </c>
    </row>
    <row r="604" spans="1:12" x14ac:dyDescent="0.3">
      <c r="A604" s="29">
        <v>40708</v>
      </c>
      <c r="B604" s="31" t="s">
        <v>69</v>
      </c>
      <c r="C604" s="29" t="s">
        <v>70</v>
      </c>
      <c r="D604" s="38">
        <v>37200030000305</v>
      </c>
      <c r="E604" s="39">
        <v>44589</v>
      </c>
      <c r="F604" s="29">
        <v>0</v>
      </c>
      <c r="G604" s="31" t="s">
        <v>2</v>
      </c>
      <c r="H604" s="29" t="s">
        <v>9</v>
      </c>
      <c r="I604" s="29">
        <v>120</v>
      </c>
      <c r="J604" s="40">
        <v>24</v>
      </c>
      <c r="K604" s="37">
        <v>20.399999999999999</v>
      </c>
      <c r="L604" s="37">
        <f t="shared" si="9"/>
        <v>3.6000000000000014</v>
      </c>
    </row>
    <row r="605" spans="1:12" x14ac:dyDescent="0.3">
      <c r="A605" s="29">
        <v>40725</v>
      </c>
      <c r="B605" s="31" t="s">
        <v>97</v>
      </c>
      <c r="C605" s="29" t="s">
        <v>98</v>
      </c>
      <c r="D605" s="38">
        <v>21532133000340</v>
      </c>
      <c r="E605" s="39">
        <v>44552</v>
      </c>
      <c r="F605" s="29">
        <v>6</v>
      </c>
      <c r="G605" s="31" t="s">
        <v>13</v>
      </c>
      <c r="H605" s="29" t="s">
        <v>10</v>
      </c>
      <c r="I605" s="29">
        <v>28</v>
      </c>
      <c r="J605" s="41">
        <v>13367.22</v>
      </c>
      <c r="K605" s="37">
        <v>11094.792600000001</v>
      </c>
      <c r="L605" s="37">
        <f t="shared" si="9"/>
        <v>2272.4273999999987</v>
      </c>
    </row>
    <row r="606" spans="1:12" x14ac:dyDescent="0.3">
      <c r="A606" s="29">
        <v>40725</v>
      </c>
      <c r="B606" s="31" t="s">
        <v>97</v>
      </c>
      <c r="C606" s="29" t="s">
        <v>98</v>
      </c>
      <c r="D606" s="38">
        <v>21532133000340</v>
      </c>
      <c r="E606" s="39">
        <v>44580</v>
      </c>
      <c r="F606" s="29">
        <v>6</v>
      </c>
      <c r="G606" s="31" t="s">
        <v>13</v>
      </c>
      <c r="H606" s="29" t="s">
        <v>10</v>
      </c>
      <c r="I606" s="29">
        <v>28</v>
      </c>
      <c r="J606" s="41">
        <v>13367.22</v>
      </c>
      <c r="K606" s="37">
        <v>11094.792600000001</v>
      </c>
      <c r="L606" s="37">
        <f t="shared" si="9"/>
        <v>2272.4273999999987</v>
      </c>
    </row>
    <row r="607" spans="1:12" x14ac:dyDescent="0.3">
      <c r="A607" s="29">
        <v>40751</v>
      </c>
      <c r="B607" s="31" t="s">
        <v>7</v>
      </c>
      <c r="C607" s="29" t="s">
        <v>8</v>
      </c>
      <c r="D607" s="38">
        <v>21406010200320</v>
      </c>
      <c r="E607" s="39">
        <v>44585</v>
      </c>
      <c r="F607" s="29">
        <v>6</v>
      </c>
      <c r="G607" s="31" t="s">
        <v>2</v>
      </c>
      <c r="H607" s="29" t="s">
        <v>10</v>
      </c>
      <c r="I607" s="29">
        <v>120</v>
      </c>
      <c r="J607" s="40">
        <v>278.02999999999997</v>
      </c>
      <c r="K607" s="37">
        <v>233.54519999999997</v>
      </c>
      <c r="L607" s="37">
        <f t="shared" si="9"/>
        <v>44.484800000000007</v>
      </c>
    </row>
    <row r="608" spans="1:12" x14ac:dyDescent="0.3">
      <c r="A608" s="29">
        <v>40768</v>
      </c>
      <c r="B608" s="31" t="s">
        <v>110</v>
      </c>
      <c r="C608" s="29" t="s">
        <v>112</v>
      </c>
      <c r="D608" s="38" t="s">
        <v>111</v>
      </c>
      <c r="E608" s="39">
        <v>44537</v>
      </c>
      <c r="F608" s="29">
        <v>0</v>
      </c>
      <c r="G608" s="31" t="s">
        <v>13</v>
      </c>
      <c r="H608" s="29" t="s">
        <v>9</v>
      </c>
      <c r="I608" s="29">
        <v>1</v>
      </c>
      <c r="J608" s="41">
        <v>708.47</v>
      </c>
      <c r="K608" s="37">
        <v>602.19950000000006</v>
      </c>
      <c r="L608" s="37">
        <f t="shared" si="9"/>
        <v>106.27049999999997</v>
      </c>
    </row>
    <row r="609" spans="1:12" x14ac:dyDescent="0.3">
      <c r="A609" s="29">
        <v>40873</v>
      </c>
      <c r="B609" s="31" t="s">
        <v>170</v>
      </c>
      <c r="C609" s="29" t="s">
        <v>171</v>
      </c>
      <c r="D609" s="38">
        <v>36150080000330</v>
      </c>
      <c r="E609" s="39">
        <v>44555</v>
      </c>
      <c r="F609" s="29">
        <v>0</v>
      </c>
      <c r="G609" s="31" t="s">
        <v>2</v>
      </c>
      <c r="H609" s="29" t="s">
        <v>9</v>
      </c>
      <c r="I609" s="29">
        <v>30</v>
      </c>
      <c r="J609" s="40">
        <v>7.66</v>
      </c>
      <c r="K609" s="37">
        <v>6.5110000000000001</v>
      </c>
      <c r="L609" s="37">
        <f t="shared" si="9"/>
        <v>1.149</v>
      </c>
    </row>
    <row r="610" spans="1:12" x14ac:dyDescent="0.3">
      <c r="A610" s="29">
        <v>40937</v>
      </c>
      <c r="B610" s="31" t="s">
        <v>165</v>
      </c>
      <c r="C610" s="29" t="s">
        <v>166</v>
      </c>
      <c r="D610" s="38">
        <v>49270070100620</v>
      </c>
      <c r="E610" s="39">
        <v>44547</v>
      </c>
      <c r="F610" s="29">
        <v>0</v>
      </c>
      <c r="G610" s="31" t="s">
        <v>2</v>
      </c>
      <c r="H610" s="29" t="s">
        <v>9</v>
      </c>
      <c r="I610" s="29">
        <v>12</v>
      </c>
      <c r="J610" s="40">
        <v>3.96</v>
      </c>
      <c r="K610" s="37">
        <v>3.2868000000000004</v>
      </c>
      <c r="L610" s="37">
        <f t="shared" si="9"/>
        <v>0.67319999999999958</v>
      </c>
    </row>
    <row r="611" spans="1:12" x14ac:dyDescent="0.3">
      <c r="A611" s="29">
        <v>40937</v>
      </c>
      <c r="B611" s="31" t="s">
        <v>165</v>
      </c>
      <c r="C611" s="29" t="s">
        <v>166</v>
      </c>
      <c r="D611" s="38">
        <v>49270070100620</v>
      </c>
      <c r="E611" s="39">
        <v>44550</v>
      </c>
      <c r="F611" s="29">
        <v>1</v>
      </c>
      <c r="G611" s="31" t="s">
        <v>2</v>
      </c>
      <c r="H611" s="29" t="s">
        <v>10</v>
      </c>
      <c r="I611" s="29">
        <v>30</v>
      </c>
      <c r="J611" s="40">
        <v>5.84</v>
      </c>
      <c r="K611" s="37">
        <v>4.8472</v>
      </c>
      <c r="L611" s="37">
        <f t="shared" si="9"/>
        <v>0.9927999999999999</v>
      </c>
    </row>
    <row r="612" spans="1:12" x14ac:dyDescent="0.3">
      <c r="A612" s="29">
        <v>40937</v>
      </c>
      <c r="B612" s="31" t="s">
        <v>165</v>
      </c>
      <c r="C612" s="29" t="s">
        <v>166</v>
      </c>
      <c r="D612" s="38">
        <v>49270070100620</v>
      </c>
      <c r="E612" s="39">
        <v>44581</v>
      </c>
      <c r="F612" s="29">
        <v>1</v>
      </c>
      <c r="G612" s="31" t="s">
        <v>2</v>
      </c>
      <c r="H612" s="29" t="s">
        <v>10</v>
      </c>
      <c r="I612" s="29">
        <v>30</v>
      </c>
      <c r="J612" s="40">
        <v>5.84</v>
      </c>
      <c r="K612" s="37">
        <v>4.8472</v>
      </c>
      <c r="L612" s="37">
        <f t="shared" si="9"/>
        <v>0.9927999999999999</v>
      </c>
    </row>
    <row r="613" spans="1:12" x14ac:dyDescent="0.3">
      <c r="A613" s="29">
        <v>41003</v>
      </c>
      <c r="B613" s="31" t="s">
        <v>179</v>
      </c>
      <c r="C613" s="29" t="s">
        <v>181</v>
      </c>
      <c r="D613" s="38">
        <v>83370060000320</v>
      </c>
      <c r="E613" s="39">
        <v>44552</v>
      </c>
      <c r="F613" s="29">
        <v>0</v>
      </c>
      <c r="G613" s="31" t="s">
        <v>13</v>
      </c>
      <c r="H613" s="29" t="s">
        <v>9</v>
      </c>
      <c r="I613" s="29">
        <v>30</v>
      </c>
      <c r="J613" s="40">
        <v>477.37</v>
      </c>
      <c r="K613" s="37">
        <v>381.89600000000002</v>
      </c>
      <c r="L613" s="37">
        <f t="shared" si="9"/>
        <v>95.47399999999999</v>
      </c>
    </row>
    <row r="614" spans="1:12" x14ac:dyDescent="0.3">
      <c r="A614" s="29">
        <v>41003</v>
      </c>
      <c r="B614" s="31" t="s">
        <v>179</v>
      </c>
      <c r="C614" s="29" t="s">
        <v>181</v>
      </c>
      <c r="D614" s="38">
        <v>83370060000320</v>
      </c>
      <c r="E614" s="39">
        <v>44583</v>
      </c>
      <c r="F614" s="29">
        <v>0</v>
      </c>
      <c r="G614" s="31" t="s">
        <v>13</v>
      </c>
      <c r="H614" s="29" t="s">
        <v>9</v>
      </c>
      <c r="I614" s="29">
        <v>30</v>
      </c>
      <c r="J614" s="40">
        <v>477.37</v>
      </c>
      <c r="K614" s="37">
        <v>381.89600000000002</v>
      </c>
      <c r="L614" s="37">
        <f t="shared" si="9"/>
        <v>95.47399999999999</v>
      </c>
    </row>
    <row r="615" spans="1:12" x14ac:dyDescent="0.3">
      <c r="A615" s="29">
        <v>41259</v>
      </c>
      <c r="B615" s="31" t="s">
        <v>146</v>
      </c>
      <c r="C615" s="29" t="s">
        <v>147</v>
      </c>
      <c r="D615" s="38">
        <v>83370010000330</v>
      </c>
      <c r="E615" s="39">
        <v>44553</v>
      </c>
      <c r="F615" s="29">
        <v>0</v>
      </c>
      <c r="G615" s="31" t="s">
        <v>13</v>
      </c>
      <c r="H615" s="29" t="s">
        <v>9</v>
      </c>
      <c r="I615" s="29">
        <v>14</v>
      </c>
      <c r="J615" s="40">
        <v>126.66</v>
      </c>
      <c r="K615" s="37">
        <v>98.794799999999995</v>
      </c>
      <c r="L615" s="37">
        <f t="shared" si="9"/>
        <v>27.865200000000002</v>
      </c>
    </row>
    <row r="616" spans="1:12" x14ac:dyDescent="0.3">
      <c r="A616" s="29">
        <v>41259</v>
      </c>
      <c r="B616" s="31" t="s">
        <v>146</v>
      </c>
      <c r="C616" s="29" t="s">
        <v>147</v>
      </c>
      <c r="D616" s="38">
        <v>83370010000330</v>
      </c>
      <c r="E616" s="39">
        <v>44553</v>
      </c>
      <c r="F616" s="29">
        <v>0</v>
      </c>
      <c r="G616" s="31" t="s">
        <v>13</v>
      </c>
      <c r="H616" s="29" t="s">
        <v>9</v>
      </c>
      <c r="I616" s="29">
        <v>14</v>
      </c>
      <c r="J616" s="40">
        <v>126.66</v>
      </c>
      <c r="K616" s="37">
        <v>98.794799999999995</v>
      </c>
      <c r="L616" s="37">
        <f t="shared" si="9"/>
        <v>27.865200000000002</v>
      </c>
    </row>
    <row r="617" spans="1:12" x14ac:dyDescent="0.3">
      <c r="A617" s="29">
        <v>41332</v>
      </c>
      <c r="B617" s="31" t="s">
        <v>65</v>
      </c>
      <c r="C617" s="29" t="s">
        <v>131</v>
      </c>
      <c r="D617" s="38">
        <v>2100020000110</v>
      </c>
      <c r="E617" s="39">
        <v>44549</v>
      </c>
      <c r="F617" s="29">
        <v>0</v>
      </c>
      <c r="G617" s="31" t="s">
        <v>2</v>
      </c>
      <c r="H617" s="29" t="s">
        <v>9</v>
      </c>
      <c r="I617" s="29">
        <v>28</v>
      </c>
      <c r="J617" s="40">
        <v>3.39</v>
      </c>
      <c r="K617" s="37">
        <v>2.6103000000000001</v>
      </c>
      <c r="L617" s="37">
        <f t="shared" si="9"/>
        <v>0.77970000000000006</v>
      </c>
    </row>
    <row r="618" spans="1:12" x14ac:dyDescent="0.3">
      <c r="A618" s="29">
        <v>41332</v>
      </c>
      <c r="B618" s="31" t="s">
        <v>65</v>
      </c>
      <c r="C618" s="29" t="s">
        <v>131</v>
      </c>
      <c r="D618" s="38">
        <v>2100020000110</v>
      </c>
      <c r="E618" s="39">
        <v>44549</v>
      </c>
      <c r="F618" s="29">
        <v>0</v>
      </c>
      <c r="G618" s="31" t="s">
        <v>2</v>
      </c>
      <c r="H618" s="29" t="s">
        <v>9</v>
      </c>
      <c r="I618" s="29">
        <v>28</v>
      </c>
      <c r="J618" s="40">
        <v>3.39</v>
      </c>
      <c r="K618" s="37">
        <v>2.6103000000000001</v>
      </c>
      <c r="L618" s="37">
        <f t="shared" si="9"/>
        <v>0.77970000000000006</v>
      </c>
    </row>
    <row r="619" spans="1:12" x14ac:dyDescent="0.3">
      <c r="A619" s="29">
        <v>41437</v>
      </c>
      <c r="B619" s="31" t="s">
        <v>158</v>
      </c>
      <c r="C619" s="29" t="s">
        <v>160</v>
      </c>
      <c r="D619" s="38">
        <v>33200030057530</v>
      </c>
      <c r="E619" s="39">
        <v>44537</v>
      </c>
      <c r="F619" s="29">
        <v>0</v>
      </c>
      <c r="G619" s="31" t="s">
        <v>2</v>
      </c>
      <c r="H619" s="29" t="s">
        <v>9</v>
      </c>
      <c r="I619" s="29">
        <v>30</v>
      </c>
      <c r="J619" s="40">
        <v>8.57</v>
      </c>
      <c r="K619" s="37">
        <v>6.8560000000000008</v>
      </c>
      <c r="L619" s="37">
        <f t="shared" si="9"/>
        <v>1.7139999999999995</v>
      </c>
    </row>
    <row r="620" spans="1:12" x14ac:dyDescent="0.3">
      <c r="A620" s="29">
        <v>41458</v>
      </c>
      <c r="B620" s="31" t="s">
        <v>67</v>
      </c>
      <c r="C620" s="29" t="s">
        <v>68</v>
      </c>
      <c r="D620" s="38">
        <v>41550020100320</v>
      </c>
      <c r="E620" s="39">
        <v>44544</v>
      </c>
      <c r="F620" s="29">
        <v>11</v>
      </c>
      <c r="G620" s="31" t="s">
        <v>2</v>
      </c>
      <c r="H620" s="29" t="s">
        <v>10</v>
      </c>
      <c r="I620" s="29">
        <v>28</v>
      </c>
      <c r="J620" s="40">
        <v>2.12</v>
      </c>
      <c r="K620" s="37">
        <v>1.7384000000000002</v>
      </c>
      <c r="L620" s="37">
        <f t="shared" si="9"/>
        <v>0.38159999999999994</v>
      </c>
    </row>
    <row r="621" spans="1:12" x14ac:dyDescent="0.3">
      <c r="A621" s="29">
        <v>41458</v>
      </c>
      <c r="B621" s="31" t="s">
        <v>67</v>
      </c>
      <c r="C621" s="29" t="s">
        <v>68</v>
      </c>
      <c r="D621" s="38">
        <v>41550020100320</v>
      </c>
      <c r="E621" s="39">
        <v>44544</v>
      </c>
      <c r="F621" s="29">
        <v>11</v>
      </c>
      <c r="G621" s="31" t="s">
        <v>2</v>
      </c>
      <c r="H621" s="29" t="s">
        <v>10</v>
      </c>
      <c r="I621" s="29">
        <v>28</v>
      </c>
      <c r="J621" s="40">
        <v>2.12</v>
      </c>
      <c r="K621" s="37">
        <v>1.7384000000000002</v>
      </c>
      <c r="L621" s="37">
        <f t="shared" si="9"/>
        <v>0.38159999999999994</v>
      </c>
    </row>
    <row r="622" spans="1:12" x14ac:dyDescent="0.3">
      <c r="A622" s="29">
        <v>41555</v>
      </c>
      <c r="B622" s="31" t="s">
        <v>165</v>
      </c>
      <c r="C622" s="29" t="s">
        <v>166</v>
      </c>
      <c r="D622" s="38">
        <v>49270070100620</v>
      </c>
      <c r="E622" s="39">
        <v>44536</v>
      </c>
      <c r="F622" s="29">
        <v>0</v>
      </c>
      <c r="G622" s="31" t="s">
        <v>2</v>
      </c>
      <c r="H622" s="29" t="s">
        <v>9</v>
      </c>
      <c r="I622" s="29">
        <v>90</v>
      </c>
      <c r="J622" s="40">
        <v>25.58</v>
      </c>
      <c r="K622" s="37">
        <v>21.231400000000001</v>
      </c>
      <c r="L622" s="37">
        <f t="shared" si="9"/>
        <v>4.3485999999999976</v>
      </c>
    </row>
    <row r="623" spans="1:12" x14ac:dyDescent="0.3">
      <c r="A623" s="29">
        <v>41572</v>
      </c>
      <c r="B623" s="31" t="s">
        <v>7</v>
      </c>
      <c r="C623" s="29" t="s">
        <v>8</v>
      </c>
      <c r="D623" s="38">
        <v>21406010200320</v>
      </c>
      <c r="E623" s="39">
        <v>44552</v>
      </c>
      <c r="F623" s="29">
        <v>0</v>
      </c>
      <c r="G623" s="31" t="s">
        <v>2</v>
      </c>
      <c r="H623" s="29" t="s">
        <v>9</v>
      </c>
      <c r="I623" s="29">
        <v>120</v>
      </c>
      <c r="J623" s="41">
        <v>278.02999999999997</v>
      </c>
      <c r="K623" s="37">
        <v>233.54519999999997</v>
      </c>
      <c r="L623" s="37">
        <f t="shared" si="9"/>
        <v>44.484800000000007</v>
      </c>
    </row>
    <row r="624" spans="1:12" x14ac:dyDescent="0.3">
      <c r="A624" s="29">
        <v>41572</v>
      </c>
      <c r="B624" s="31" t="s">
        <v>7</v>
      </c>
      <c r="C624" s="29" t="s">
        <v>8</v>
      </c>
      <c r="D624" s="38">
        <v>21406010200320</v>
      </c>
      <c r="E624" s="39">
        <v>44580</v>
      </c>
      <c r="F624" s="29">
        <v>0</v>
      </c>
      <c r="G624" s="31" t="s">
        <v>2</v>
      </c>
      <c r="H624" s="29" t="s">
        <v>9</v>
      </c>
      <c r="I624" s="29">
        <v>120</v>
      </c>
      <c r="J624" s="41">
        <v>278.02999999999997</v>
      </c>
      <c r="K624" s="37">
        <v>233.54519999999997</v>
      </c>
      <c r="L624" s="37">
        <f t="shared" si="9"/>
        <v>44.484800000000007</v>
      </c>
    </row>
    <row r="625" spans="1:12" x14ac:dyDescent="0.3">
      <c r="A625" s="29">
        <v>41585</v>
      </c>
      <c r="B625" s="31" t="s">
        <v>135</v>
      </c>
      <c r="C625" s="29" t="s">
        <v>136</v>
      </c>
      <c r="D625" s="38">
        <v>37600025000305</v>
      </c>
      <c r="E625" s="39">
        <v>44557</v>
      </c>
      <c r="F625" s="29">
        <v>12</v>
      </c>
      <c r="G625" s="31" t="s">
        <v>2</v>
      </c>
      <c r="H625" s="29" t="s">
        <v>10</v>
      </c>
      <c r="I625" s="29">
        <v>28</v>
      </c>
      <c r="J625" s="40">
        <v>8.85</v>
      </c>
      <c r="K625" s="37">
        <v>6.8144999999999998</v>
      </c>
      <c r="L625" s="37">
        <f t="shared" si="9"/>
        <v>2.0354999999999999</v>
      </c>
    </row>
    <row r="626" spans="1:12" x14ac:dyDescent="0.3">
      <c r="A626" s="29">
        <v>41585</v>
      </c>
      <c r="B626" s="31" t="s">
        <v>135</v>
      </c>
      <c r="C626" s="29" t="s">
        <v>136</v>
      </c>
      <c r="D626" s="38">
        <v>37600025000305</v>
      </c>
      <c r="E626" s="39">
        <v>44588</v>
      </c>
      <c r="F626" s="29">
        <v>12</v>
      </c>
      <c r="G626" s="31" t="s">
        <v>2</v>
      </c>
      <c r="H626" s="29" t="s">
        <v>10</v>
      </c>
      <c r="I626" s="29">
        <v>28</v>
      </c>
      <c r="J626" s="40">
        <v>8.85</v>
      </c>
      <c r="K626" s="37">
        <v>6.8144999999999998</v>
      </c>
      <c r="L626" s="37">
        <f t="shared" si="9"/>
        <v>2.0354999999999999</v>
      </c>
    </row>
    <row r="627" spans="1:12" x14ac:dyDescent="0.3">
      <c r="A627" s="29">
        <v>41595</v>
      </c>
      <c r="B627" s="31" t="s">
        <v>128</v>
      </c>
      <c r="C627" s="29" t="s">
        <v>130</v>
      </c>
      <c r="D627" s="38" t="s">
        <v>129</v>
      </c>
      <c r="E627" s="39">
        <v>44552</v>
      </c>
      <c r="F627" s="29">
        <v>4</v>
      </c>
      <c r="G627" s="31" t="s">
        <v>13</v>
      </c>
      <c r="H627" s="29" t="s">
        <v>10</v>
      </c>
      <c r="I627" s="29">
        <v>1</v>
      </c>
      <c r="J627" s="41">
        <v>5789.34</v>
      </c>
      <c r="K627" s="37">
        <v>4342.0050000000001</v>
      </c>
      <c r="L627" s="37">
        <f t="shared" si="9"/>
        <v>1447.335</v>
      </c>
    </row>
    <row r="628" spans="1:12" x14ac:dyDescent="0.3">
      <c r="A628" s="29">
        <v>41595</v>
      </c>
      <c r="B628" s="31" t="s">
        <v>128</v>
      </c>
      <c r="C628" s="29" t="s">
        <v>130</v>
      </c>
      <c r="D628" s="38" t="s">
        <v>129</v>
      </c>
      <c r="E628" s="39">
        <v>44552</v>
      </c>
      <c r="F628" s="29">
        <v>4</v>
      </c>
      <c r="G628" s="31" t="s">
        <v>13</v>
      </c>
      <c r="H628" s="29" t="s">
        <v>10</v>
      </c>
      <c r="I628" s="29">
        <v>1</v>
      </c>
      <c r="J628" s="41">
        <v>5789.34</v>
      </c>
      <c r="K628" s="37">
        <v>4342.0050000000001</v>
      </c>
      <c r="L628" s="37">
        <f t="shared" si="9"/>
        <v>1447.335</v>
      </c>
    </row>
    <row r="629" spans="1:12" x14ac:dyDescent="0.3">
      <c r="A629" s="29">
        <v>41626</v>
      </c>
      <c r="B629" s="31" t="s">
        <v>161</v>
      </c>
      <c r="C629" s="29" t="s">
        <v>162</v>
      </c>
      <c r="D629" s="38">
        <v>49270060006520</v>
      </c>
      <c r="E629" s="39">
        <v>44546</v>
      </c>
      <c r="F629" s="29">
        <v>0</v>
      </c>
      <c r="G629" s="31" t="s">
        <v>2</v>
      </c>
      <c r="H629" s="29" t="s">
        <v>9</v>
      </c>
      <c r="I629" s="29">
        <v>30</v>
      </c>
      <c r="J629" s="40">
        <v>3.88</v>
      </c>
      <c r="K629" s="37">
        <v>3.2591999999999999</v>
      </c>
      <c r="L629" s="37">
        <f t="shared" si="9"/>
        <v>0.62080000000000002</v>
      </c>
    </row>
    <row r="630" spans="1:12" x14ac:dyDescent="0.3">
      <c r="A630" s="29">
        <v>41714</v>
      </c>
      <c r="B630" s="31" t="s">
        <v>35</v>
      </c>
      <c r="C630" s="29" t="s">
        <v>37</v>
      </c>
      <c r="D630" s="38" t="s">
        <v>36</v>
      </c>
      <c r="E630" s="39">
        <v>44558</v>
      </c>
      <c r="F630" s="29">
        <v>2</v>
      </c>
      <c r="G630" s="31" t="s">
        <v>13</v>
      </c>
      <c r="H630" s="29" t="s">
        <v>10</v>
      </c>
      <c r="I630" s="29">
        <v>3.6</v>
      </c>
      <c r="J630" s="41">
        <v>4170.8599999999997</v>
      </c>
      <c r="K630" s="37">
        <v>3128.1449999999995</v>
      </c>
      <c r="L630" s="37">
        <f t="shared" si="9"/>
        <v>1042.7150000000001</v>
      </c>
    </row>
    <row r="631" spans="1:12" x14ac:dyDescent="0.3">
      <c r="A631" s="29">
        <v>41714</v>
      </c>
      <c r="B631" s="31" t="s">
        <v>35</v>
      </c>
      <c r="C631" s="29" t="s">
        <v>37</v>
      </c>
      <c r="D631" s="38" t="s">
        <v>36</v>
      </c>
      <c r="E631" s="39">
        <v>44588</v>
      </c>
      <c r="F631" s="29">
        <v>2</v>
      </c>
      <c r="G631" s="31" t="s">
        <v>13</v>
      </c>
      <c r="H631" s="29" t="s">
        <v>10</v>
      </c>
      <c r="I631" s="29">
        <v>3.6</v>
      </c>
      <c r="J631" s="41">
        <v>4170.8599999999997</v>
      </c>
      <c r="K631" s="37">
        <v>3128.1449999999995</v>
      </c>
      <c r="L631" s="37">
        <f t="shared" si="9"/>
        <v>1042.7150000000001</v>
      </c>
    </row>
    <row r="632" spans="1:12" x14ac:dyDescent="0.3">
      <c r="A632" s="29">
        <v>41776</v>
      </c>
      <c r="B632" s="31" t="s">
        <v>7</v>
      </c>
      <c r="C632" s="29" t="s">
        <v>8</v>
      </c>
      <c r="D632" s="38">
        <v>21406010200320</v>
      </c>
      <c r="E632" s="39">
        <v>44557</v>
      </c>
      <c r="F632" s="29">
        <v>1</v>
      </c>
      <c r="G632" s="31" t="s">
        <v>2</v>
      </c>
      <c r="H632" s="29" t="s">
        <v>10</v>
      </c>
      <c r="I632" s="29">
        <v>120</v>
      </c>
      <c r="J632" s="41">
        <v>278.02999999999997</v>
      </c>
      <c r="K632" s="37">
        <v>233.54519999999997</v>
      </c>
      <c r="L632" s="37">
        <f t="shared" si="9"/>
        <v>44.484800000000007</v>
      </c>
    </row>
    <row r="633" spans="1:12" x14ac:dyDescent="0.3">
      <c r="A633" s="29">
        <v>41776</v>
      </c>
      <c r="B633" s="31" t="s">
        <v>7</v>
      </c>
      <c r="C633" s="29" t="s">
        <v>8</v>
      </c>
      <c r="D633" s="38">
        <v>21406010200320</v>
      </c>
      <c r="E633" s="39">
        <v>44587</v>
      </c>
      <c r="F633" s="29">
        <v>1</v>
      </c>
      <c r="G633" s="31" t="s">
        <v>2</v>
      </c>
      <c r="H633" s="29" t="s">
        <v>10</v>
      </c>
      <c r="I633" s="29">
        <v>120</v>
      </c>
      <c r="J633" s="41">
        <v>278.02999999999997</v>
      </c>
      <c r="K633" s="37">
        <v>233.54519999999997</v>
      </c>
      <c r="L633" s="37">
        <f t="shared" si="9"/>
        <v>44.484800000000007</v>
      </c>
    </row>
    <row r="634" spans="1:12" x14ac:dyDescent="0.3">
      <c r="A634" s="29">
        <v>41843</v>
      </c>
      <c r="B634" s="31" t="s">
        <v>139</v>
      </c>
      <c r="C634" s="29" t="s">
        <v>141</v>
      </c>
      <c r="D634" s="38">
        <v>36201010100305</v>
      </c>
      <c r="E634" s="39">
        <v>44548</v>
      </c>
      <c r="F634" s="29">
        <v>0</v>
      </c>
      <c r="G634" s="31" t="s">
        <v>2</v>
      </c>
      <c r="H634" s="29" t="s">
        <v>9</v>
      </c>
      <c r="I634" s="29">
        <v>30</v>
      </c>
      <c r="J634" s="40">
        <v>5.5</v>
      </c>
      <c r="K634" s="37">
        <v>4.4000000000000004</v>
      </c>
      <c r="L634" s="37">
        <f t="shared" si="9"/>
        <v>1.0999999999999996</v>
      </c>
    </row>
    <row r="635" spans="1:12" x14ac:dyDescent="0.3">
      <c r="A635" s="29">
        <v>41843</v>
      </c>
      <c r="B635" s="31" t="s">
        <v>139</v>
      </c>
      <c r="C635" s="29" t="s">
        <v>141</v>
      </c>
      <c r="D635" s="38">
        <v>36201010100305</v>
      </c>
      <c r="E635" s="39">
        <v>44548</v>
      </c>
      <c r="F635" s="29">
        <v>0</v>
      </c>
      <c r="G635" s="31" t="s">
        <v>2</v>
      </c>
      <c r="H635" s="29" t="s">
        <v>9</v>
      </c>
      <c r="I635" s="29">
        <v>30</v>
      </c>
      <c r="J635" s="40">
        <v>5.5</v>
      </c>
      <c r="K635" s="37">
        <v>4.4000000000000004</v>
      </c>
      <c r="L635" s="37">
        <f t="shared" si="9"/>
        <v>1.0999999999999996</v>
      </c>
    </row>
    <row r="636" spans="1:12" x14ac:dyDescent="0.3">
      <c r="A636" s="29">
        <v>41914</v>
      </c>
      <c r="B636" s="31" t="s">
        <v>144</v>
      </c>
      <c r="C636" s="29" t="s">
        <v>145</v>
      </c>
      <c r="D636" s="38">
        <v>75100050100303</v>
      </c>
      <c r="E636" s="39">
        <v>44543</v>
      </c>
      <c r="F636" s="29">
        <v>0</v>
      </c>
      <c r="G636" s="31" t="s">
        <v>2</v>
      </c>
      <c r="H636" s="29" t="s">
        <v>9</v>
      </c>
      <c r="I636" s="29">
        <v>30</v>
      </c>
      <c r="J636" s="40">
        <v>0.68</v>
      </c>
      <c r="K636" s="37">
        <v>0.51680000000000004</v>
      </c>
      <c r="L636" s="37">
        <f t="shared" si="9"/>
        <v>0.16320000000000001</v>
      </c>
    </row>
    <row r="637" spans="1:12" x14ac:dyDescent="0.3">
      <c r="A637" s="29">
        <v>42042</v>
      </c>
      <c r="B637" s="31" t="s">
        <v>155</v>
      </c>
      <c r="C637" s="29" t="s">
        <v>156</v>
      </c>
      <c r="D637" s="38">
        <v>27250050000350</v>
      </c>
      <c r="E637" s="39">
        <v>44536</v>
      </c>
      <c r="F637" s="29">
        <v>0</v>
      </c>
      <c r="G637" s="31" t="s">
        <v>2</v>
      </c>
      <c r="H637" s="29" t="s">
        <v>9</v>
      </c>
      <c r="I637" s="29">
        <v>60</v>
      </c>
      <c r="J637" s="40">
        <v>2.86</v>
      </c>
      <c r="K637" s="37">
        <v>2.3738000000000001</v>
      </c>
      <c r="L637" s="37">
        <f t="shared" si="9"/>
        <v>0.48619999999999974</v>
      </c>
    </row>
    <row r="638" spans="1:12" x14ac:dyDescent="0.3">
      <c r="A638" s="29">
        <v>42140</v>
      </c>
      <c r="B638" s="31" t="s">
        <v>137</v>
      </c>
      <c r="C638" s="29" t="s">
        <v>138</v>
      </c>
      <c r="D638" s="38">
        <v>58160020100320</v>
      </c>
      <c r="E638" s="39">
        <v>44531</v>
      </c>
      <c r="F638" s="29">
        <v>6</v>
      </c>
      <c r="G638" s="31" t="s">
        <v>2</v>
      </c>
      <c r="H638" s="29" t="s">
        <v>10</v>
      </c>
      <c r="I638" s="29">
        <v>28</v>
      </c>
      <c r="J638" s="40">
        <v>3</v>
      </c>
      <c r="K638" s="37">
        <v>2.34</v>
      </c>
      <c r="L638" s="37">
        <f t="shared" si="9"/>
        <v>0.66000000000000014</v>
      </c>
    </row>
    <row r="639" spans="1:12" x14ac:dyDescent="0.3">
      <c r="A639" s="29">
        <v>42286</v>
      </c>
      <c r="B639" s="31" t="s">
        <v>135</v>
      </c>
      <c r="C639" s="29" t="s">
        <v>136</v>
      </c>
      <c r="D639" s="38">
        <v>37600025000305</v>
      </c>
      <c r="E639" s="39">
        <v>44550</v>
      </c>
      <c r="F639" s="29">
        <v>4</v>
      </c>
      <c r="G639" s="31" t="s">
        <v>2</v>
      </c>
      <c r="H639" s="29" t="s">
        <v>10</v>
      </c>
      <c r="I639" s="29">
        <v>30</v>
      </c>
      <c r="J639" s="40">
        <v>5.55</v>
      </c>
      <c r="K639" s="37">
        <v>4.2735000000000003</v>
      </c>
      <c r="L639" s="37">
        <f t="shared" si="9"/>
        <v>1.2764999999999995</v>
      </c>
    </row>
    <row r="640" spans="1:12" x14ac:dyDescent="0.3">
      <c r="A640" s="29">
        <v>42286</v>
      </c>
      <c r="B640" s="31" t="s">
        <v>135</v>
      </c>
      <c r="C640" s="29" t="s">
        <v>136</v>
      </c>
      <c r="D640" s="38">
        <v>37600025000305</v>
      </c>
      <c r="E640" s="39">
        <v>44550</v>
      </c>
      <c r="F640" s="29">
        <v>4</v>
      </c>
      <c r="G640" s="31" t="s">
        <v>2</v>
      </c>
      <c r="H640" s="29" t="s">
        <v>10</v>
      </c>
      <c r="I640" s="29">
        <v>30</v>
      </c>
      <c r="J640" s="40">
        <v>5.55</v>
      </c>
      <c r="K640" s="37">
        <v>4.2735000000000003</v>
      </c>
      <c r="L640" s="37">
        <f t="shared" si="9"/>
        <v>1.2764999999999995</v>
      </c>
    </row>
    <row r="641" spans="1:12" x14ac:dyDescent="0.3">
      <c r="A641" s="29">
        <v>42490</v>
      </c>
      <c r="B641" s="31" t="s">
        <v>103</v>
      </c>
      <c r="C641" s="29" t="s">
        <v>105</v>
      </c>
      <c r="D641" s="38" t="s">
        <v>104</v>
      </c>
      <c r="E641" s="39">
        <v>44546</v>
      </c>
      <c r="F641" s="29">
        <v>0</v>
      </c>
      <c r="G641" s="31" t="s">
        <v>13</v>
      </c>
      <c r="H641" s="29" t="s">
        <v>9</v>
      </c>
      <c r="I641" s="29">
        <v>60</v>
      </c>
      <c r="J641" s="41">
        <v>19670.759999999998</v>
      </c>
      <c r="K641" s="37">
        <v>15343.192799999999</v>
      </c>
      <c r="L641" s="37">
        <f t="shared" si="9"/>
        <v>4327.5671999999995</v>
      </c>
    </row>
    <row r="642" spans="1:12" x14ac:dyDescent="0.3">
      <c r="A642" s="29">
        <v>42490</v>
      </c>
      <c r="B642" s="31" t="s">
        <v>103</v>
      </c>
      <c r="C642" s="29" t="s">
        <v>105</v>
      </c>
      <c r="D642" s="38" t="s">
        <v>104</v>
      </c>
      <c r="E642" s="39">
        <v>44577</v>
      </c>
      <c r="F642" s="29">
        <v>0</v>
      </c>
      <c r="G642" s="31" t="s">
        <v>13</v>
      </c>
      <c r="H642" s="29" t="s">
        <v>9</v>
      </c>
      <c r="I642" s="29">
        <v>60</v>
      </c>
      <c r="J642" s="41">
        <v>19670.759999999998</v>
      </c>
      <c r="K642" s="37">
        <v>15343.192799999999</v>
      </c>
      <c r="L642" s="37">
        <f t="shared" si="9"/>
        <v>4327.5671999999995</v>
      </c>
    </row>
    <row r="643" spans="1:12" x14ac:dyDescent="0.3">
      <c r="A643" s="29">
        <v>42495</v>
      </c>
      <c r="B643" s="31" t="s">
        <v>179</v>
      </c>
      <c r="C643" s="29" t="s">
        <v>182</v>
      </c>
      <c r="D643" s="38">
        <v>83370060000320</v>
      </c>
      <c r="E643" s="39">
        <v>44538</v>
      </c>
      <c r="F643" s="29">
        <v>0</v>
      </c>
      <c r="G643" s="31" t="s">
        <v>13</v>
      </c>
      <c r="H643" s="29" t="s">
        <v>9</v>
      </c>
      <c r="I643" s="29">
        <v>30</v>
      </c>
      <c r="J643" s="40">
        <v>475.85</v>
      </c>
      <c r="K643" s="37">
        <v>380.68000000000006</v>
      </c>
      <c r="L643" s="37">
        <f t="shared" ref="L643:L706" si="10">J643-K643</f>
        <v>95.169999999999959</v>
      </c>
    </row>
    <row r="644" spans="1:12" x14ac:dyDescent="0.3">
      <c r="A644" s="29">
        <v>42495</v>
      </c>
      <c r="B644" s="31" t="s">
        <v>93</v>
      </c>
      <c r="C644" s="29" t="s">
        <v>94</v>
      </c>
      <c r="D644" s="38">
        <v>83370060000340</v>
      </c>
      <c r="E644" s="39">
        <v>44580</v>
      </c>
      <c r="F644" s="29">
        <v>0</v>
      </c>
      <c r="G644" s="31" t="s">
        <v>13</v>
      </c>
      <c r="H644" s="29" t="s">
        <v>9</v>
      </c>
      <c r="I644" s="29">
        <v>30</v>
      </c>
      <c r="J644" s="40">
        <v>523.76</v>
      </c>
      <c r="K644" s="37">
        <v>439.95839999999998</v>
      </c>
      <c r="L644" s="37">
        <f t="shared" si="10"/>
        <v>83.801600000000008</v>
      </c>
    </row>
    <row r="645" spans="1:12" x14ac:dyDescent="0.3">
      <c r="A645" s="29">
        <v>42542</v>
      </c>
      <c r="B645" s="31" t="s">
        <v>7</v>
      </c>
      <c r="C645" s="29" t="s">
        <v>8</v>
      </c>
      <c r="D645" s="38">
        <v>21406010200320</v>
      </c>
      <c r="E645" s="39">
        <v>44554</v>
      </c>
      <c r="F645" s="29">
        <v>8</v>
      </c>
      <c r="G645" s="31" t="s">
        <v>2</v>
      </c>
      <c r="H645" s="29" t="s">
        <v>10</v>
      </c>
      <c r="I645" s="29">
        <v>120</v>
      </c>
      <c r="J645" s="41">
        <v>278.02999999999997</v>
      </c>
      <c r="K645" s="37">
        <v>233.54519999999997</v>
      </c>
      <c r="L645" s="37">
        <f t="shared" si="10"/>
        <v>44.484800000000007</v>
      </c>
    </row>
    <row r="646" spans="1:12" x14ac:dyDescent="0.3">
      <c r="A646" s="29">
        <v>42542</v>
      </c>
      <c r="B646" s="31" t="s">
        <v>7</v>
      </c>
      <c r="C646" s="29" t="s">
        <v>8</v>
      </c>
      <c r="D646" s="38">
        <v>21406010200320</v>
      </c>
      <c r="E646" s="39">
        <v>44581</v>
      </c>
      <c r="F646" s="29">
        <v>8</v>
      </c>
      <c r="G646" s="31" t="s">
        <v>2</v>
      </c>
      <c r="H646" s="29" t="s">
        <v>10</v>
      </c>
      <c r="I646" s="29">
        <v>120</v>
      </c>
      <c r="J646" s="41">
        <v>278.02999999999997</v>
      </c>
      <c r="K646" s="37">
        <v>233.54519999999997</v>
      </c>
      <c r="L646" s="37">
        <f t="shared" si="10"/>
        <v>44.484800000000007</v>
      </c>
    </row>
    <row r="647" spans="1:12" x14ac:dyDescent="0.3">
      <c r="A647" s="29">
        <v>42566</v>
      </c>
      <c r="B647" s="31" t="s">
        <v>97</v>
      </c>
      <c r="C647" s="29" t="s">
        <v>98</v>
      </c>
      <c r="D647" s="38">
        <v>21532133000340</v>
      </c>
      <c r="E647" s="39">
        <v>44534</v>
      </c>
      <c r="F647" s="29">
        <v>0</v>
      </c>
      <c r="G647" s="31" t="s">
        <v>13</v>
      </c>
      <c r="H647" s="29" t="s">
        <v>9</v>
      </c>
      <c r="I647" s="29">
        <v>90</v>
      </c>
      <c r="J647" s="41">
        <v>47804.97</v>
      </c>
      <c r="K647" s="37">
        <v>39678.125100000005</v>
      </c>
      <c r="L647" s="37">
        <f t="shared" si="10"/>
        <v>8126.8448999999964</v>
      </c>
    </row>
    <row r="648" spans="1:12" x14ac:dyDescent="0.3">
      <c r="A648" s="29">
        <v>43034</v>
      </c>
      <c r="B648" s="31" t="s">
        <v>89</v>
      </c>
      <c r="C648" s="29" t="s">
        <v>90</v>
      </c>
      <c r="D648" s="38">
        <v>44201010103410</v>
      </c>
      <c r="E648" s="39">
        <v>44549</v>
      </c>
      <c r="F648" s="29">
        <v>2</v>
      </c>
      <c r="G648" s="31" t="s">
        <v>13</v>
      </c>
      <c r="H648" s="29" t="s">
        <v>10</v>
      </c>
      <c r="I648" s="29">
        <v>18</v>
      </c>
      <c r="J648" s="40">
        <v>50.12</v>
      </c>
      <c r="K648" s="37">
        <v>39.093600000000002</v>
      </c>
      <c r="L648" s="37">
        <f t="shared" si="10"/>
        <v>11.026399999999995</v>
      </c>
    </row>
    <row r="649" spans="1:12" x14ac:dyDescent="0.3">
      <c r="A649" s="29">
        <v>43091</v>
      </c>
      <c r="B649" s="31" t="s">
        <v>85</v>
      </c>
      <c r="C649" s="29" t="s">
        <v>86</v>
      </c>
      <c r="D649" s="38">
        <v>39400060100310</v>
      </c>
      <c r="E649" s="39">
        <v>44577</v>
      </c>
      <c r="F649" s="29">
        <v>2</v>
      </c>
      <c r="G649" s="31" t="s">
        <v>2</v>
      </c>
      <c r="H649" s="29" t="s">
        <v>10</v>
      </c>
      <c r="I649" s="29">
        <v>90</v>
      </c>
      <c r="J649" s="40">
        <v>29.43</v>
      </c>
      <c r="K649" s="37">
        <v>23.249700000000001</v>
      </c>
      <c r="L649" s="37">
        <f t="shared" si="10"/>
        <v>6.180299999999999</v>
      </c>
    </row>
    <row r="650" spans="1:12" x14ac:dyDescent="0.3">
      <c r="A650" s="29">
        <v>43527</v>
      </c>
      <c r="B650" s="31" t="s">
        <v>163</v>
      </c>
      <c r="C650" s="29" t="s">
        <v>164</v>
      </c>
      <c r="D650" s="38">
        <v>50250065007240</v>
      </c>
      <c r="E650" s="39">
        <v>44531</v>
      </c>
      <c r="F650" s="29">
        <v>0</v>
      </c>
      <c r="G650" s="31" t="s">
        <v>2</v>
      </c>
      <c r="H650" s="29" t="s">
        <v>9</v>
      </c>
      <c r="I650" s="29">
        <v>5</v>
      </c>
      <c r="J650" s="40">
        <v>6.2</v>
      </c>
      <c r="K650" s="37">
        <v>4.8980000000000006</v>
      </c>
      <c r="L650" s="37">
        <f t="shared" si="10"/>
        <v>1.3019999999999996</v>
      </c>
    </row>
    <row r="651" spans="1:12" x14ac:dyDescent="0.3">
      <c r="A651" s="29">
        <v>43599</v>
      </c>
      <c r="B651" s="31" t="s">
        <v>7</v>
      </c>
      <c r="C651" s="29" t="s">
        <v>8</v>
      </c>
      <c r="D651" s="38">
        <v>21406010200320</v>
      </c>
      <c r="E651" s="39">
        <v>44569</v>
      </c>
      <c r="F651" s="29">
        <v>7</v>
      </c>
      <c r="G651" s="31" t="s">
        <v>2</v>
      </c>
      <c r="H651" s="29" t="s">
        <v>10</v>
      </c>
      <c r="I651" s="29">
        <v>90</v>
      </c>
      <c r="J651" s="41">
        <v>212.52</v>
      </c>
      <c r="K651" s="37">
        <v>178.51679999999999</v>
      </c>
      <c r="L651" s="37">
        <f t="shared" si="10"/>
        <v>34.003200000000021</v>
      </c>
    </row>
    <row r="652" spans="1:12" x14ac:dyDescent="0.3">
      <c r="A652" s="29">
        <v>43607</v>
      </c>
      <c r="B652" s="31" t="s">
        <v>17</v>
      </c>
      <c r="C652" s="29" t="s">
        <v>18</v>
      </c>
      <c r="D652" s="38">
        <v>21300005000350</v>
      </c>
      <c r="E652" s="39">
        <v>44539</v>
      </c>
      <c r="F652" s="29">
        <v>0</v>
      </c>
      <c r="G652" s="31" t="s">
        <v>2</v>
      </c>
      <c r="H652" s="29" t="s">
        <v>9</v>
      </c>
      <c r="I652" s="29">
        <v>56</v>
      </c>
      <c r="J652" s="41">
        <v>102.84</v>
      </c>
      <c r="K652" s="37">
        <v>83.30040000000001</v>
      </c>
      <c r="L652" s="37">
        <f t="shared" si="10"/>
        <v>19.539599999999993</v>
      </c>
    </row>
    <row r="653" spans="1:12" x14ac:dyDescent="0.3">
      <c r="A653" s="29">
        <v>43697</v>
      </c>
      <c r="B653" s="31" t="s">
        <v>168</v>
      </c>
      <c r="C653" s="29" t="s">
        <v>169</v>
      </c>
      <c r="D653" s="38">
        <v>58120080100305</v>
      </c>
      <c r="E653" s="39">
        <v>44570</v>
      </c>
      <c r="F653" s="29">
        <v>0</v>
      </c>
      <c r="G653" s="31" t="s">
        <v>2</v>
      </c>
      <c r="H653" s="29" t="s">
        <v>9</v>
      </c>
      <c r="I653" s="29">
        <v>30</v>
      </c>
      <c r="J653" s="40">
        <v>3.05</v>
      </c>
      <c r="K653" s="37">
        <v>2.5009999999999999</v>
      </c>
      <c r="L653" s="37">
        <f t="shared" si="10"/>
        <v>0.54899999999999993</v>
      </c>
    </row>
    <row r="654" spans="1:12" x14ac:dyDescent="0.3">
      <c r="A654" s="29">
        <v>43777</v>
      </c>
      <c r="B654" s="31" t="s">
        <v>155</v>
      </c>
      <c r="C654" s="29" t="s">
        <v>157</v>
      </c>
      <c r="D654" s="38">
        <v>27250050000350</v>
      </c>
      <c r="E654" s="39">
        <v>44551</v>
      </c>
      <c r="F654" s="29">
        <v>0</v>
      </c>
      <c r="G654" s="31" t="s">
        <v>2</v>
      </c>
      <c r="H654" s="29" t="s">
        <v>9</v>
      </c>
      <c r="I654" s="29">
        <v>60</v>
      </c>
      <c r="J654" s="40">
        <v>5.74</v>
      </c>
      <c r="K654" s="37">
        <v>4.7642000000000007</v>
      </c>
      <c r="L654" s="37">
        <f t="shared" si="10"/>
        <v>0.97579999999999956</v>
      </c>
    </row>
    <row r="655" spans="1:12" x14ac:dyDescent="0.3">
      <c r="A655" s="29">
        <v>43777</v>
      </c>
      <c r="B655" s="31" t="s">
        <v>155</v>
      </c>
      <c r="C655" s="29" t="s">
        <v>157</v>
      </c>
      <c r="D655" s="38">
        <v>27250050000350</v>
      </c>
      <c r="E655" s="39">
        <v>44582</v>
      </c>
      <c r="F655" s="29">
        <v>0</v>
      </c>
      <c r="G655" s="31" t="s">
        <v>2</v>
      </c>
      <c r="H655" s="29" t="s">
        <v>9</v>
      </c>
      <c r="I655" s="29">
        <v>60</v>
      </c>
      <c r="J655" s="40">
        <v>5.74</v>
      </c>
      <c r="K655" s="37">
        <v>4.7642000000000007</v>
      </c>
      <c r="L655" s="37">
        <f t="shared" si="10"/>
        <v>0.97579999999999956</v>
      </c>
    </row>
    <row r="656" spans="1:12" x14ac:dyDescent="0.3">
      <c r="A656" s="29">
        <v>44029</v>
      </c>
      <c r="B656" s="31" t="s">
        <v>161</v>
      </c>
      <c r="C656" s="29" t="s">
        <v>162</v>
      </c>
      <c r="D656" s="38">
        <v>49270060006520</v>
      </c>
      <c r="E656" s="39">
        <v>44560</v>
      </c>
      <c r="F656" s="29">
        <v>0</v>
      </c>
      <c r="G656" s="31" t="s">
        <v>2</v>
      </c>
      <c r="H656" s="29" t="s">
        <v>9</v>
      </c>
      <c r="I656" s="29">
        <v>30</v>
      </c>
      <c r="J656" s="40">
        <v>0.94</v>
      </c>
      <c r="K656" s="37">
        <v>0.78959999999999997</v>
      </c>
      <c r="L656" s="37">
        <f t="shared" si="10"/>
        <v>0.15039999999999998</v>
      </c>
    </row>
    <row r="657" spans="1:12" x14ac:dyDescent="0.3">
      <c r="A657" s="29">
        <v>44029</v>
      </c>
      <c r="B657" s="31" t="s">
        <v>161</v>
      </c>
      <c r="C657" s="29" t="s">
        <v>162</v>
      </c>
      <c r="D657" s="38">
        <v>49270060006520</v>
      </c>
      <c r="E657" s="39">
        <v>44589</v>
      </c>
      <c r="F657" s="29">
        <v>0</v>
      </c>
      <c r="G657" s="31" t="s">
        <v>2</v>
      </c>
      <c r="H657" s="29" t="s">
        <v>9</v>
      </c>
      <c r="I657" s="29">
        <v>30</v>
      </c>
      <c r="J657" s="40">
        <v>0.94</v>
      </c>
      <c r="K657" s="37">
        <v>0.78959999999999997</v>
      </c>
      <c r="L657" s="37">
        <f t="shared" si="10"/>
        <v>0.15039999999999998</v>
      </c>
    </row>
    <row r="658" spans="1:12" x14ac:dyDescent="0.3">
      <c r="A658" s="29">
        <v>44116</v>
      </c>
      <c r="B658" s="31" t="s">
        <v>27</v>
      </c>
      <c r="C658" s="29" t="s">
        <v>28</v>
      </c>
      <c r="D658" s="38">
        <v>21405570000320</v>
      </c>
      <c r="E658" s="39">
        <v>44547</v>
      </c>
      <c r="F658" s="29">
        <v>0</v>
      </c>
      <c r="G658" s="31" t="s">
        <v>13</v>
      </c>
      <c r="H658" s="29" t="s">
        <v>9</v>
      </c>
      <c r="I658" s="29">
        <v>30</v>
      </c>
      <c r="J658" s="41">
        <v>2471.2800000000002</v>
      </c>
      <c r="K658" s="37">
        <v>1977.0240000000003</v>
      </c>
      <c r="L658" s="37">
        <f t="shared" si="10"/>
        <v>494.25599999999986</v>
      </c>
    </row>
    <row r="659" spans="1:12" x14ac:dyDescent="0.3">
      <c r="A659" s="29">
        <v>44116</v>
      </c>
      <c r="B659" s="31" t="s">
        <v>27</v>
      </c>
      <c r="C659" s="29" t="s">
        <v>28</v>
      </c>
      <c r="D659" s="38">
        <v>21405570000320</v>
      </c>
      <c r="E659" s="39">
        <v>44576</v>
      </c>
      <c r="F659" s="29">
        <v>0</v>
      </c>
      <c r="G659" s="31" t="s">
        <v>13</v>
      </c>
      <c r="H659" s="29" t="s">
        <v>9</v>
      </c>
      <c r="I659" s="29">
        <v>30</v>
      </c>
      <c r="J659" s="41">
        <v>2471.2800000000002</v>
      </c>
      <c r="K659" s="37">
        <v>1977.0240000000003</v>
      </c>
      <c r="L659" s="37">
        <f t="shared" si="10"/>
        <v>494.25599999999986</v>
      </c>
    </row>
    <row r="660" spans="1:12" x14ac:dyDescent="0.3">
      <c r="A660" s="29">
        <v>44186</v>
      </c>
      <c r="B660" s="31" t="s">
        <v>139</v>
      </c>
      <c r="C660" s="29" t="s">
        <v>141</v>
      </c>
      <c r="D660" s="38">
        <v>36201010100305</v>
      </c>
      <c r="E660" s="39">
        <v>44558</v>
      </c>
      <c r="F660" s="29">
        <v>2</v>
      </c>
      <c r="G660" s="31" t="s">
        <v>2</v>
      </c>
      <c r="H660" s="29" t="s">
        <v>10</v>
      </c>
      <c r="I660" s="29">
        <v>30</v>
      </c>
      <c r="J660" s="40">
        <v>0.73</v>
      </c>
      <c r="K660" s="37">
        <v>0.58399999999999996</v>
      </c>
      <c r="L660" s="37">
        <f t="shared" si="10"/>
        <v>0.14600000000000002</v>
      </c>
    </row>
    <row r="661" spans="1:12" x14ac:dyDescent="0.3">
      <c r="A661" s="29">
        <v>44186</v>
      </c>
      <c r="B661" s="31" t="s">
        <v>139</v>
      </c>
      <c r="C661" s="29" t="s">
        <v>140</v>
      </c>
      <c r="D661" s="38">
        <v>36201010100305</v>
      </c>
      <c r="E661" s="39">
        <v>44560</v>
      </c>
      <c r="F661" s="29">
        <v>0</v>
      </c>
      <c r="G661" s="31" t="s">
        <v>2</v>
      </c>
      <c r="H661" s="29" t="s">
        <v>9</v>
      </c>
      <c r="I661" s="29">
        <v>60</v>
      </c>
      <c r="J661" s="40">
        <v>1.44</v>
      </c>
      <c r="K661" s="37">
        <v>1.1519999999999999</v>
      </c>
      <c r="L661" s="37">
        <f t="shared" si="10"/>
        <v>0.28800000000000003</v>
      </c>
    </row>
    <row r="662" spans="1:12" x14ac:dyDescent="0.3">
      <c r="A662" s="29">
        <v>44186</v>
      </c>
      <c r="B662" s="31" t="s">
        <v>139</v>
      </c>
      <c r="C662" s="29" t="s">
        <v>140</v>
      </c>
      <c r="D662" s="38">
        <v>36201010100305</v>
      </c>
      <c r="E662" s="39">
        <v>44591</v>
      </c>
      <c r="F662" s="29">
        <v>0</v>
      </c>
      <c r="G662" s="31" t="s">
        <v>2</v>
      </c>
      <c r="H662" s="29" t="s">
        <v>9</v>
      </c>
      <c r="I662" s="29">
        <v>60</v>
      </c>
      <c r="J662" s="40">
        <v>1.44</v>
      </c>
      <c r="K662" s="37">
        <v>1.1519999999999999</v>
      </c>
      <c r="L662" s="37">
        <f t="shared" si="10"/>
        <v>0.28800000000000003</v>
      </c>
    </row>
    <row r="663" spans="1:12" x14ac:dyDescent="0.3">
      <c r="A663" s="29">
        <v>44221</v>
      </c>
      <c r="B663" s="31" t="s">
        <v>35</v>
      </c>
      <c r="C663" s="29" t="s">
        <v>37</v>
      </c>
      <c r="D663" s="38" t="s">
        <v>36</v>
      </c>
      <c r="E663" s="39">
        <v>44540</v>
      </c>
      <c r="F663" s="29">
        <v>2</v>
      </c>
      <c r="G663" s="31" t="s">
        <v>13</v>
      </c>
      <c r="H663" s="29" t="s">
        <v>10</v>
      </c>
      <c r="I663" s="29">
        <v>1.8</v>
      </c>
      <c r="J663" s="41">
        <v>2020.79</v>
      </c>
      <c r="K663" s="37">
        <v>1515.5925</v>
      </c>
      <c r="L663" s="37">
        <f t="shared" si="10"/>
        <v>505.19749999999999</v>
      </c>
    </row>
    <row r="664" spans="1:12" x14ac:dyDescent="0.3">
      <c r="A664" s="29">
        <v>44221</v>
      </c>
      <c r="B664" s="31" t="s">
        <v>35</v>
      </c>
      <c r="C664" s="29" t="s">
        <v>37</v>
      </c>
      <c r="D664" s="38" t="s">
        <v>36</v>
      </c>
      <c r="E664" s="39">
        <v>44580</v>
      </c>
      <c r="F664" s="29">
        <v>1</v>
      </c>
      <c r="G664" s="31" t="s">
        <v>13</v>
      </c>
      <c r="H664" s="29" t="s">
        <v>10</v>
      </c>
      <c r="I664" s="29">
        <v>3.6</v>
      </c>
      <c r="J664" s="40">
        <v>4170.8599999999997</v>
      </c>
      <c r="K664" s="37">
        <v>3128.1449999999995</v>
      </c>
      <c r="L664" s="37">
        <f t="shared" si="10"/>
        <v>1042.7150000000001</v>
      </c>
    </row>
    <row r="665" spans="1:12" x14ac:dyDescent="0.3">
      <c r="A665" s="29">
        <v>44343</v>
      </c>
      <c r="B665" s="31" t="s">
        <v>128</v>
      </c>
      <c r="C665" s="29" t="s">
        <v>130</v>
      </c>
      <c r="D665" s="38" t="s">
        <v>129</v>
      </c>
      <c r="E665" s="39">
        <v>44531</v>
      </c>
      <c r="F665" s="29">
        <v>2</v>
      </c>
      <c r="G665" s="31" t="s">
        <v>13</v>
      </c>
      <c r="H665" s="29" t="s">
        <v>10</v>
      </c>
      <c r="I665" s="29">
        <v>1</v>
      </c>
      <c r="J665" s="41">
        <v>5789.34</v>
      </c>
      <c r="K665" s="37">
        <v>4342.0050000000001</v>
      </c>
      <c r="L665" s="37">
        <f t="shared" si="10"/>
        <v>1447.335</v>
      </c>
    </row>
    <row r="666" spans="1:12" x14ac:dyDescent="0.3">
      <c r="A666" s="29">
        <v>44360</v>
      </c>
      <c r="B666" s="31" t="s">
        <v>31</v>
      </c>
      <c r="C666" s="29" t="s">
        <v>32</v>
      </c>
      <c r="D666" s="38">
        <v>21402430000120</v>
      </c>
      <c r="E666" s="39">
        <v>44557</v>
      </c>
      <c r="F666" s="29">
        <v>3</v>
      </c>
      <c r="G666" s="31" t="s">
        <v>13</v>
      </c>
      <c r="H666" s="29" t="s">
        <v>10</v>
      </c>
      <c r="I666" s="29">
        <v>120</v>
      </c>
      <c r="J666" s="41">
        <v>12889.49</v>
      </c>
      <c r="K666" s="37">
        <v>9924.9073000000008</v>
      </c>
      <c r="L666" s="37">
        <f t="shared" si="10"/>
        <v>2964.582699999999</v>
      </c>
    </row>
    <row r="667" spans="1:12" x14ac:dyDescent="0.3">
      <c r="A667" s="29">
        <v>44360</v>
      </c>
      <c r="B667" s="31" t="s">
        <v>31</v>
      </c>
      <c r="C667" s="29" t="s">
        <v>32</v>
      </c>
      <c r="D667" s="38">
        <v>21402430000120</v>
      </c>
      <c r="E667" s="39">
        <v>44591</v>
      </c>
      <c r="F667" s="29">
        <v>3</v>
      </c>
      <c r="G667" s="31" t="s">
        <v>13</v>
      </c>
      <c r="H667" s="29" t="s">
        <v>10</v>
      </c>
      <c r="I667" s="29">
        <v>120</v>
      </c>
      <c r="J667" s="41">
        <v>12889.49</v>
      </c>
      <c r="K667" s="37">
        <v>9924.9073000000008</v>
      </c>
      <c r="L667" s="37">
        <f t="shared" si="10"/>
        <v>2964.582699999999</v>
      </c>
    </row>
    <row r="668" spans="1:12" x14ac:dyDescent="0.3">
      <c r="A668" s="29">
        <v>44364</v>
      </c>
      <c r="B668" s="31" t="s">
        <v>69</v>
      </c>
      <c r="C668" s="29" t="s">
        <v>70</v>
      </c>
      <c r="D668" s="38">
        <v>37200030000305</v>
      </c>
      <c r="E668" s="39">
        <v>44582</v>
      </c>
      <c r="F668" s="29">
        <v>0</v>
      </c>
      <c r="G668" s="31" t="s">
        <v>2</v>
      </c>
      <c r="H668" s="29" t="s">
        <v>9</v>
      </c>
      <c r="I668" s="29">
        <v>60</v>
      </c>
      <c r="J668" s="40">
        <v>7.06</v>
      </c>
      <c r="K668" s="37">
        <v>6.0009999999999994</v>
      </c>
      <c r="L668" s="37">
        <f t="shared" si="10"/>
        <v>1.0590000000000002</v>
      </c>
    </row>
    <row r="669" spans="1:12" x14ac:dyDescent="0.3">
      <c r="A669" s="29">
        <v>44482</v>
      </c>
      <c r="B669" s="31" t="s">
        <v>155</v>
      </c>
      <c r="C669" s="29" t="s">
        <v>156</v>
      </c>
      <c r="D669" s="38">
        <v>27250050000350</v>
      </c>
      <c r="E669" s="39">
        <v>44536</v>
      </c>
      <c r="F669" s="29">
        <v>0</v>
      </c>
      <c r="G669" s="31" t="s">
        <v>2</v>
      </c>
      <c r="H669" s="29" t="s">
        <v>9</v>
      </c>
      <c r="I669" s="29">
        <v>60</v>
      </c>
      <c r="J669" s="40">
        <v>2.62</v>
      </c>
      <c r="K669" s="37">
        <v>2.1746000000000003</v>
      </c>
      <c r="L669" s="37">
        <f t="shared" si="10"/>
        <v>0.4453999999999998</v>
      </c>
    </row>
    <row r="670" spans="1:12" x14ac:dyDescent="0.3">
      <c r="A670" s="29">
        <v>44534</v>
      </c>
      <c r="B670" s="31" t="s">
        <v>142</v>
      </c>
      <c r="C670" s="29" t="s">
        <v>143</v>
      </c>
      <c r="D670" s="38">
        <v>85158020100320</v>
      </c>
      <c r="E670" s="39">
        <v>44537</v>
      </c>
      <c r="F670" s="29">
        <v>0</v>
      </c>
      <c r="G670" s="31" t="s">
        <v>2</v>
      </c>
      <c r="H670" s="29" t="s">
        <v>9</v>
      </c>
      <c r="I670" s="29">
        <v>30</v>
      </c>
      <c r="J670" s="40">
        <v>21</v>
      </c>
      <c r="K670" s="37">
        <v>16.8</v>
      </c>
      <c r="L670" s="37">
        <f t="shared" si="10"/>
        <v>4.1999999999999993</v>
      </c>
    </row>
    <row r="671" spans="1:12" x14ac:dyDescent="0.3">
      <c r="A671" s="29">
        <v>44534</v>
      </c>
      <c r="B671" s="31" t="s">
        <v>142</v>
      </c>
      <c r="C671" s="29" t="s">
        <v>143</v>
      </c>
      <c r="D671" s="38">
        <v>85158020100320</v>
      </c>
      <c r="E671" s="39">
        <v>44551</v>
      </c>
      <c r="F671" s="29">
        <v>0</v>
      </c>
      <c r="G671" s="31" t="s">
        <v>2</v>
      </c>
      <c r="H671" s="29" t="s">
        <v>9</v>
      </c>
      <c r="I671" s="29">
        <v>20</v>
      </c>
      <c r="J671" s="40">
        <v>2.19</v>
      </c>
      <c r="K671" s="37">
        <v>1.752</v>
      </c>
      <c r="L671" s="37">
        <f t="shared" si="10"/>
        <v>0.43799999999999994</v>
      </c>
    </row>
    <row r="672" spans="1:12" x14ac:dyDescent="0.3">
      <c r="A672" s="29">
        <v>44534</v>
      </c>
      <c r="B672" s="31" t="s">
        <v>142</v>
      </c>
      <c r="C672" s="29" t="s">
        <v>143</v>
      </c>
      <c r="D672" s="38">
        <v>85158020100320</v>
      </c>
      <c r="E672" s="39">
        <v>44582</v>
      </c>
      <c r="F672" s="29">
        <v>0</v>
      </c>
      <c r="G672" s="31" t="s">
        <v>2</v>
      </c>
      <c r="H672" s="29" t="s">
        <v>9</v>
      </c>
      <c r="I672" s="29">
        <v>20</v>
      </c>
      <c r="J672" s="40">
        <v>2.19</v>
      </c>
      <c r="K672" s="37">
        <v>1.752</v>
      </c>
      <c r="L672" s="37">
        <f t="shared" si="10"/>
        <v>0.43799999999999994</v>
      </c>
    </row>
    <row r="673" spans="1:12" x14ac:dyDescent="0.3">
      <c r="A673" s="29">
        <v>44567</v>
      </c>
      <c r="B673" s="31" t="s">
        <v>7</v>
      </c>
      <c r="C673" s="29" t="s">
        <v>8</v>
      </c>
      <c r="D673" s="38">
        <v>21406010200320</v>
      </c>
      <c r="E673" s="39">
        <v>44554</v>
      </c>
      <c r="F673" s="29">
        <v>5</v>
      </c>
      <c r="G673" s="31" t="s">
        <v>2</v>
      </c>
      <c r="H673" s="29" t="s">
        <v>10</v>
      </c>
      <c r="I673" s="29">
        <v>120</v>
      </c>
      <c r="J673" s="41">
        <v>148.22999999999999</v>
      </c>
      <c r="K673" s="37">
        <v>124.51319999999998</v>
      </c>
      <c r="L673" s="37">
        <f t="shared" si="10"/>
        <v>23.716800000000006</v>
      </c>
    </row>
    <row r="674" spans="1:12" x14ac:dyDescent="0.3">
      <c r="A674" s="29">
        <v>44567</v>
      </c>
      <c r="B674" s="31" t="s">
        <v>7</v>
      </c>
      <c r="C674" s="29" t="s">
        <v>8</v>
      </c>
      <c r="D674" s="38">
        <v>21406010200320</v>
      </c>
      <c r="E674" s="39">
        <v>44590</v>
      </c>
      <c r="F674" s="29">
        <v>5</v>
      </c>
      <c r="G674" s="31" t="s">
        <v>2</v>
      </c>
      <c r="H674" s="29" t="s">
        <v>10</v>
      </c>
      <c r="I674" s="29">
        <v>120</v>
      </c>
      <c r="J674" s="41">
        <v>148.22999999999999</v>
      </c>
      <c r="K674" s="37">
        <v>124.51319999999998</v>
      </c>
      <c r="L674" s="37">
        <f t="shared" si="10"/>
        <v>23.716800000000006</v>
      </c>
    </row>
    <row r="675" spans="1:12" x14ac:dyDescent="0.3">
      <c r="A675" s="29">
        <v>44703</v>
      </c>
      <c r="B675" s="31" t="s">
        <v>117</v>
      </c>
      <c r="C675" s="29" t="s">
        <v>118</v>
      </c>
      <c r="D675" s="38">
        <v>21531820000340</v>
      </c>
      <c r="E675" s="39">
        <v>44546</v>
      </c>
      <c r="F675" s="29">
        <v>0</v>
      </c>
      <c r="G675" s="31" t="s">
        <v>13</v>
      </c>
      <c r="H675" s="29" t="s">
        <v>9</v>
      </c>
      <c r="I675" s="29">
        <v>30</v>
      </c>
      <c r="J675" s="41">
        <v>8125.9</v>
      </c>
      <c r="K675" s="37">
        <v>6744.4970000000003</v>
      </c>
      <c r="L675" s="37">
        <f t="shared" si="10"/>
        <v>1381.4029999999993</v>
      </c>
    </row>
    <row r="676" spans="1:12" x14ac:dyDescent="0.3">
      <c r="A676" s="29">
        <v>44703</v>
      </c>
      <c r="B676" s="31" t="s">
        <v>117</v>
      </c>
      <c r="C676" s="29" t="s">
        <v>118</v>
      </c>
      <c r="D676" s="38">
        <v>21531820000340</v>
      </c>
      <c r="E676" s="39">
        <v>44566</v>
      </c>
      <c r="F676" s="29">
        <v>0</v>
      </c>
      <c r="G676" s="31" t="s">
        <v>13</v>
      </c>
      <c r="H676" s="29" t="s">
        <v>9</v>
      </c>
      <c r="I676" s="29">
        <v>30</v>
      </c>
      <c r="J676" s="41">
        <v>8125.9</v>
      </c>
      <c r="K676" s="37">
        <v>6744.4970000000003</v>
      </c>
      <c r="L676" s="37">
        <f t="shared" si="10"/>
        <v>1381.4029999999993</v>
      </c>
    </row>
    <row r="677" spans="1:12" x14ac:dyDescent="0.3">
      <c r="A677" s="29">
        <v>44732</v>
      </c>
      <c r="B677" s="31" t="s">
        <v>40</v>
      </c>
      <c r="C677" s="29" t="s">
        <v>42</v>
      </c>
      <c r="D677" s="38" t="s">
        <v>41</v>
      </c>
      <c r="E677" s="39">
        <v>44531</v>
      </c>
      <c r="F677" s="29">
        <v>10</v>
      </c>
      <c r="G677" s="31" t="s">
        <v>13</v>
      </c>
      <c r="H677" s="29" t="s">
        <v>10</v>
      </c>
      <c r="I677" s="29">
        <v>2</v>
      </c>
      <c r="J677" s="41">
        <v>5798.57</v>
      </c>
      <c r="K677" s="37">
        <v>4812.8131000000003</v>
      </c>
      <c r="L677" s="37">
        <f t="shared" si="10"/>
        <v>985.7568999999994</v>
      </c>
    </row>
    <row r="678" spans="1:12" x14ac:dyDescent="0.3">
      <c r="A678" s="29">
        <v>44936</v>
      </c>
      <c r="B678" s="31" t="s">
        <v>146</v>
      </c>
      <c r="C678" s="29" t="s">
        <v>147</v>
      </c>
      <c r="D678" s="38">
        <v>83370010000330</v>
      </c>
      <c r="E678" s="39">
        <v>44534</v>
      </c>
      <c r="F678" s="29">
        <v>0</v>
      </c>
      <c r="G678" s="31" t="s">
        <v>13</v>
      </c>
      <c r="H678" s="29" t="s">
        <v>9</v>
      </c>
      <c r="I678" s="29">
        <v>28</v>
      </c>
      <c r="J678" s="40">
        <v>249.63</v>
      </c>
      <c r="K678" s="37">
        <v>194.7114</v>
      </c>
      <c r="L678" s="37">
        <f t="shared" si="10"/>
        <v>54.918599999999998</v>
      </c>
    </row>
    <row r="679" spans="1:12" x14ac:dyDescent="0.3">
      <c r="A679" s="29">
        <v>45064</v>
      </c>
      <c r="B679" s="31" t="s">
        <v>148</v>
      </c>
      <c r="C679" s="29" t="s">
        <v>149</v>
      </c>
      <c r="D679" s="38">
        <v>36100020100315</v>
      </c>
      <c r="E679" s="39">
        <v>44574</v>
      </c>
      <c r="F679" s="29">
        <v>0</v>
      </c>
      <c r="G679" s="31" t="s">
        <v>2</v>
      </c>
      <c r="H679" s="29" t="s">
        <v>9</v>
      </c>
      <c r="I679" s="29">
        <v>90</v>
      </c>
      <c r="J679" s="40">
        <v>31.09</v>
      </c>
      <c r="K679" s="37">
        <v>23.317499999999999</v>
      </c>
      <c r="L679" s="37">
        <f t="shared" si="10"/>
        <v>7.7725000000000009</v>
      </c>
    </row>
    <row r="680" spans="1:12" x14ac:dyDescent="0.3">
      <c r="A680" s="29">
        <v>45082</v>
      </c>
      <c r="B680" s="31" t="s">
        <v>65</v>
      </c>
      <c r="C680" s="29" t="s">
        <v>66</v>
      </c>
      <c r="D680" s="38">
        <v>2100020000110</v>
      </c>
      <c r="E680" s="39">
        <v>44543</v>
      </c>
      <c r="F680" s="29">
        <v>0</v>
      </c>
      <c r="G680" s="31" t="s">
        <v>2</v>
      </c>
      <c r="H680" s="29" t="s">
        <v>9</v>
      </c>
      <c r="I680" s="29">
        <v>28</v>
      </c>
      <c r="J680" s="40">
        <v>6.59</v>
      </c>
      <c r="K680" s="37">
        <v>5.0743</v>
      </c>
      <c r="L680" s="37">
        <f t="shared" si="10"/>
        <v>1.5156999999999998</v>
      </c>
    </row>
    <row r="681" spans="1:12" x14ac:dyDescent="0.3">
      <c r="A681" s="29">
        <v>45217</v>
      </c>
      <c r="B681" s="31" t="s">
        <v>49</v>
      </c>
      <c r="C681" s="29" t="s">
        <v>51</v>
      </c>
      <c r="D681" s="38" t="s">
        <v>50</v>
      </c>
      <c r="E681" s="39">
        <v>44537</v>
      </c>
      <c r="F681" s="29">
        <v>1</v>
      </c>
      <c r="G681" s="31" t="s">
        <v>13</v>
      </c>
      <c r="H681" s="29" t="s">
        <v>10</v>
      </c>
      <c r="I681" s="29">
        <v>1</v>
      </c>
      <c r="J681" s="41">
        <v>25549.19</v>
      </c>
      <c r="K681" s="37">
        <v>19417.384399999999</v>
      </c>
      <c r="L681" s="37">
        <f t="shared" si="10"/>
        <v>6131.8055999999997</v>
      </c>
    </row>
    <row r="682" spans="1:12" x14ac:dyDescent="0.3">
      <c r="A682" s="29">
        <v>45399</v>
      </c>
      <c r="B682" s="31" t="s">
        <v>38</v>
      </c>
      <c r="C682" s="29" t="s">
        <v>39</v>
      </c>
      <c r="D682" s="38">
        <v>52505020106440</v>
      </c>
      <c r="E682" s="39">
        <v>44541</v>
      </c>
      <c r="F682" s="29">
        <v>8</v>
      </c>
      <c r="G682" s="31" t="s">
        <v>13</v>
      </c>
      <c r="H682" s="29" t="s">
        <v>10</v>
      </c>
      <c r="I682" s="29">
        <v>1</v>
      </c>
      <c r="J682" s="41">
        <v>3070.46</v>
      </c>
      <c r="K682" s="37">
        <v>2579.1864</v>
      </c>
      <c r="L682" s="37">
        <f t="shared" si="10"/>
        <v>491.27359999999999</v>
      </c>
    </row>
    <row r="683" spans="1:12" x14ac:dyDescent="0.3">
      <c r="A683" s="29">
        <v>45413</v>
      </c>
      <c r="B683" s="31" t="s">
        <v>142</v>
      </c>
      <c r="C683" s="29" t="s">
        <v>143</v>
      </c>
      <c r="D683" s="38">
        <v>85158020100320</v>
      </c>
      <c r="E683" s="39">
        <v>44536</v>
      </c>
      <c r="F683" s="29">
        <v>0</v>
      </c>
      <c r="G683" s="31" t="s">
        <v>2</v>
      </c>
      <c r="H683" s="29" t="s">
        <v>9</v>
      </c>
      <c r="I683" s="29">
        <v>30</v>
      </c>
      <c r="J683" s="40">
        <v>21</v>
      </c>
      <c r="K683" s="37">
        <v>16.8</v>
      </c>
      <c r="L683" s="37">
        <f t="shared" si="10"/>
        <v>4.1999999999999993</v>
      </c>
    </row>
    <row r="684" spans="1:12" x14ac:dyDescent="0.3">
      <c r="A684" s="29">
        <v>45566</v>
      </c>
      <c r="B684" s="31" t="s">
        <v>170</v>
      </c>
      <c r="C684" s="29" t="s">
        <v>171</v>
      </c>
      <c r="D684" s="38">
        <v>36150080000330</v>
      </c>
      <c r="E684" s="39">
        <v>44571</v>
      </c>
      <c r="F684" s="29">
        <v>0</v>
      </c>
      <c r="G684" s="31" t="s">
        <v>2</v>
      </c>
      <c r="H684" s="29" t="s">
        <v>9</v>
      </c>
      <c r="I684" s="29">
        <v>30</v>
      </c>
      <c r="J684" s="40">
        <v>23.66</v>
      </c>
      <c r="K684" s="37">
        <v>20.111000000000001</v>
      </c>
      <c r="L684" s="37">
        <f t="shared" si="10"/>
        <v>3.5489999999999995</v>
      </c>
    </row>
    <row r="685" spans="1:12" x14ac:dyDescent="0.3">
      <c r="A685" s="29">
        <v>45822</v>
      </c>
      <c r="B685" s="31" t="s">
        <v>27</v>
      </c>
      <c r="C685" s="29" t="s">
        <v>28</v>
      </c>
      <c r="D685" s="38">
        <v>21405570000320</v>
      </c>
      <c r="E685" s="39">
        <v>44592</v>
      </c>
      <c r="F685" s="29">
        <v>0</v>
      </c>
      <c r="G685" s="31" t="s">
        <v>13</v>
      </c>
      <c r="H685" s="29" t="s">
        <v>9</v>
      </c>
      <c r="I685" s="29">
        <v>30</v>
      </c>
      <c r="J685" s="40">
        <v>2624.44</v>
      </c>
      <c r="K685" s="37">
        <v>2099.5520000000001</v>
      </c>
      <c r="L685" s="37">
        <f t="shared" si="10"/>
        <v>524.88799999999992</v>
      </c>
    </row>
    <row r="686" spans="1:12" x14ac:dyDescent="0.3">
      <c r="A686" s="29">
        <v>45860</v>
      </c>
      <c r="B686" s="31" t="s">
        <v>67</v>
      </c>
      <c r="C686" s="29" t="s">
        <v>134</v>
      </c>
      <c r="D686" s="38">
        <v>41550020100320</v>
      </c>
      <c r="E686" s="39">
        <v>44533</v>
      </c>
      <c r="F686" s="29">
        <v>2</v>
      </c>
      <c r="G686" s="31" t="s">
        <v>2</v>
      </c>
      <c r="H686" s="29" t="s">
        <v>10</v>
      </c>
      <c r="I686" s="29">
        <v>15</v>
      </c>
      <c r="J686" s="40">
        <v>5.54</v>
      </c>
      <c r="K686" s="37">
        <v>4.5428000000000006</v>
      </c>
      <c r="L686" s="37">
        <f t="shared" si="10"/>
        <v>0.99719999999999942</v>
      </c>
    </row>
    <row r="687" spans="1:12" x14ac:dyDescent="0.3">
      <c r="A687" s="29">
        <v>45896</v>
      </c>
      <c r="B687" s="31" t="s">
        <v>115</v>
      </c>
      <c r="C687" s="29" t="s">
        <v>116</v>
      </c>
      <c r="D687" s="38">
        <v>21531820000380</v>
      </c>
      <c r="E687" s="39">
        <v>44551</v>
      </c>
      <c r="F687" s="29">
        <v>0</v>
      </c>
      <c r="G687" s="31" t="s">
        <v>13</v>
      </c>
      <c r="H687" s="29" t="s">
        <v>9</v>
      </c>
      <c r="I687" s="29">
        <v>30</v>
      </c>
      <c r="J687" s="41">
        <v>14645.49</v>
      </c>
      <c r="K687" s="37">
        <v>12448.666499999999</v>
      </c>
      <c r="L687" s="37">
        <f t="shared" si="10"/>
        <v>2196.8235000000004</v>
      </c>
    </row>
    <row r="688" spans="1:12" x14ac:dyDescent="0.3">
      <c r="A688" s="29">
        <v>45896</v>
      </c>
      <c r="B688" s="31" t="s">
        <v>115</v>
      </c>
      <c r="C688" s="29" t="s">
        <v>116</v>
      </c>
      <c r="D688" s="38">
        <v>21531820000380</v>
      </c>
      <c r="E688" s="39">
        <v>44580</v>
      </c>
      <c r="F688" s="29">
        <v>0</v>
      </c>
      <c r="G688" s="31" t="s">
        <v>13</v>
      </c>
      <c r="H688" s="29" t="s">
        <v>9</v>
      </c>
      <c r="I688" s="29">
        <v>30</v>
      </c>
      <c r="J688" s="41">
        <v>14645.49</v>
      </c>
      <c r="K688" s="37">
        <v>12448.666499999999</v>
      </c>
      <c r="L688" s="37">
        <f t="shared" si="10"/>
        <v>2196.8235000000004</v>
      </c>
    </row>
    <row r="689" spans="1:12" x14ac:dyDescent="0.3">
      <c r="A689" s="29">
        <v>46037</v>
      </c>
      <c r="B689" s="31" t="s">
        <v>177</v>
      </c>
      <c r="C689" s="29" t="s">
        <v>178</v>
      </c>
      <c r="D689" s="38">
        <v>44100080100120</v>
      </c>
      <c r="E689" s="39">
        <v>44550</v>
      </c>
      <c r="F689" s="29">
        <v>0</v>
      </c>
      <c r="G689" s="31" t="s">
        <v>13</v>
      </c>
      <c r="H689" s="29" t="s">
        <v>9</v>
      </c>
      <c r="I689" s="29">
        <v>30</v>
      </c>
      <c r="J689" s="40">
        <v>515.9</v>
      </c>
      <c r="K689" s="37">
        <v>386.92499999999995</v>
      </c>
      <c r="L689" s="37">
        <f t="shared" si="10"/>
        <v>128.97500000000002</v>
      </c>
    </row>
    <row r="690" spans="1:12" x14ac:dyDescent="0.3">
      <c r="A690" s="29">
        <v>46072</v>
      </c>
      <c r="B690" s="31" t="s">
        <v>59</v>
      </c>
      <c r="C690" s="29" t="s">
        <v>60</v>
      </c>
      <c r="D690" s="38">
        <v>33300007000320</v>
      </c>
      <c r="E690" s="39">
        <v>44550</v>
      </c>
      <c r="F690" s="29">
        <v>0</v>
      </c>
      <c r="G690" s="31" t="s">
        <v>2</v>
      </c>
      <c r="H690" s="29" t="s">
        <v>9</v>
      </c>
      <c r="I690" s="29">
        <v>60</v>
      </c>
      <c r="J690" s="40">
        <v>1.89</v>
      </c>
      <c r="K690" s="37">
        <v>1.5875999999999999</v>
      </c>
      <c r="L690" s="37">
        <f t="shared" si="10"/>
        <v>0.3024</v>
      </c>
    </row>
    <row r="691" spans="1:12" x14ac:dyDescent="0.3">
      <c r="A691" s="29">
        <v>46072</v>
      </c>
      <c r="B691" s="31" t="s">
        <v>59</v>
      </c>
      <c r="C691" s="29" t="s">
        <v>60</v>
      </c>
      <c r="D691" s="38">
        <v>33300007000320</v>
      </c>
      <c r="E691" s="39">
        <v>44575</v>
      </c>
      <c r="F691" s="29">
        <v>0</v>
      </c>
      <c r="G691" s="31" t="s">
        <v>2</v>
      </c>
      <c r="H691" s="29" t="s">
        <v>9</v>
      </c>
      <c r="I691" s="29">
        <v>180</v>
      </c>
      <c r="J691" s="40">
        <v>18</v>
      </c>
      <c r="K691" s="37">
        <v>15.12</v>
      </c>
      <c r="L691" s="37">
        <f t="shared" si="10"/>
        <v>2.8800000000000008</v>
      </c>
    </row>
    <row r="692" spans="1:12" x14ac:dyDescent="0.3">
      <c r="A692" s="29">
        <v>46072</v>
      </c>
      <c r="B692" s="31" t="s">
        <v>59</v>
      </c>
      <c r="C692" s="29" t="s">
        <v>60</v>
      </c>
      <c r="D692" s="38">
        <v>33300007000320</v>
      </c>
      <c r="E692" s="39">
        <v>44580</v>
      </c>
      <c r="F692" s="29">
        <v>0</v>
      </c>
      <c r="G692" s="31" t="s">
        <v>2</v>
      </c>
      <c r="H692" s="29" t="s">
        <v>9</v>
      </c>
      <c r="I692" s="29">
        <v>60</v>
      </c>
      <c r="J692" s="40">
        <v>1.89</v>
      </c>
      <c r="K692" s="37">
        <v>1.5875999999999999</v>
      </c>
      <c r="L692" s="37">
        <f t="shared" si="10"/>
        <v>0.3024</v>
      </c>
    </row>
    <row r="693" spans="1:12" x14ac:dyDescent="0.3">
      <c r="A693" s="29">
        <v>46296</v>
      </c>
      <c r="B693" s="31" t="s">
        <v>85</v>
      </c>
      <c r="C693" s="29" t="s">
        <v>167</v>
      </c>
      <c r="D693" s="38">
        <v>39400060100310</v>
      </c>
      <c r="E693" s="39">
        <v>44560</v>
      </c>
      <c r="F693" s="29">
        <v>1</v>
      </c>
      <c r="G693" s="31" t="s">
        <v>2</v>
      </c>
      <c r="H693" s="29" t="s">
        <v>10</v>
      </c>
      <c r="I693" s="29">
        <v>30</v>
      </c>
      <c r="J693" s="40">
        <v>1.74</v>
      </c>
      <c r="K693" s="37">
        <v>1.3746</v>
      </c>
      <c r="L693" s="37">
        <f t="shared" si="10"/>
        <v>0.36539999999999995</v>
      </c>
    </row>
    <row r="694" spans="1:12" x14ac:dyDescent="0.3">
      <c r="A694" s="29">
        <v>46296</v>
      </c>
      <c r="B694" s="31" t="s">
        <v>85</v>
      </c>
      <c r="C694" s="29" t="s">
        <v>167</v>
      </c>
      <c r="D694" s="38">
        <v>39400060100310</v>
      </c>
      <c r="E694" s="39">
        <v>44589</v>
      </c>
      <c r="F694" s="29">
        <v>1</v>
      </c>
      <c r="G694" s="31" t="s">
        <v>2</v>
      </c>
      <c r="H694" s="29" t="s">
        <v>10</v>
      </c>
      <c r="I694" s="29">
        <v>30</v>
      </c>
      <c r="J694" s="40">
        <v>1.74</v>
      </c>
      <c r="K694" s="37">
        <v>1.3746</v>
      </c>
      <c r="L694" s="37">
        <f t="shared" si="10"/>
        <v>0.36539999999999995</v>
      </c>
    </row>
    <row r="695" spans="1:12" x14ac:dyDescent="0.3">
      <c r="A695" s="29">
        <v>46398</v>
      </c>
      <c r="B695" s="31" t="s">
        <v>150</v>
      </c>
      <c r="C695" s="29" t="s">
        <v>151</v>
      </c>
      <c r="D695" s="38">
        <v>72600030000110</v>
      </c>
      <c r="E695" s="39">
        <v>44545</v>
      </c>
      <c r="F695" s="29">
        <v>0</v>
      </c>
      <c r="G695" s="31" t="s">
        <v>2</v>
      </c>
      <c r="H695" s="29" t="s">
        <v>9</v>
      </c>
      <c r="I695" s="29">
        <v>63</v>
      </c>
      <c r="J695" s="40">
        <v>10.050000000000001</v>
      </c>
      <c r="K695" s="37">
        <v>8.2410000000000014</v>
      </c>
      <c r="L695" s="37">
        <f t="shared" si="10"/>
        <v>1.8089999999999993</v>
      </c>
    </row>
    <row r="696" spans="1:12" x14ac:dyDescent="0.3">
      <c r="A696" s="29">
        <v>46398</v>
      </c>
      <c r="B696" s="31" t="s">
        <v>150</v>
      </c>
      <c r="C696" s="29" t="s">
        <v>151</v>
      </c>
      <c r="D696" s="38">
        <v>72600030000110</v>
      </c>
      <c r="E696" s="39">
        <v>44576</v>
      </c>
      <c r="F696" s="29">
        <v>0</v>
      </c>
      <c r="G696" s="31" t="s">
        <v>2</v>
      </c>
      <c r="H696" s="29" t="s">
        <v>9</v>
      </c>
      <c r="I696" s="29">
        <v>63</v>
      </c>
      <c r="J696" s="40">
        <v>10.050000000000001</v>
      </c>
      <c r="K696" s="37">
        <v>8.2410000000000014</v>
      </c>
      <c r="L696" s="37">
        <f t="shared" si="10"/>
        <v>1.8089999999999993</v>
      </c>
    </row>
    <row r="697" spans="1:12" x14ac:dyDescent="0.3">
      <c r="A697" s="29">
        <v>46398</v>
      </c>
      <c r="B697" s="31" t="s">
        <v>71</v>
      </c>
      <c r="C697" s="29" t="s">
        <v>72</v>
      </c>
      <c r="D697" s="38">
        <v>72600030000130</v>
      </c>
      <c r="E697" s="39">
        <v>44582</v>
      </c>
      <c r="F697" s="29">
        <v>0</v>
      </c>
      <c r="G697" s="31" t="s">
        <v>2</v>
      </c>
      <c r="H697" s="29" t="s">
        <v>9</v>
      </c>
      <c r="I697" s="29">
        <v>56</v>
      </c>
      <c r="J697" s="40">
        <v>13.32</v>
      </c>
      <c r="K697" s="37">
        <v>9.99</v>
      </c>
      <c r="L697" s="37">
        <f t="shared" si="10"/>
        <v>3.33</v>
      </c>
    </row>
    <row r="698" spans="1:12" x14ac:dyDescent="0.3">
      <c r="A698" s="29">
        <v>46572</v>
      </c>
      <c r="B698" s="31" t="s">
        <v>177</v>
      </c>
      <c r="C698" s="29" t="s">
        <v>178</v>
      </c>
      <c r="D698" s="38">
        <v>44100080100120</v>
      </c>
      <c r="E698" s="39">
        <v>44550</v>
      </c>
      <c r="F698" s="29">
        <v>0</v>
      </c>
      <c r="G698" s="31" t="s">
        <v>13</v>
      </c>
      <c r="H698" s="29" t="s">
        <v>9</v>
      </c>
      <c r="I698" s="29">
        <v>30</v>
      </c>
      <c r="J698" s="40">
        <v>515.9</v>
      </c>
      <c r="K698" s="37">
        <v>386.92499999999995</v>
      </c>
      <c r="L698" s="37">
        <f t="shared" si="10"/>
        <v>128.97500000000002</v>
      </c>
    </row>
    <row r="699" spans="1:12" x14ac:dyDescent="0.3">
      <c r="A699" s="29">
        <v>46572</v>
      </c>
      <c r="B699" s="31" t="s">
        <v>177</v>
      </c>
      <c r="C699" s="29" t="s">
        <v>178</v>
      </c>
      <c r="D699" s="38">
        <v>44100080100120</v>
      </c>
      <c r="E699" s="39">
        <v>44551</v>
      </c>
      <c r="F699" s="29">
        <v>3</v>
      </c>
      <c r="G699" s="31" t="s">
        <v>13</v>
      </c>
      <c r="H699" s="29" t="s">
        <v>10</v>
      </c>
      <c r="I699" s="29">
        <v>30</v>
      </c>
      <c r="J699" s="40">
        <v>465.4</v>
      </c>
      <c r="K699" s="37">
        <v>349.04999999999995</v>
      </c>
      <c r="L699" s="37">
        <f t="shared" si="10"/>
        <v>116.35000000000002</v>
      </c>
    </row>
    <row r="700" spans="1:12" x14ac:dyDescent="0.3">
      <c r="A700" s="29">
        <v>46572</v>
      </c>
      <c r="B700" s="31" t="s">
        <v>177</v>
      </c>
      <c r="C700" s="29" t="s">
        <v>178</v>
      </c>
      <c r="D700" s="38">
        <v>44100080100120</v>
      </c>
      <c r="E700" s="39">
        <v>44582</v>
      </c>
      <c r="F700" s="29">
        <v>3</v>
      </c>
      <c r="G700" s="31" t="s">
        <v>13</v>
      </c>
      <c r="H700" s="29" t="s">
        <v>10</v>
      </c>
      <c r="I700" s="29">
        <v>30</v>
      </c>
      <c r="J700" s="40">
        <v>465.4</v>
      </c>
      <c r="K700" s="37">
        <v>349.04999999999995</v>
      </c>
      <c r="L700" s="37">
        <f t="shared" si="10"/>
        <v>116.35000000000002</v>
      </c>
    </row>
    <row r="701" spans="1:12" x14ac:dyDescent="0.3">
      <c r="A701" s="29">
        <v>46581</v>
      </c>
      <c r="B701" s="31" t="s">
        <v>33</v>
      </c>
      <c r="C701" s="29" t="s">
        <v>34</v>
      </c>
      <c r="D701" s="38">
        <v>21531010000315</v>
      </c>
      <c r="E701" s="39">
        <v>44587</v>
      </c>
      <c r="F701" s="29">
        <v>0</v>
      </c>
      <c r="G701" s="31" t="s">
        <v>13</v>
      </c>
      <c r="H701" s="29" t="s">
        <v>9</v>
      </c>
      <c r="I701" s="29">
        <v>56</v>
      </c>
      <c r="J701" s="40">
        <v>14881.08</v>
      </c>
      <c r="K701" s="37">
        <v>11309.620800000001</v>
      </c>
      <c r="L701" s="37">
        <f t="shared" si="10"/>
        <v>3571.4591999999993</v>
      </c>
    </row>
    <row r="702" spans="1:12" x14ac:dyDescent="0.3">
      <c r="A702" s="29">
        <v>46690</v>
      </c>
      <c r="B702" s="31" t="s">
        <v>144</v>
      </c>
      <c r="C702" s="29" t="s">
        <v>145</v>
      </c>
      <c r="D702" s="38">
        <v>75100050100303</v>
      </c>
      <c r="E702" s="39">
        <v>44547</v>
      </c>
      <c r="F702" s="29">
        <v>0</v>
      </c>
      <c r="G702" s="31" t="s">
        <v>2</v>
      </c>
      <c r="H702" s="29" t="s">
        <v>9</v>
      </c>
      <c r="I702" s="29">
        <v>30</v>
      </c>
      <c r="J702" s="40">
        <v>1.67</v>
      </c>
      <c r="K702" s="37">
        <v>1.2691999999999999</v>
      </c>
      <c r="L702" s="37">
        <f t="shared" si="10"/>
        <v>0.40080000000000005</v>
      </c>
    </row>
    <row r="703" spans="1:12" x14ac:dyDescent="0.3">
      <c r="A703" s="29">
        <v>46690</v>
      </c>
      <c r="B703" s="31" t="s">
        <v>144</v>
      </c>
      <c r="C703" s="29" t="s">
        <v>145</v>
      </c>
      <c r="D703" s="38">
        <v>75100050100303</v>
      </c>
      <c r="E703" s="39">
        <v>44578</v>
      </c>
      <c r="F703" s="29">
        <v>0</v>
      </c>
      <c r="G703" s="31" t="s">
        <v>2</v>
      </c>
      <c r="H703" s="29" t="s">
        <v>9</v>
      </c>
      <c r="I703" s="29">
        <v>30</v>
      </c>
      <c r="J703" s="40">
        <v>1.67</v>
      </c>
      <c r="K703" s="37">
        <v>1.2691999999999999</v>
      </c>
      <c r="L703" s="37">
        <f t="shared" si="10"/>
        <v>0.40080000000000005</v>
      </c>
    </row>
    <row r="704" spans="1:12" x14ac:dyDescent="0.3">
      <c r="A704" s="29">
        <v>46831</v>
      </c>
      <c r="B704" s="31" t="s">
        <v>89</v>
      </c>
      <c r="C704" s="29" t="s">
        <v>90</v>
      </c>
      <c r="D704" s="38">
        <v>44201010103410</v>
      </c>
      <c r="E704" s="39">
        <v>44571</v>
      </c>
      <c r="F704" s="29">
        <v>0</v>
      </c>
      <c r="G704" s="31" t="s">
        <v>13</v>
      </c>
      <c r="H704" s="29" t="s">
        <v>9</v>
      </c>
      <c r="I704" s="29">
        <v>18</v>
      </c>
      <c r="J704" s="40">
        <v>63.9</v>
      </c>
      <c r="K704" s="37">
        <v>49.841999999999999</v>
      </c>
      <c r="L704" s="37">
        <f t="shared" si="10"/>
        <v>14.058</v>
      </c>
    </row>
    <row r="705" spans="1:12" x14ac:dyDescent="0.3">
      <c r="A705" s="29">
        <v>46922</v>
      </c>
      <c r="B705" s="31" t="s">
        <v>61</v>
      </c>
      <c r="C705" s="29" t="s">
        <v>63</v>
      </c>
      <c r="D705" s="38">
        <v>66100525000120</v>
      </c>
      <c r="E705" s="39">
        <v>44575</v>
      </c>
      <c r="F705" s="29">
        <v>0</v>
      </c>
      <c r="G705" s="31" t="s">
        <v>2</v>
      </c>
      <c r="H705" s="29" t="s">
        <v>9</v>
      </c>
      <c r="I705" s="29">
        <v>10</v>
      </c>
      <c r="J705" s="40">
        <v>25.88</v>
      </c>
      <c r="K705" s="37">
        <v>19.41</v>
      </c>
      <c r="L705" s="37">
        <f t="shared" si="10"/>
        <v>6.4699999999999989</v>
      </c>
    </row>
    <row r="706" spans="1:12" x14ac:dyDescent="0.3">
      <c r="A706" s="29">
        <v>46931</v>
      </c>
      <c r="B706" s="31" t="s">
        <v>135</v>
      </c>
      <c r="C706" s="29" t="s">
        <v>136</v>
      </c>
      <c r="D706" s="38">
        <v>37600025000305</v>
      </c>
      <c r="E706" s="39">
        <v>44546</v>
      </c>
      <c r="F706" s="29">
        <v>1</v>
      </c>
      <c r="G706" s="31" t="s">
        <v>2</v>
      </c>
      <c r="H706" s="29" t="s">
        <v>10</v>
      </c>
      <c r="I706" s="29">
        <v>30</v>
      </c>
      <c r="J706" s="40">
        <v>21.55</v>
      </c>
      <c r="K706" s="37">
        <v>16.593500000000002</v>
      </c>
      <c r="L706" s="37">
        <f t="shared" si="10"/>
        <v>4.9564999999999984</v>
      </c>
    </row>
    <row r="707" spans="1:12" x14ac:dyDescent="0.3">
      <c r="A707" s="29">
        <v>46931</v>
      </c>
      <c r="B707" s="31" t="s">
        <v>135</v>
      </c>
      <c r="C707" s="29" t="s">
        <v>136</v>
      </c>
      <c r="D707" s="38">
        <v>37600025000305</v>
      </c>
      <c r="E707" s="39">
        <v>44577</v>
      </c>
      <c r="F707" s="29">
        <v>1</v>
      </c>
      <c r="G707" s="31" t="s">
        <v>2</v>
      </c>
      <c r="H707" s="29" t="s">
        <v>10</v>
      </c>
      <c r="I707" s="29">
        <v>30</v>
      </c>
      <c r="J707" s="40">
        <v>21.55</v>
      </c>
      <c r="K707" s="37">
        <v>16.593500000000002</v>
      </c>
      <c r="L707" s="37">
        <f t="shared" ref="L707:L738" si="11">J707-K707</f>
        <v>4.9564999999999984</v>
      </c>
    </row>
    <row r="708" spans="1:12" x14ac:dyDescent="0.3">
      <c r="A708" s="29">
        <v>47008</v>
      </c>
      <c r="B708" s="31" t="s">
        <v>61</v>
      </c>
      <c r="C708" s="29" t="s">
        <v>62</v>
      </c>
      <c r="D708" s="38">
        <v>66100525000120</v>
      </c>
      <c r="E708" s="39">
        <v>44589</v>
      </c>
      <c r="F708" s="29">
        <v>0</v>
      </c>
      <c r="G708" s="31" t="s">
        <v>2</v>
      </c>
      <c r="H708" s="29" t="s">
        <v>9</v>
      </c>
      <c r="I708" s="29">
        <v>10</v>
      </c>
      <c r="J708" s="40">
        <v>3.35</v>
      </c>
      <c r="K708" s="37">
        <v>2.5125000000000002</v>
      </c>
      <c r="L708" s="37">
        <f t="shared" si="11"/>
        <v>0.83749999999999991</v>
      </c>
    </row>
    <row r="709" spans="1:12" x14ac:dyDescent="0.3">
      <c r="A709" s="29">
        <v>47452</v>
      </c>
      <c r="B709" s="31" t="s">
        <v>67</v>
      </c>
      <c r="C709" s="29" t="s">
        <v>68</v>
      </c>
      <c r="D709" s="38">
        <v>41550020100320</v>
      </c>
      <c r="E709" s="39">
        <v>44550</v>
      </c>
      <c r="F709" s="29">
        <v>8</v>
      </c>
      <c r="G709" s="31" t="s">
        <v>2</v>
      </c>
      <c r="H709" s="29" t="s">
        <v>10</v>
      </c>
      <c r="I709" s="29">
        <v>28</v>
      </c>
      <c r="J709" s="40">
        <v>2.12</v>
      </c>
      <c r="K709" s="37">
        <v>1.7384000000000002</v>
      </c>
      <c r="L709" s="37">
        <f t="shared" si="11"/>
        <v>0.38159999999999994</v>
      </c>
    </row>
    <row r="710" spans="1:12" x14ac:dyDescent="0.3">
      <c r="A710" s="29">
        <v>47452</v>
      </c>
      <c r="B710" s="31" t="s">
        <v>67</v>
      </c>
      <c r="C710" s="29" t="s">
        <v>68</v>
      </c>
      <c r="D710" s="38">
        <v>41550020100320</v>
      </c>
      <c r="E710" s="39">
        <v>44581</v>
      </c>
      <c r="F710" s="29">
        <v>8</v>
      </c>
      <c r="G710" s="31" t="s">
        <v>2</v>
      </c>
      <c r="H710" s="29" t="s">
        <v>10</v>
      </c>
      <c r="I710" s="29">
        <v>28</v>
      </c>
      <c r="J710" s="40">
        <v>2.12</v>
      </c>
      <c r="K710" s="37">
        <v>1.7384000000000002</v>
      </c>
      <c r="L710" s="37">
        <f t="shared" si="11"/>
        <v>0.38159999999999994</v>
      </c>
    </row>
    <row r="711" spans="1:12" x14ac:dyDescent="0.3">
      <c r="A711" s="29">
        <v>47485</v>
      </c>
      <c r="B711" s="31" t="s">
        <v>158</v>
      </c>
      <c r="C711" s="29" t="s">
        <v>159</v>
      </c>
      <c r="D711" s="38">
        <v>33200030057530</v>
      </c>
      <c r="E711" s="39">
        <v>44544</v>
      </c>
      <c r="F711" s="29">
        <v>9</v>
      </c>
      <c r="G711" s="31" t="s">
        <v>2</v>
      </c>
      <c r="H711" s="29" t="s">
        <v>10</v>
      </c>
      <c r="I711" s="29">
        <v>30</v>
      </c>
      <c r="J711" s="40">
        <v>7.48</v>
      </c>
      <c r="K711" s="37">
        <v>5.9840000000000009</v>
      </c>
      <c r="L711" s="37">
        <f t="shared" si="11"/>
        <v>1.4959999999999996</v>
      </c>
    </row>
    <row r="712" spans="1:12" x14ac:dyDescent="0.3">
      <c r="A712" s="29">
        <v>47485</v>
      </c>
      <c r="B712" s="31" t="s">
        <v>158</v>
      </c>
      <c r="C712" s="29" t="s">
        <v>159</v>
      </c>
      <c r="D712" s="38">
        <v>33200030057530</v>
      </c>
      <c r="E712" s="39">
        <v>44544</v>
      </c>
      <c r="F712" s="29">
        <v>9</v>
      </c>
      <c r="G712" s="31" t="s">
        <v>2</v>
      </c>
      <c r="H712" s="29" t="s">
        <v>10</v>
      </c>
      <c r="I712" s="29">
        <v>30</v>
      </c>
      <c r="J712" s="40">
        <v>7.48</v>
      </c>
      <c r="K712" s="37">
        <v>5.9840000000000009</v>
      </c>
      <c r="L712" s="37">
        <f t="shared" si="11"/>
        <v>1.4959999999999996</v>
      </c>
    </row>
    <row r="713" spans="1:12" x14ac:dyDescent="0.3">
      <c r="A713" s="29">
        <v>47643</v>
      </c>
      <c r="B713" s="31" t="s">
        <v>148</v>
      </c>
      <c r="C713" s="29" t="s">
        <v>149</v>
      </c>
      <c r="D713" s="38">
        <v>36100020100315</v>
      </c>
      <c r="E713" s="39">
        <v>44531</v>
      </c>
      <c r="F713" s="29">
        <v>0</v>
      </c>
      <c r="G713" s="31" t="s">
        <v>2</v>
      </c>
      <c r="H713" s="29" t="s">
        <v>9</v>
      </c>
      <c r="I713" s="29">
        <v>30</v>
      </c>
      <c r="J713" s="40">
        <v>3.97</v>
      </c>
      <c r="K713" s="37">
        <v>2.9775</v>
      </c>
      <c r="L713" s="37">
        <f t="shared" si="11"/>
        <v>0.99250000000000016</v>
      </c>
    </row>
    <row r="714" spans="1:12" x14ac:dyDescent="0.3">
      <c r="A714" s="29">
        <v>47645</v>
      </c>
      <c r="B714" s="31" t="s">
        <v>155</v>
      </c>
      <c r="C714" s="29" t="s">
        <v>156</v>
      </c>
      <c r="D714" s="38">
        <v>27250050000350</v>
      </c>
      <c r="E714" s="39">
        <v>44569</v>
      </c>
      <c r="F714" s="29">
        <v>5</v>
      </c>
      <c r="G714" s="31" t="s">
        <v>2</v>
      </c>
      <c r="H714" s="29" t="s">
        <v>10</v>
      </c>
      <c r="I714" s="29">
        <v>60</v>
      </c>
      <c r="J714" s="40">
        <v>1.62</v>
      </c>
      <c r="K714" s="37">
        <v>1.3446000000000002</v>
      </c>
      <c r="L714" s="37">
        <f t="shared" si="11"/>
        <v>0.27539999999999987</v>
      </c>
    </row>
    <row r="715" spans="1:12" x14ac:dyDescent="0.3">
      <c r="A715" s="29">
        <v>47891</v>
      </c>
      <c r="B715" s="31" t="s">
        <v>158</v>
      </c>
      <c r="C715" s="29" t="s">
        <v>159</v>
      </c>
      <c r="D715" s="38">
        <v>33200030057530</v>
      </c>
      <c r="E715" s="39">
        <v>44554</v>
      </c>
      <c r="F715" s="29">
        <v>3</v>
      </c>
      <c r="G715" s="31" t="s">
        <v>2</v>
      </c>
      <c r="H715" s="29" t="s">
        <v>10</v>
      </c>
      <c r="I715" s="29">
        <v>90</v>
      </c>
      <c r="J715" s="40">
        <v>54.34</v>
      </c>
      <c r="K715" s="37">
        <v>43.472000000000008</v>
      </c>
      <c r="L715" s="37">
        <f t="shared" si="11"/>
        <v>10.867999999999995</v>
      </c>
    </row>
    <row r="716" spans="1:12" x14ac:dyDescent="0.3">
      <c r="A716" s="29">
        <v>47912</v>
      </c>
      <c r="B716" s="31" t="s">
        <v>163</v>
      </c>
      <c r="C716" s="29" t="s">
        <v>164</v>
      </c>
      <c r="D716" s="38">
        <v>50250065007240</v>
      </c>
      <c r="E716" s="39">
        <v>44557</v>
      </c>
      <c r="F716" s="29">
        <v>0</v>
      </c>
      <c r="G716" s="31" t="s">
        <v>2</v>
      </c>
      <c r="H716" s="29" t="s">
        <v>9</v>
      </c>
      <c r="I716" s="29">
        <v>30</v>
      </c>
      <c r="J716" s="40">
        <v>41.35</v>
      </c>
      <c r="K716" s="37">
        <v>32.666499999999999</v>
      </c>
      <c r="L716" s="37">
        <f t="shared" si="11"/>
        <v>8.6835000000000022</v>
      </c>
    </row>
    <row r="717" spans="1:12" x14ac:dyDescent="0.3">
      <c r="A717" s="29">
        <v>47912</v>
      </c>
      <c r="B717" s="31" t="s">
        <v>163</v>
      </c>
      <c r="C717" s="29" t="s">
        <v>164</v>
      </c>
      <c r="D717" s="38">
        <v>50250065007240</v>
      </c>
      <c r="E717" s="39">
        <v>44588</v>
      </c>
      <c r="F717" s="29">
        <v>0</v>
      </c>
      <c r="G717" s="31" t="s">
        <v>2</v>
      </c>
      <c r="H717" s="29" t="s">
        <v>9</v>
      </c>
      <c r="I717" s="29">
        <v>30</v>
      </c>
      <c r="J717" s="40">
        <v>41.35</v>
      </c>
      <c r="K717" s="37">
        <v>32.666499999999999</v>
      </c>
      <c r="L717" s="37">
        <f t="shared" si="11"/>
        <v>8.6835000000000022</v>
      </c>
    </row>
    <row r="718" spans="1:12" x14ac:dyDescent="0.3">
      <c r="A718" s="29">
        <v>47995</v>
      </c>
      <c r="B718" s="31" t="s">
        <v>125</v>
      </c>
      <c r="C718" s="29" t="s">
        <v>127</v>
      </c>
      <c r="D718" s="38" t="s">
        <v>126</v>
      </c>
      <c r="E718" s="39">
        <v>44547</v>
      </c>
      <c r="F718" s="29">
        <v>0</v>
      </c>
      <c r="G718" s="31" t="s">
        <v>13</v>
      </c>
      <c r="H718" s="29" t="s">
        <v>9</v>
      </c>
      <c r="I718" s="29">
        <v>4</v>
      </c>
      <c r="J718" s="41">
        <v>5783.3</v>
      </c>
      <c r="K718" s="37">
        <v>4395.308</v>
      </c>
      <c r="L718" s="37">
        <f t="shared" si="11"/>
        <v>1387.9920000000002</v>
      </c>
    </row>
    <row r="719" spans="1:12" x14ac:dyDescent="0.3">
      <c r="A719" s="29">
        <v>47995</v>
      </c>
      <c r="B719" s="31" t="s">
        <v>125</v>
      </c>
      <c r="C719" s="29" t="s">
        <v>127</v>
      </c>
      <c r="D719" s="38" t="s">
        <v>126</v>
      </c>
      <c r="E719" s="39">
        <v>44578</v>
      </c>
      <c r="F719" s="29">
        <v>0</v>
      </c>
      <c r="G719" s="31" t="s">
        <v>13</v>
      </c>
      <c r="H719" s="29" t="s">
        <v>9</v>
      </c>
      <c r="I719" s="29">
        <v>4</v>
      </c>
      <c r="J719" s="41">
        <v>5783.3</v>
      </c>
      <c r="K719" s="37">
        <v>4395.308</v>
      </c>
      <c r="L719" s="37">
        <f t="shared" si="11"/>
        <v>1387.9920000000002</v>
      </c>
    </row>
    <row r="720" spans="1:12" x14ac:dyDescent="0.3">
      <c r="A720" s="29">
        <v>48169</v>
      </c>
      <c r="B720" s="31" t="s">
        <v>135</v>
      </c>
      <c r="C720" s="29" t="s">
        <v>136</v>
      </c>
      <c r="D720" s="38">
        <v>37600025000305</v>
      </c>
      <c r="E720" s="39">
        <v>44539</v>
      </c>
      <c r="F720" s="29">
        <v>4</v>
      </c>
      <c r="G720" s="31" t="s">
        <v>2</v>
      </c>
      <c r="H720" s="29" t="s">
        <v>10</v>
      </c>
      <c r="I720" s="29">
        <v>30</v>
      </c>
      <c r="J720" s="40">
        <v>4.68</v>
      </c>
      <c r="K720" s="37">
        <v>3.6035999999999997</v>
      </c>
      <c r="L720" s="37">
        <f t="shared" si="11"/>
        <v>1.0764</v>
      </c>
    </row>
    <row r="721" spans="1:12" x14ac:dyDescent="0.3">
      <c r="A721" s="29">
        <v>48347</v>
      </c>
      <c r="B721" s="31" t="s">
        <v>137</v>
      </c>
      <c r="C721" s="29" t="s">
        <v>138</v>
      </c>
      <c r="D721" s="38">
        <v>58160020100320</v>
      </c>
      <c r="E721" s="39">
        <v>44543</v>
      </c>
      <c r="F721" s="29">
        <v>1</v>
      </c>
      <c r="G721" s="31" t="s">
        <v>2</v>
      </c>
      <c r="H721" s="29" t="s">
        <v>10</v>
      </c>
      <c r="I721" s="29">
        <v>30</v>
      </c>
      <c r="J721" s="40">
        <v>11</v>
      </c>
      <c r="K721" s="37">
        <v>8.58</v>
      </c>
      <c r="L721" s="37">
        <f t="shared" si="11"/>
        <v>2.42</v>
      </c>
    </row>
    <row r="722" spans="1:12" x14ac:dyDescent="0.3">
      <c r="A722" s="29">
        <v>48429</v>
      </c>
      <c r="B722" s="31" t="s">
        <v>152</v>
      </c>
      <c r="C722" s="29" t="s">
        <v>153</v>
      </c>
      <c r="D722" s="38">
        <v>36100030000310</v>
      </c>
      <c r="E722" s="39">
        <v>44537</v>
      </c>
      <c r="F722" s="29">
        <v>0</v>
      </c>
      <c r="G722" s="31" t="s">
        <v>2</v>
      </c>
      <c r="H722" s="29" t="s">
        <v>9</v>
      </c>
      <c r="I722" s="29">
        <v>180</v>
      </c>
      <c r="J722" s="40">
        <v>29.5</v>
      </c>
      <c r="K722" s="37">
        <v>23.01</v>
      </c>
      <c r="L722" s="37">
        <f t="shared" si="11"/>
        <v>6.4899999999999984</v>
      </c>
    </row>
    <row r="723" spans="1:12" x14ac:dyDescent="0.3">
      <c r="A723" s="29">
        <v>48654</v>
      </c>
      <c r="B723" s="31" t="s">
        <v>139</v>
      </c>
      <c r="C723" s="29" t="s">
        <v>140</v>
      </c>
      <c r="D723" s="38">
        <v>36201010100305</v>
      </c>
      <c r="E723" s="39">
        <v>44547</v>
      </c>
      <c r="F723" s="29">
        <v>0</v>
      </c>
      <c r="G723" s="31" t="s">
        <v>2</v>
      </c>
      <c r="H723" s="29" t="s">
        <v>9</v>
      </c>
      <c r="I723" s="29">
        <v>60</v>
      </c>
      <c r="J723" s="40">
        <v>2.35</v>
      </c>
      <c r="K723" s="37">
        <v>1.8800000000000001</v>
      </c>
      <c r="L723" s="37">
        <f t="shared" si="11"/>
        <v>0.47</v>
      </c>
    </row>
    <row r="724" spans="1:12" x14ac:dyDescent="0.3">
      <c r="A724" s="29">
        <v>48654</v>
      </c>
      <c r="B724" s="31" t="s">
        <v>139</v>
      </c>
      <c r="C724" s="29" t="s">
        <v>140</v>
      </c>
      <c r="D724" s="38">
        <v>36201010100305</v>
      </c>
      <c r="E724" s="39">
        <v>44547</v>
      </c>
      <c r="F724" s="29">
        <v>0</v>
      </c>
      <c r="G724" s="31" t="s">
        <v>2</v>
      </c>
      <c r="H724" s="29" t="s">
        <v>9</v>
      </c>
      <c r="I724" s="29">
        <v>60</v>
      </c>
      <c r="J724" s="40">
        <v>11</v>
      </c>
      <c r="K724" s="37">
        <v>8.8000000000000007</v>
      </c>
      <c r="L724" s="37">
        <f t="shared" si="11"/>
        <v>2.1999999999999993</v>
      </c>
    </row>
    <row r="725" spans="1:12" x14ac:dyDescent="0.3">
      <c r="A725" s="29">
        <v>48654</v>
      </c>
      <c r="B725" s="31" t="s">
        <v>139</v>
      </c>
      <c r="C725" s="29" t="s">
        <v>140</v>
      </c>
      <c r="D725" s="38">
        <v>36201010100305</v>
      </c>
      <c r="E725" s="39">
        <v>44578</v>
      </c>
      <c r="F725" s="29">
        <v>0</v>
      </c>
      <c r="G725" s="31" t="s">
        <v>2</v>
      </c>
      <c r="H725" s="29" t="s">
        <v>9</v>
      </c>
      <c r="I725" s="29">
        <v>60</v>
      </c>
      <c r="J725" s="40">
        <v>11</v>
      </c>
      <c r="K725" s="37">
        <v>8.8000000000000007</v>
      </c>
      <c r="L725" s="37">
        <f t="shared" si="11"/>
        <v>2.1999999999999993</v>
      </c>
    </row>
    <row r="726" spans="1:12" x14ac:dyDescent="0.3">
      <c r="A726" s="29">
        <v>48689</v>
      </c>
      <c r="B726" s="31" t="s">
        <v>61</v>
      </c>
      <c r="C726" s="29" t="s">
        <v>64</v>
      </c>
      <c r="D726" s="38">
        <v>66100525000120</v>
      </c>
      <c r="E726" s="39">
        <v>44566</v>
      </c>
      <c r="F726" s="29">
        <v>2</v>
      </c>
      <c r="G726" s="31" t="s">
        <v>2</v>
      </c>
      <c r="H726" s="29" t="s">
        <v>10</v>
      </c>
      <c r="I726" s="29">
        <v>30</v>
      </c>
      <c r="J726" s="40">
        <v>31.7</v>
      </c>
      <c r="K726" s="37">
        <v>23.774999999999999</v>
      </c>
      <c r="L726" s="37">
        <f t="shared" si="11"/>
        <v>7.9250000000000007</v>
      </c>
    </row>
    <row r="727" spans="1:12" x14ac:dyDescent="0.3">
      <c r="A727" s="29">
        <v>48774</v>
      </c>
      <c r="B727" s="31" t="s">
        <v>148</v>
      </c>
      <c r="C727" s="29" t="s">
        <v>149</v>
      </c>
      <c r="D727" s="38">
        <v>36100020100315</v>
      </c>
      <c r="E727" s="39">
        <v>44552</v>
      </c>
      <c r="F727" s="29">
        <v>3</v>
      </c>
      <c r="G727" s="31" t="s">
        <v>2</v>
      </c>
      <c r="H727" s="29" t="s">
        <v>10</v>
      </c>
      <c r="I727" s="29">
        <v>30</v>
      </c>
      <c r="J727" s="40">
        <v>3.34</v>
      </c>
      <c r="K727" s="37">
        <v>2.5049999999999999</v>
      </c>
      <c r="L727" s="37">
        <f t="shared" si="11"/>
        <v>0.83499999999999996</v>
      </c>
    </row>
    <row r="728" spans="1:12" x14ac:dyDescent="0.3">
      <c r="A728" s="29">
        <v>48969</v>
      </c>
      <c r="B728" s="31" t="s">
        <v>69</v>
      </c>
      <c r="C728" s="29" t="s">
        <v>70</v>
      </c>
      <c r="D728" s="38">
        <v>37200030000305</v>
      </c>
      <c r="E728" s="39">
        <v>44585</v>
      </c>
      <c r="F728" s="29">
        <v>0</v>
      </c>
      <c r="G728" s="31" t="s">
        <v>2</v>
      </c>
      <c r="H728" s="29" t="s">
        <v>9</v>
      </c>
      <c r="I728" s="29">
        <v>21</v>
      </c>
      <c r="J728" s="40">
        <v>0.87</v>
      </c>
      <c r="K728" s="37">
        <v>0.73949999999999994</v>
      </c>
      <c r="L728" s="37">
        <f t="shared" si="11"/>
        <v>0.13050000000000006</v>
      </c>
    </row>
    <row r="729" spans="1:12" x14ac:dyDescent="0.3">
      <c r="A729" s="29">
        <v>49114</v>
      </c>
      <c r="B729" s="31" t="s">
        <v>142</v>
      </c>
      <c r="C729" s="29" t="s">
        <v>143</v>
      </c>
      <c r="D729" s="38">
        <v>85158020100320</v>
      </c>
      <c r="E729" s="39">
        <v>44536</v>
      </c>
      <c r="F729" s="29">
        <v>4</v>
      </c>
      <c r="G729" s="31" t="s">
        <v>2</v>
      </c>
      <c r="H729" s="29" t="s">
        <v>10</v>
      </c>
      <c r="I729" s="29">
        <v>30</v>
      </c>
      <c r="J729" s="40">
        <v>1.58</v>
      </c>
      <c r="K729" s="37">
        <v>1.2640000000000002</v>
      </c>
      <c r="L729" s="37">
        <f t="shared" si="11"/>
        <v>0.31599999999999984</v>
      </c>
    </row>
    <row r="730" spans="1:12" x14ac:dyDescent="0.3">
      <c r="A730" s="29">
        <v>49149</v>
      </c>
      <c r="B730" s="31" t="s">
        <v>31</v>
      </c>
      <c r="C730" s="29" t="s">
        <v>32</v>
      </c>
      <c r="D730" s="38">
        <v>21402430000120</v>
      </c>
      <c r="E730" s="39">
        <v>44543</v>
      </c>
      <c r="F730" s="29">
        <v>3</v>
      </c>
      <c r="G730" s="31" t="s">
        <v>13</v>
      </c>
      <c r="H730" s="29" t="s">
        <v>10</v>
      </c>
      <c r="I730" s="29">
        <v>120</v>
      </c>
      <c r="J730" s="41">
        <v>11858.43</v>
      </c>
      <c r="K730" s="37">
        <v>9130.9911000000011</v>
      </c>
      <c r="L730" s="37">
        <f t="shared" si="11"/>
        <v>2727.4388999999992</v>
      </c>
    </row>
    <row r="731" spans="1:12" x14ac:dyDescent="0.3">
      <c r="A731" s="29">
        <v>49149</v>
      </c>
      <c r="B731" s="31" t="s">
        <v>31</v>
      </c>
      <c r="C731" s="29" t="s">
        <v>32</v>
      </c>
      <c r="D731" s="38">
        <v>21402430000120</v>
      </c>
      <c r="E731" s="39">
        <v>44586</v>
      </c>
      <c r="F731" s="29">
        <v>4</v>
      </c>
      <c r="G731" s="31" t="s">
        <v>13</v>
      </c>
      <c r="H731" s="29" t="s">
        <v>10</v>
      </c>
      <c r="I731" s="29">
        <v>120</v>
      </c>
      <c r="J731" s="40">
        <v>12644.27</v>
      </c>
      <c r="K731" s="37">
        <v>9736.0879000000004</v>
      </c>
      <c r="L731" s="37">
        <f t="shared" si="11"/>
        <v>2908.1821</v>
      </c>
    </row>
    <row r="732" spans="1:12" x14ac:dyDescent="0.3">
      <c r="A732" s="29">
        <v>49619</v>
      </c>
      <c r="B732" s="31" t="s">
        <v>59</v>
      </c>
      <c r="C732" s="29" t="s">
        <v>60</v>
      </c>
      <c r="D732" s="38">
        <v>33300007000320</v>
      </c>
      <c r="E732" s="39">
        <v>44566</v>
      </c>
      <c r="F732" s="29">
        <v>0</v>
      </c>
      <c r="G732" s="31" t="s">
        <v>2</v>
      </c>
      <c r="H732" s="29" t="s">
        <v>9</v>
      </c>
      <c r="I732" s="29">
        <v>60</v>
      </c>
      <c r="J732" s="40">
        <v>4.46</v>
      </c>
      <c r="K732" s="37">
        <v>3.7464</v>
      </c>
      <c r="L732" s="37">
        <f t="shared" si="11"/>
        <v>0.71360000000000001</v>
      </c>
    </row>
    <row r="733" spans="1:12" x14ac:dyDescent="0.3">
      <c r="A733" s="29">
        <v>49739</v>
      </c>
      <c r="B733" s="31" t="s">
        <v>65</v>
      </c>
      <c r="C733" s="29" t="s">
        <v>66</v>
      </c>
      <c r="D733" s="38">
        <v>2100020000110</v>
      </c>
      <c r="E733" s="39">
        <v>44559</v>
      </c>
      <c r="F733" s="29">
        <v>0</v>
      </c>
      <c r="G733" s="31" t="s">
        <v>2</v>
      </c>
      <c r="H733" s="29" t="s">
        <v>9</v>
      </c>
      <c r="I733" s="29">
        <v>20</v>
      </c>
      <c r="J733" s="40">
        <v>7.33</v>
      </c>
      <c r="K733" s="37">
        <v>5.6440999999999999</v>
      </c>
      <c r="L733" s="37">
        <f t="shared" si="11"/>
        <v>1.6859000000000002</v>
      </c>
    </row>
    <row r="734" spans="1:12" x14ac:dyDescent="0.3">
      <c r="A734" s="29">
        <v>49739</v>
      </c>
      <c r="B734" s="31" t="s">
        <v>65</v>
      </c>
      <c r="C734" s="29" t="s">
        <v>66</v>
      </c>
      <c r="D734" s="38">
        <v>2100020000110</v>
      </c>
      <c r="E734" s="39">
        <v>44589</v>
      </c>
      <c r="F734" s="29">
        <v>0</v>
      </c>
      <c r="G734" s="31" t="s">
        <v>2</v>
      </c>
      <c r="H734" s="29" t="s">
        <v>9</v>
      </c>
      <c r="I734" s="29">
        <v>20</v>
      </c>
      <c r="J734" s="40">
        <v>7.33</v>
      </c>
      <c r="K734" s="37">
        <v>5.6440999999999999</v>
      </c>
      <c r="L734" s="37">
        <f t="shared" si="11"/>
        <v>1.6859000000000002</v>
      </c>
    </row>
    <row r="735" spans="1:12" x14ac:dyDescent="0.3">
      <c r="A735" s="29">
        <v>49842</v>
      </c>
      <c r="B735" s="31" t="s">
        <v>46</v>
      </c>
      <c r="C735" s="29" t="s">
        <v>48</v>
      </c>
      <c r="D735" s="38" t="s">
        <v>47</v>
      </c>
      <c r="E735" s="39">
        <v>44587</v>
      </c>
      <c r="F735" s="29">
        <v>9</v>
      </c>
      <c r="G735" s="31" t="s">
        <v>13</v>
      </c>
      <c r="H735" s="29" t="s">
        <v>10</v>
      </c>
      <c r="I735" s="29">
        <v>2</v>
      </c>
      <c r="J735" s="40">
        <v>6096.25</v>
      </c>
      <c r="K735" s="37">
        <v>4816.0375000000004</v>
      </c>
      <c r="L735" s="37">
        <f t="shared" si="11"/>
        <v>1280.2124999999996</v>
      </c>
    </row>
    <row r="736" spans="1:12" x14ac:dyDescent="0.3">
      <c r="A736" s="29">
        <v>49867</v>
      </c>
      <c r="B736" s="31" t="s">
        <v>67</v>
      </c>
      <c r="C736" s="29" t="s">
        <v>68</v>
      </c>
      <c r="D736" s="38">
        <v>41550020100320</v>
      </c>
      <c r="E736" s="39">
        <v>44575</v>
      </c>
      <c r="F736" s="29">
        <v>2</v>
      </c>
      <c r="G736" s="31" t="s">
        <v>2</v>
      </c>
      <c r="H736" s="29" t="s">
        <v>10</v>
      </c>
      <c r="I736" s="29">
        <v>90</v>
      </c>
      <c r="J736" s="40">
        <v>6.97</v>
      </c>
      <c r="K736" s="37">
        <v>5.7153999999999998</v>
      </c>
      <c r="L736" s="37">
        <f t="shared" si="11"/>
        <v>1.2545999999999999</v>
      </c>
    </row>
    <row r="737" spans="1:12" x14ac:dyDescent="0.3">
      <c r="A737" s="29">
        <v>49961</v>
      </c>
      <c r="B737" s="31" t="s">
        <v>93</v>
      </c>
      <c r="C737" s="29" t="s">
        <v>94</v>
      </c>
      <c r="D737" s="38">
        <v>83370060000340</v>
      </c>
      <c r="E737" s="39">
        <v>44588</v>
      </c>
      <c r="F737" s="29">
        <v>0</v>
      </c>
      <c r="G737" s="31" t="s">
        <v>13</v>
      </c>
      <c r="H737" s="29" t="s">
        <v>9</v>
      </c>
      <c r="I737" s="29">
        <v>30</v>
      </c>
      <c r="J737" s="40">
        <v>480.46</v>
      </c>
      <c r="K737" s="37">
        <v>403.58639999999997</v>
      </c>
      <c r="L737" s="37">
        <f t="shared" si="11"/>
        <v>76.87360000000001</v>
      </c>
    </row>
    <row r="738" spans="1:12" x14ac:dyDescent="0.3">
      <c r="A738" s="29">
        <v>99383</v>
      </c>
      <c r="B738" s="31" t="s">
        <v>25</v>
      </c>
      <c r="C738" s="29" t="s">
        <v>26</v>
      </c>
      <c r="D738" s="38">
        <v>21532133000330</v>
      </c>
      <c r="E738" s="39">
        <v>44589</v>
      </c>
      <c r="F738" s="29">
        <v>7</v>
      </c>
      <c r="G738" s="31" t="s">
        <v>13</v>
      </c>
      <c r="H738" s="29" t="s">
        <v>10</v>
      </c>
      <c r="I738" s="29">
        <v>28</v>
      </c>
      <c r="J738" s="40">
        <v>15797.31</v>
      </c>
      <c r="K738" s="37">
        <v>12953.7942</v>
      </c>
      <c r="L738" s="37">
        <f t="shared" si="11"/>
        <v>2843.5157999999992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38"/>
  <sheetViews>
    <sheetView workbookViewId="0"/>
  </sheetViews>
  <sheetFormatPr defaultColWidth="8.88671875" defaultRowHeight="14.4" x14ac:dyDescent="0.3"/>
  <cols>
    <col min="1" max="1" width="7.88671875" style="31" bestFit="1" customWidth="1"/>
    <col min="2" max="2" width="40" style="31" bestFit="1" customWidth="1"/>
    <col min="3" max="3" width="13.44140625" style="31" bestFit="1" customWidth="1"/>
    <col min="4" max="4" width="15.33203125" style="31" bestFit="1" customWidth="1"/>
    <col min="5" max="6" width="8.88671875" style="31"/>
    <col min="7" max="7" width="10" style="31" customWidth="1"/>
    <col min="8" max="8" width="12" style="31" customWidth="1"/>
    <col min="9" max="9" width="10.6640625" style="31" customWidth="1"/>
    <col min="10" max="10" width="9.6640625" style="31" customWidth="1"/>
    <col min="11" max="11" width="10" style="31" customWidth="1"/>
    <col min="12" max="12" width="11.109375" style="31" customWidth="1"/>
    <col min="13" max="16384" width="8.88671875" style="31"/>
  </cols>
  <sheetData>
    <row r="1" spans="1:12" ht="43.2" x14ac:dyDescent="0.3">
      <c r="A1" s="27" t="s">
        <v>183</v>
      </c>
      <c r="B1" s="27" t="s">
        <v>0</v>
      </c>
      <c r="C1" s="27" t="s">
        <v>4</v>
      </c>
      <c r="D1" s="32" t="s">
        <v>3</v>
      </c>
      <c r="E1" s="33" t="s">
        <v>184</v>
      </c>
      <c r="F1" s="27" t="s">
        <v>1</v>
      </c>
      <c r="G1" s="27" t="s">
        <v>185</v>
      </c>
      <c r="H1" s="27" t="s">
        <v>5</v>
      </c>
      <c r="I1" s="27" t="s">
        <v>186</v>
      </c>
      <c r="J1" s="34" t="s">
        <v>6</v>
      </c>
      <c r="K1" s="34" t="s">
        <v>261</v>
      </c>
      <c r="L1" s="27" t="s">
        <v>262</v>
      </c>
    </row>
    <row r="2" spans="1:12" x14ac:dyDescent="0.3">
      <c r="A2" s="28">
        <v>1034</v>
      </c>
      <c r="B2" s="30" t="s">
        <v>210</v>
      </c>
      <c r="C2" s="28" t="s">
        <v>211</v>
      </c>
      <c r="D2" s="35">
        <v>62405530006540</v>
      </c>
      <c r="E2" s="36">
        <v>44543</v>
      </c>
      <c r="F2" s="28">
        <v>1</v>
      </c>
      <c r="G2" s="30" t="s">
        <v>13</v>
      </c>
      <c r="H2" s="28" t="s">
        <v>10</v>
      </c>
      <c r="I2" s="28">
        <v>120</v>
      </c>
      <c r="J2" s="37">
        <v>7271.57</v>
      </c>
      <c r="K2" s="37">
        <v>5889.9717000000001</v>
      </c>
      <c r="L2" s="37">
        <f>J2-K2</f>
        <v>1381.5982999999997</v>
      </c>
    </row>
    <row r="3" spans="1:12" x14ac:dyDescent="0.3">
      <c r="A3" s="28">
        <v>1034</v>
      </c>
      <c r="B3" s="30" t="s">
        <v>210</v>
      </c>
      <c r="C3" s="28" t="s">
        <v>211</v>
      </c>
      <c r="D3" s="35">
        <v>62405530006540</v>
      </c>
      <c r="E3" s="36">
        <v>44574</v>
      </c>
      <c r="F3" s="28">
        <v>2</v>
      </c>
      <c r="G3" s="30" t="s">
        <v>13</v>
      </c>
      <c r="H3" s="28" t="s">
        <v>10</v>
      </c>
      <c r="I3" s="28">
        <v>120</v>
      </c>
      <c r="J3" s="37">
        <v>7490.91</v>
      </c>
      <c r="K3" s="37">
        <v>6067.6370999999999</v>
      </c>
      <c r="L3" s="37">
        <f t="shared" ref="L3:L66" si="0">J3-K3</f>
        <v>1423.2728999999999</v>
      </c>
    </row>
    <row r="4" spans="1:12" x14ac:dyDescent="0.3">
      <c r="A4" s="28">
        <v>1061</v>
      </c>
      <c r="B4" s="30" t="s">
        <v>198</v>
      </c>
      <c r="C4" s="28" t="s">
        <v>199</v>
      </c>
      <c r="D4" s="35">
        <v>12109904290315</v>
      </c>
      <c r="E4" s="36">
        <v>44533</v>
      </c>
      <c r="F4" s="28">
        <v>1</v>
      </c>
      <c r="G4" s="30" t="s">
        <v>13</v>
      </c>
      <c r="H4" s="28" t="s">
        <v>10</v>
      </c>
      <c r="I4" s="28">
        <v>30</v>
      </c>
      <c r="J4" s="37">
        <v>3288.69</v>
      </c>
      <c r="K4" s="37">
        <v>2630.9520000000002</v>
      </c>
      <c r="L4" s="37">
        <f t="shared" si="0"/>
        <v>657.73799999999983</v>
      </c>
    </row>
    <row r="5" spans="1:12" x14ac:dyDescent="0.3">
      <c r="A5" s="28">
        <v>1109</v>
      </c>
      <c r="B5" s="30" t="s">
        <v>208</v>
      </c>
      <c r="C5" s="28" t="s">
        <v>209</v>
      </c>
      <c r="D5" s="35">
        <v>12109903150320</v>
      </c>
      <c r="E5" s="36">
        <v>44540</v>
      </c>
      <c r="F5" s="28">
        <v>2</v>
      </c>
      <c r="G5" s="30" t="s">
        <v>13</v>
      </c>
      <c r="H5" s="28" t="s">
        <v>10</v>
      </c>
      <c r="I5" s="28">
        <v>30</v>
      </c>
      <c r="J5" s="37">
        <v>3073.8</v>
      </c>
      <c r="K5" s="37">
        <v>2581.9920000000002</v>
      </c>
      <c r="L5" s="37">
        <f t="shared" si="0"/>
        <v>491.80799999999999</v>
      </c>
    </row>
    <row r="6" spans="1:12" x14ac:dyDescent="0.3">
      <c r="A6" s="28">
        <v>1199</v>
      </c>
      <c r="B6" s="30" t="s">
        <v>208</v>
      </c>
      <c r="C6" s="28" t="s">
        <v>209</v>
      </c>
      <c r="D6" s="35">
        <v>12109903150320</v>
      </c>
      <c r="E6" s="36">
        <v>44575</v>
      </c>
      <c r="F6" s="28">
        <v>0</v>
      </c>
      <c r="G6" s="30" t="s">
        <v>13</v>
      </c>
      <c r="H6" s="28" t="s">
        <v>9</v>
      </c>
      <c r="I6" s="28">
        <v>30</v>
      </c>
      <c r="J6" s="37">
        <v>3080.36</v>
      </c>
      <c r="K6" s="37">
        <v>2587.5023999999999</v>
      </c>
      <c r="L6" s="37">
        <f t="shared" si="0"/>
        <v>492.85760000000028</v>
      </c>
    </row>
    <row r="7" spans="1:12" x14ac:dyDescent="0.3">
      <c r="A7" s="28">
        <v>1221</v>
      </c>
      <c r="B7" s="30" t="s">
        <v>204</v>
      </c>
      <c r="C7" s="28" t="s">
        <v>205</v>
      </c>
      <c r="D7" s="35">
        <v>62405525006540</v>
      </c>
      <c r="E7" s="36">
        <v>44568</v>
      </c>
      <c r="F7" s="28">
        <v>4</v>
      </c>
      <c r="G7" s="30" t="s">
        <v>13</v>
      </c>
      <c r="H7" s="28" t="s">
        <v>10</v>
      </c>
      <c r="I7" s="28">
        <v>60</v>
      </c>
      <c r="J7" s="37">
        <v>8049.63</v>
      </c>
      <c r="K7" s="37">
        <v>6600.6966000000002</v>
      </c>
      <c r="L7" s="37">
        <f t="shared" si="0"/>
        <v>1448.9333999999999</v>
      </c>
    </row>
    <row r="8" spans="1:12" x14ac:dyDescent="0.3">
      <c r="A8" s="28">
        <v>1243</v>
      </c>
      <c r="B8" s="30" t="s">
        <v>202</v>
      </c>
      <c r="C8" s="28" t="s">
        <v>203</v>
      </c>
      <c r="D8" s="35">
        <v>12109903390320</v>
      </c>
      <c r="E8" s="36">
        <v>44558</v>
      </c>
      <c r="F8" s="28">
        <v>6</v>
      </c>
      <c r="G8" s="30" t="s">
        <v>13</v>
      </c>
      <c r="H8" s="28" t="s">
        <v>10</v>
      </c>
      <c r="I8" s="28">
        <v>30</v>
      </c>
      <c r="J8" s="37">
        <v>2992.97</v>
      </c>
      <c r="K8" s="37">
        <v>2484.1651000000002</v>
      </c>
      <c r="L8" s="37">
        <f t="shared" si="0"/>
        <v>508.80489999999963</v>
      </c>
    </row>
    <row r="9" spans="1:12" x14ac:dyDescent="0.3">
      <c r="A9" s="28">
        <v>1281</v>
      </c>
      <c r="B9" s="30" t="s">
        <v>194</v>
      </c>
      <c r="C9" s="28" t="s">
        <v>195</v>
      </c>
      <c r="D9" s="35">
        <v>62405525006540</v>
      </c>
      <c r="E9" s="36">
        <v>44585</v>
      </c>
      <c r="F9" s="28">
        <v>3</v>
      </c>
      <c r="G9" s="30" t="s">
        <v>2</v>
      </c>
      <c r="H9" s="28" t="s">
        <v>10</v>
      </c>
      <c r="I9" s="28">
        <v>60</v>
      </c>
      <c r="J9" s="37">
        <v>182.08</v>
      </c>
      <c r="K9" s="37">
        <v>138.38080000000002</v>
      </c>
      <c r="L9" s="37">
        <f t="shared" si="0"/>
        <v>43.69919999999999</v>
      </c>
    </row>
    <row r="10" spans="1:12" x14ac:dyDescent="0.3">
      <c r="A10" s="28">
        <v>1303</v>
      </c>
      <c r="B10" s="30" t="s">
        <v>196</v>
      </c>
      <c r="C10" s="28" t="s">
        <v>197</v>
      </c>
      <c r="D10" s="35">
        <v>12109902300320</v>
      </c>
      <c r="E10" s="36">
        <v>44545</v>
      </c>
      <c r="F10" s="28">
        <v>0</v>
      </c>
      <c r="G10" s="30" t="s">
        <v>2</v>
      </c>
      <c r="H10" s="28" t="s">
        <v>9</v>
      </c>
      <c r="I10" s="28">
        <v>30</v>
      </c>
      <c r="J10" s="37">
        <v>420.04</v>
      </c>
      <c r="K10" s="37">
        <v>340.23240000000004</v>
      </c>
      <c r="L10" s="37">
        <f t="shared" si="0"/>
        <v>79.807599999999979</v>
      </c>
    </row>
    <row r="11" spans="1:12" x14ac:dyDescent="0.3">
      <c r="A11" s="28">
        <v>1303</v>
      </c>
      <c r="B11" s="30" t="s">
        <v>196</v>
      </c>
      <c r="C11" s="28" t="s">
        <v>197</v>
      </c>
      <c r="D11" s="35">
        <v>12109902300320</v>
      </c>
      <c r="E11" s="36">
        <v>44585</v>
      </c>
      <c r="F11" s="28">
        <v>0</v>
      </c>
      <c r="G11" s="30" t="s">
        <v>2</v>
      </c>
      <c r="H11" s="28" t="s">
        <v>9</v>
      </c>
      <c r="I11" s="28">
        <v>30</v>
      </c>
      <c r="J11" s="37">
        <v>420.04</v>
      </c>
      <c r="K11" s="37">
        <v>340.23240000000004</v>
      </c>
      <c r="L11" s="37">
        <f t="shared" si="0"/>
        <v>79.807599999999979</v>
      </c>
    </row>
    <row r="12" spans="1:12" x14ac:dyDescent="0.3">
      <c r="A12" s="28">
        <v>1440</v>
      </c>
      <c r="B12" s="30" t="s">
        <v>200</v>
      </c>
      <c r="C12" s="28" t="s">
        <v>201</v>
      </c>
      <c r="D12" s="35">
        <v>12103060100330</v>
      </c>
      <c r="E12" s="36">
        <v>44560</v>
      </c>
      <c r="F12" s="28">
        <v>1</v>
      </c>
      <c r="G12" s="30" t="s">
        <v>13</v>
      </c>
      <c r="H12" s="28" t="s">
        <v>10</v>
      </c>
      <c r="I12" s="28">
        <v>60</v>
      </c>
      <c r="J12" s="37">
        <v>1681.56</v>
      </c>
      <c r="K12" s="37">
        <v>1311.6168</v>
      </c>
      <c r="L12" s="37">
        <f t="shared" si="0"/>
        <v>369.94319999999993</v>
      </c>
    </row>
    <row r="13" spans="1:12" x14ac:dyDescent="0.3">
      <c r="A13" s="28">
        <v>1590</v>
      </c>
      <c r="B13" s="30" t="s">
        <v>192</v>
      </c>
      <c r="C13" s="28" t="s">
        <v>193</v>
      </c>
      <c r="D13" s="35">
        <v>12109903240330</v>
      </c>
      <c r="E13" s="36">
        <v>44575</v>
      </c>
      <c r="F13" s="28">
        <v>0</v>
      </c>
      <c r="G13" s="30" t="s">
        <v>13</v>
      </c>
      <c r="H13" s="28" t="s">
        <v>9</v>
      </c>
      <c r="I13" s="28">
        <v>7</v>
      </c>
      <c r="J13" s="37">
        <v>810.44</v>
      </c>
      <c r="K13" s="37">
        <v>656.45640000000003</v>
      </c>
      <c r="L13" s="37">
        <f t="shared" si="0"/>
        <v>153.98360000000002</v>
      </c>
    </row>
    <row r="14" spans="1:12" x14ac:dyDescent="0.3">
      <c r="A14" s="28">
        <v>1592</v>
      </c>
      <c r="B14" s="30" t="s">
        <v>204</v>
      </c>
      <c r="C14" s="28" t="s">
        <v>205</v>
      </c>
      <c r="D14" s="35">
        <v>62405525006540</v>
      </c>
      <c r="E14" s="36">
        <v>44565</v>
      </c>
      <c r="F14" s="28">
        <v>7</v>
      </c>
      <c r="G14" s="30" t="s">
        <v>13</v>
      </c>
      <c r="H14" s="28" t="s">
        <v>10</v>
      </c>
      <c r="I14" s="28">
        <v>60</v>
      </c>
      <c r="J14" s="37">
        <v>7989.49</v>
      </c>
      <c r="K14" s="37">
        <v>6551.3818000000001</v>
      </c>
      <c r="L14" s="37">
        <f t="shared" si="0"/>
        <v>1438.1081999999997</v>
      </c>
    </row>
    <row r="15" spans="1:12" x14ac:dyDescent="0.3">
      <c r="A15" s="28">
        <v>1688</v>
      </c>
      <c r="B15" s="30" t="s">
        <v>204</v>
      </c>
      <c r="C15" s="28" t="s">
        <v>205</v>
      </c>
      <c r="D15" s="35">
        <v>62405525006540</v>
      </c>
      <c r="E15" s="36">
        <v>44537</v>
      </c>
      <c r="F15" s="28">
        <v>9</v>
      </c>
      <c r="G15" s="30" t="s">
        <v>13</v>
      </c>
      <c r="H15" s="28" t="s">
        <v>10</v>
      </c>
      <c r="I15" s="28">
        <v>60</v>
      </c>
      <c r="J15" s="37">
        <v>7746.23</v>
      </c>
      <c r="K15" s="37">
        <v>6351.9085999999998</v>
      </c>
      <c r="L15" s="37">
        <f t="shared" si="0"/>
        <v>1394.3213999999998</v>
      </c>
    </row>
    <row r="16" spans="1:12" x14ac:dyDescent="0.3">
      <c r="A16" s="28">
        <v>1688</v>
      </c>
      <c r="B16" s="30" t="s">
        <v>204</v>
      </c>
      <c r="C16" s="28" t="s">
        <v>205</v>
      </c>
      <c r="D16" s="35">
        <v>62405525006540</v>
      </c>
      <c r="E16" s="36">
        <v>44560</v>
      </c>
      <c r="F16" s="28">
        <v>10</v>
      </c>
      <c r="G16" s="30" t="s">
        <v>13</v>
      </c>
      <c r="H16" s="28" t="s">
        <v>10</v>
      </c>
      <c r="I16" s="28">
        <v>60</v>
      </c>
      <c r="J16" s="37">
        <v>7746.23</v>
      </c>
      <c r="K16" s="37">
        <v>6351.9085999999998</v>
      </c>
      <c r="L16" s="37">
        <f t="shared" si="0"/>
        <v>1394.3213999999998</v>
      </c>
    </row>
    <row r="17" spans="1:12" x14ac:dyDescent="0.3">
      <c r="A17" s="28">
        <v>1785</v>
      </c>
      <c r="B17" s="30" t="s">
        <v>194</v>
      </c>
      <c r="C17" s="28" t="s">
        <v>195</v>
      </c>
      <c r="D17" s="35">
        <v>62405525006540</v>
      </c>
      <c r="E17" s="36">
        <v>44588</v>
      </c>
      <c r="F17" s="28">
        <v>9</v>
      </c>
      <c r="G17" s="30" t="s">
        <v>2</v>
      </c>
      <c r="H17" s="28" t="s">
        <v>10</v>
      </c>
      <c r="I17" s="28">
        <v>60</v>
      </c>
      <c r="J17" s="37">
        <v>182.08</v>
      </c>
      <c r="K17" s="37">
        <v>138.38080000000002</v>
      </c>
      <c r="L17" s="37">
        <f t="shared" si="0"/>
        <v>43.69919999999999</v>
      </c>
    </row>
    <row r="18" spans="1:12" x14ac:dyDescent="0.3">
      <c r="A18" s="28">
        <v>1811</v>
      </c>
      <c r="B18" s="30" t="s">
        <v>192</v>
      </c>
      <c r="C18" s="28" t="s">
        <v>193</v>
      </c>
      <c r="D18" s="35">
        <v>12109903240330</v>
      </c>
      <c r="E18" s="36">
        <v>44581</v>
      </c>
      <c r="F18" s="28">
        <v>6</v>
      </c>
      <c r="G18" s="30" t="s">
        <v>13</v>
      </c>
      <c r="H18" s="28" t="s">
        <v>10</v>
      </c>
      <c r="I18" s="28">
        <v>30</v>
      </c>
      <c r="J18" s="37">
        <v>3146.55</v>
      </c>
      <c r="K18" s="37">
        <v>2548.7055000000005</v>
      </c>
      <c r="L18" s="37">
        <f t="shared" si="0"/>
        <v>597.8444999999997</v>
      </c>
    </row>
    <row r="19" spans="1:12" x14ac:dyDescent="0.3">
      <c r="A19" s="28">
        <v>1819</v>
      </c>
      <c r="B19" s="30" t="s">
        <v>200</v>
      </c>
      <c r="C19" s="28" t="s">
        <v>201</v>
      </c>
      <c r="D19" s="35">
        <v>12103060100330</v>
      </c>
      <c r="E19" s="36">
        <v>44535</v>
      </c>
      <c r="F19" s="28">
        <v>0</v>
      </c>
      <c r="G19" s="30" t="s">
        <v>13</v>
      </c>
      <c r="H19" s="28" t="s">
        <v>9</v>
      </c>
      <c r="I19" s="28">
        <v>60</v>
      </c>
      <c r="J19" s="37">
        <v>1681.56</v>
      </c>
      <c r="K19" s="37">
        <v>1311.6168</v>
      </c>
      <c r="L19" s="37">
        <f t="shared" si="0"/>
        <v>369.94319999999993</v>
      </c>
    </row>
    <row r="20" spans="1:12" x14ac:dyDescent="0.3">
      <c r="A20" s="28">
        <v>1819</v>
      </c>
      <c r="B20" s="30" t="s">
        <v>200</v>
      </c>
      <c r="C20" s="28" t="s">
        <v>201</v>
      </c>
      <c r="D20" s="35">
        <v>12103060100330</v>
      </c>
      <c r="E20" s="36">
        <v>44557</v>
      </c>
      <c r="F20" s="28">
        <v>2</v>
      </c>
      <c r="G20" s="30" t="s">
        <v>13</v>
      </c>
      <c r="H20" s="28" t="s">
        <v>10</v>
      </c>
      <c r="I20" s="28">
        <v>60</v>
      </c>
      <c r="J20" s="37">
        <v>1681.56</v>
      </c>
      <c r="K20" s="37">
        <v>1311.6168</v>
      </c>
      <c r="L20" s="37">
        <f t="shared" si="0"/>
        <v>369.94319999999993</v>
      </c>
    </row>
    <row r="21" spans="1:12" x14ac:dyDescent="0.3">
      <c r="A21" s="28">
        <v>1889</v>
      </c>
      <c r="B21" s="30" t="s">
        <v>198</v>
      </c>
      <c r="C21" s="28" t="s">
        <v>199</v>
      </c>
      <c r="D21" s="35">
        <v>12109904290315</v>
      </c>
      <c r="E21" s="36">
        <v>44547</v>
      </c>
      <c r="F21" s="28">
        <v>1</v>
      </c>
      <c r="G21" s="30" t="s">
        <v>13</v>
      </c>
      <c r="H21" s="28" t="s">
        <v>10</v>
      </c>
      <c r="I21" s="28">
        <v>30</v>
      </c>
      <c r="J21" s="37">
        <v>3288.69</v>
      </c>
      <c r="K21" s="37">
        <v>2630.9520000000002</v>
      </c>
      <c r="L21" s="37">
        <f t="shared" si="0"/>
        <v>657.73799999999983</v>
      </c>
    </row>
    <row r="22" spans="1:12" x14ac:dyDescent="0.3">
      <c r="A22" s="28">
        <v>1904</v>
      </c>
      <c r="B22" s="30" t="s">
        <v>208</v>
      </c>
      <c r="C22" s="28" t="s">
        <v>209</v>
      </c>
      <c r="D22" s="35">
        <v>12109903150320</v>
      </c>
      <c r="E22" s="36">
        <v>44579</v>
      </c>
      <c r="F22" s="28">
        <v>3</v>
      </c>
      <c r="G22" s="30" t="s">
        <v>13</v>
      </c>
      <c r="H22" s="28" t="s">
        <v>10</v>
      </c>
      <c r="I22" s="28">
        <v>30</v>
      </c>
      <c r="J22" s="37">
        <v>3082.9</v>
      </c>
      <c r="K22" s="37">
        <v>2589.636</v>
      </c>
      <c r="L22" s="37">
        <f t="shared" si="0"/>
        <v>493.26400000000012</v>
      </c>
    </row>
    <row r="23" spans="1:12" x14ac:dyDescent="0.3">
      <c r="A23" s="28">
        <v>1962</v>
      </c>
      <c r="B23" s="30" t="s">
        <v>202</v>
      </c>
      <c r="C23" s="28" t="s">
        <v>203</v>
      </c>
      <c r="D23" s="35">
        <v>12109903390320</v>
      </c>
      <c r="E23" s="36">
        <v>44570</v>
      </c>
      <c r="F23" s="28">
        <v>1</v>
      </c>
      <c r="G23" s="30" t="s">
        <v>13</v>
      </c>
      <c r="H23" s="28" t="s">
        <v>10</v>
      </c>
      <c r="I23" s="28">
        <v>30</v>
      </c>
      <c r="J23" s="37">
        <v>2992.97</v>
      </c>
      <c r="K23" s="37">
        <v>2484.1651000000002</v>
      </c>
      <c r="L23" s="37">
        <f t="shared" si="0"/>
        <v>508.80489999999963</v>
      </c>
    </row>
    <row r="24" spans="1:12" x14ac:dyDescent="0.3">
      <c r="A24" s="28">
        <v>2292</v>
      </c>
      <c r="B24" s="30" t="s">
        <v>196</v>
      </c>
      <c r="C24" s="28" t="s">
        <v>197</v>
      </c>
      <c r="D24" s="35">
        <v>12109902300320</v>
      </c>
      <c r="E24" s="36">
        <v>44554</v>
      </c>
      <c r="F24" s="28">
        <v>2</v>
      </c>
      <c r="G24" s="30" t="s">
        <v>2</v>
      </c>
      <c r="H24" s="28" t="s">
        <v>10</v>
      </c>
      <c r="I24" s="28">
        <v>30</v>
      </c>
      <c r="J24" s="37">
        <v>420.04</v>
      </c>
      <c r="K24" s="37">
        <v>340.23240000000004</v>
      </c>
      <c r="L24" s="37">
        <f t="shared" si="0"/>
        <v>79.807599999999979</v>
      </c>
    </row>
    <row r="25" spans="1:12" x14ac:dyDescent="0.3">
      <c r="A25" s="28">
        <v>2292</v>
      </c>
      <c r="B25" s="30" t="s">
        <v>196</v>
      </c>
      <c r="C25" s="28" t="s">
        <v>197</v>
      </c>
      <c r="D25" s="35">
        <v>12109902300320</v>
      </c>
      <c r="E25" s="36">
        <v>44587</v>
      </c>
      <c r="F25" s="28">
        <v>0</v>
      </c>
      <c r="G25" s="30" t="s">
        <v>2</v>
      </c>
      <c r="H25" s="28" t="s">
        <v>9</v>
      </c>
      <c r="I25" s="28">
        <v>30</v>
      </c>
      <c r="J25" s="37">
        <v>420.04</v>
      </c>
      <c r="K25" s="37">
        <v>340.23240000000004</v>
      </c>
      <c r="L25" s="37">
        <f t="shared" si="0"/>
        <v>79.807599999999979</v>
      </c>
    </row>
    <row r="26" spans="1:12" x14ac:dyDescent="0.3">
      <c r="A26" s="28">
        <v>2365</v>
      </c>
      <c r="B26" s="30" t="s">
        <v>192</v>
      </c>
      <c r="C26" s="28" t="s">
        <v>193</v>
      </c>
      <c r="D26" s="35">
        <v>12109903240330</v>
      </c>
      <c r="E26" s="36">
        <v>44546</v>
      </c>
      <c r="F26" s="28">
        <v>4</v>
      </c>
      <c r="G26" s="30" t="s">
        <v>13</v>
      </c>
      <c r="H26" s="28" t="s">
        <v>10</v>
      </c>
      <c r="I26" s="28">
        <v>30</v>
      </c>
      <c r="J26" s="37">
        <v>3156.55</v>
      </c>
      <c r="K26" s="37">
        <v>2556.8055000000004</v>
      </c>
      <c r="L26" s="37">
        <f t="shared" si="0"/>
        <v>599.74449999999979</v>
      </c>
    </row>
    <row r="27" spans="1:12" x14ac:dyDescent="0.3">
      <c r="A27" s="28">
        <v>2367</v>
      </c>
      <c r="B27" s="30" t="s">
        <v>198</v>
      </c>
      <c r="C27" s="28" t="s">
        <v>199</v>
      </c>
      <c r="D27" s="35">
        <v>12109904290315</v>
      </c>
      <c r="E27" s="36">
        <v>44551</v>
      </c>
      <c r="F27" s="28">
        <v>1</v>
      </c>
      <c r="G27" s="30" t="s">
        <v>13</v>
      </c>
      <c r="H27" s="28" t="s">
        <v>10</v>
      </c>
      <c r="I27" s="28">
        <v>30</v>
      </c>
      <c r="J27" s="37">
        <v>3288.69</v>
      </c>
      <c r="K27" s="37">
        <v>2630.9520000000002</v>
      </c>
      <c r="L27" s="37">
        <f t="shared" si="0"/>
        <v>657.73799999999983</v>
      </c>
    </row>
    <row r="28" spans="1:12" x14ac:dyDescent="0.3">
      <c r="A28" s="28">
        <v>2774</v>
      </c>
      <c r="B28" s="30" t="s">
        <v>194</v>
      </c>
      <c r="C28" s="28" t="s">
        <v>195</v>
      </c>
      <c r="D28" s="35">
        <v>62405525006540</v>
      </c>
      <c r="E28" s="36">
        <v>44565</v>
      </c>
      <c r="F28" s="28">
        <v>10</v>
      </c>
      <c r="G28" s="30" t="s">
        <v>2</v>
      </c>
      <c r="H28" s="28" t="s">
        <v>10</v>
      </c>
      <c r="I28" s="28">
        <v>60</v>
      </c>
      <c r="J28" s="37">
        <v>182.08</v>
      </c>
      <c r="K28" s="37">
        <v>138.38080000000002</v>
      </c>
      <c r="L28" s="37">
        <f t="shared" si="0"/>
        <v>43.69919999999999</v>
      </c>
    </row>
    <row r="29" spans="1:12" x14ac:dyDescent="0.3">
      <c r="A29" s="28">
        <v>2980</v>
      </c>
      <c r="B29" s="30" t="s">
        <v>192</v>
      </c>
      <c r="C29" s="28" t="s">
        <v>193</v>
      </c>
      <c r="D29" s="35">
        <v>12109903240330</v>
      </c>
      <c r="E29" s="36">
        <v>44552</v>
      </c>
      <c r="F29" s="28">
        <v>9</v>
      </c>
      <c r="G29" s="30" t="s">
        <v>13</v>
      </c>
      <c r="H29" s="28" t="s">
        <v>10</v>
      </c>
      <c r="I29" s="28">
        <v>7</v>
      </c>
      <c r="J29" s="37">
        <v>839.91</v>
      </c>
      <c r="K29" s="37">
        <v>680.32709999999997</v>
      </c>
      <c r="L29" s="37">
        <f t="shared" si="0"/>
        <v>159.5829</v>
      </c>
    </row>
    <row r="30" spans="1:12" x14ac:dyDescent="0.3">
      <c r="A30" s="28">
        <v>3218</v>
      </c>
      <c r="B30" s="30" t="s">
        <v>192</v>
      </c>
      <c r="C30" s="28" t="s">
        <v>193</v>
      </c>
      <c r="D30" s="35">
        <v>12109903240330</v>
      </c>
      <c r="E30" s="36">
        <v>44546</v>
      </c>
      <c r="F30" s="28">
        <v>0</v>
      </c>
      <c r="G30" s="30" t="s">
        <v>13</v>
      </c>
      <c r="H30" s="28" t="s">
        <v>9</v>
      </c>
      <c r="I30" s="28">
        <v>30</v>
      </c>
      <c r="J30" s="37">
        <v>3166.37</v>
      </c>
      <c r="K30" s="37">
        <v>2564.7597000000001</v>
      </c>
      <c r="L30" s="37">
        <f t="shared" si="0"/>
        <v>601.61029999999982</v>
      </c>
    </row>
    <row r="31" spans="1:12" x14ac:dyDescent="0.3">
      <c r="A31" s="28">
        <v>3665</v>
      </c>
      <c r="B31" s="30" t="s">
        <v>202</v>
      </c>
      <c r="C31" s="28" t="s">
        <v>203</v>
      </c>
      <c r="D31" s="35">
        <v>12109903390320</v>
      </c>
      <c r="E31" s="36">
        <v>44566</v>
      </c>
      <c r="F31" s="28">
        <v>3</v>
      </c>
      <c r="G31" s="30" t="s">
        <v>13</v>
      </c>
      <c r="H31" s="28" t="s">
        <v>10</v>
      </c>
      <c r="I31" s="28">
        <v>30</v>
      </c>
      <c r="J31" s="37">
        <v>2992.97</v>
      </c>
      <c r="K31" s="37">
        <v>2484.1651000000002</v>
      </c>
      <c r="L31" s="37">
        <f t="shared" si="0"/>
        <v>508.80489999999963</v>
      </c>
    </row>
    <row r="32" spans="1:12" x14ac:dyDescent="0.3">
      <c r="A32" s="28">
        <v>3792</v>
      </c>
      <c r="B32" s="30" t="s">
        <v>198</v>
      </c>
      <c r="C32" s="28" t="s">
        <v>199</v>
      </c>
      <c r="D32" s="35">
        <v>12109904290315</v>
      </c>
      <c r="E32" s="36">
        <v>44567</v>
      </c>
      <c r="F32" s="28">
        <v>2</v>
      </c>
      <c r="G32" s="30" t="s">
        <v>13</v>
      </c>
      <c r="H32" s="28" t="s">
        <v>10</v>
      </c>
      <c r="I32" s="28">
        <v>30</v>
      </c>
      <c r="J32" s="37">
        <v>3288.69</v>
      </c>
      <c r="K32" s="37">
        <v>2630.9520000000002</v>
      </c>
      <c r="L32" s="37">
        <f t="shared" si="0"/>
        <v>657.73799999999983</v>
      </c>
    </row>
    <row r="33" spans="1:12" x14ac:dyDescent="0.3">
      <c r="A33" s="28">
        <v>3937</v>
      </c>
      <c r="B33" s="30" t="s">
        <v>208</v>
      </c>
      <c r="C33" s="28" t="s">
        <v>209</v>
      </c>
      <c r="D33" s="35">
        <v>12109903150320</v>
      </c>
      <c r="E33" s="36">
        <v>44543</v>
      </c>
      <c r="F33" s="28">
        <v>0</v>
      </c>
      <c r="G33" s="30" t="s">
        <v>13</v>
      </c>
      <c r="H33" s="28" t="s">
        <v>9</v>
      </c>
      <c r="I33" s="28">
        <v>30</v>
      </c>
      <c r="J33" s="37">
        <v>3083.39</v>
      </c>
      <c r="K33" s="37">
        <v>2590.0475999999999</v>
      </c>
      <c r="L33" s="37">
        <f t="shared" si="0"/>
        <v>493.3424</v>
      </c>
    </row>
    <row r="34" spans="1:12" x14ac:dyDescent="0.3">
      <c r="A34" s="28">
        <v>3959</v>
      </c>
      <c r="B34" s="30" t="s">
        <v>208</v>
      </c>
      <c r="C34" s="28" t="s">
        <v>209</v>
      </c>
      <c r="D34" s="35">
        <v>12109903150320</v>
      </c>
      <c r="E34" s="36">
        <v>44564</v>
      </c>
      <c r="F34" s="28">
        <v>1</v>
      </c>
      <c r="G34" s="30" t="s">
        <v>13</v>
      </c>
      <c r="H34" s="28" t="s">
        <v>10</v>
      </c>
      <c r="I34" s="28">
        <v>30</v>
      </c>
      <c r="J34" s="37">
        <v>3074.95</v>
      </c>
      <c r="K34" s="37">
        <v>2582.9579999999996</v>
      </c>
      <c r="L34" s="37">
        <f t="shared" si="0"/>
        <v>491.99200000000019</v>
      </c>
    </row>
    <row r="35" spans="1:12" x14ac:dyDescent="0.3">
      <c r="A35" s="28">
        <v>3982</v>
      </c>
      <c r="B35" s="30" t="s">
        <v>194</v>
      </c>
      <c r="C35" s="28" t="s">
        <v>195</v>
      </c>
      <c r="D35" s="35">
        <v>62405525006540</v>
      </c>
      <c r="E35" s="36">
        <v>44580</v>
      </c>
      <c r="F35" s="28">
        <v>1</v>
      </c>
      <c r="G35" s="30" t="s">
        <v>2</v>
      </c>
      <c r="H35" s="28" t="s">
        <v>10</v>
      </c>
      <c r="I35" s="28">
        <v>60</v>
      </c>
      <c r="J35" s="37">
        <v>182.08</v>
      </c>
      <c r="K35" s="37">
        <v>138.38080000000002</v>
      </c>
      <c r="L35" s="37">
        <f t="shared" si="0"/>
        <v>43.69919999999999</v>
      </c>
    </row>
    <row r="36" spans="1:12" x14ac:dyDescent="0.3">
      <c r="A36" s="28">
        <v>4250</v>
      </c>
      <c r="B36" s="30" t="s">
        <v>187</v>
      </c>
      <c r="C36" s="28" t="s">
        <v>188</v>
      </c>
      <c r="D36" s="35">
        <v>62404070000330</v>
      </c>
      <c r="E36" s="36">
        <v>44537</v>
      </c>
      <c r="F36" s="28">
        <v>8</v>
      </c>
      <c r="G36" s="30" t="s">
        <v>13</v>
      </c>
      <c r="H36" s="28" t="s">
        <v>10</v>
      </c>
      <c r="I36" s="28">
        <v>30</v>
      </c>
      <c r="J36" s="37">
        <v>7364.51</v>
      </c>
      <c r="K36" s="37">
        <v>5817.9629000000004</v>
      </c>
      <c r="L36" s="37">
        <f t="shared" si="0"/>
        <v>1546.5470999999998</v>
      </c>
    </row>
    <row r="37" spans="1:12" x14ac:dyDescent="0.3">
      <c r="A37" s="28">
        <v>4250</v>
      </c>
      <c r="B37" s="30" t="s">
        <v>187</v>
      </c>
      <c r="C37" s="28" t="s">
        <v>188</v>
      </c>
      <c r="D37" s="35">
        <v>62404070000330</v>
      </c>
      <c r="E37" s="36">
        <v>44561</v>
      </c>
      <c r="F37" s="28">
        <v>9</v>
      </c>
      <c r="G37" s="30" t="s">
        <v>13</v>
      </c>
      <c r="H37" s="28" t="s">
        <v>10</v>
      </c>
      <c r="I37" s="28">
        <v>30</v>
      </c>
      <c r="J37" s="37">
        <v>7364.51</v>
      </c>
      <c r="K37" s="37">
        <v>5817.9629000000004</v>
      </c>
      <c r="L37" s="37">
        <f t="shared" si="0"/>
        <v>1546.5470999999998</v>
      </c>
    </row>
    <row r="38" spans="1:12" x14ac:dyDescent="0.3">
      <c r="A38" s="28">
        <v>4418</v>
      </c>
      <c r="B38" s="30" t="s">
        <v>192</v>
      </c>
      <c r="C38" s="28" t="s">
        <v>193</v>
      </c>
      <c r="D38" s="35">
        <v>12109903240330</v>
      </c>
      <c r="E38" s="36">
        <v>44572</v>
      </c>
      <c r="F38" s="28">
        <v>1</v>
      </c>
      <c r="G38" s="30" t="s">
        <v>13</v>
      </c>
      <c r="H38" s="28" t="s">
        <v>10</v>
      </c>
      <c r="I38" s="28">
        <v>30</v>
      </c>
      <c r="J38" s="37">
        <v>1457.62</v>
      </c>
      <c r="K38" s="37">
        <v>1180.6722</v>
      </c>
      <c r="L38" s="37">
        <f t="shared" si="0"/>
        <v>276.94779999999992</v>
      </c>
    </row>
    <row r="39" spans="1:12" x14ac:dyDescent="0.3">
      <c r="A39" s="28">
        <v>4552</v>
      </c>
      <c r="B39" s="30" t="s">
        <v>192</v>
      </c>
      <c r="C39" s="28" t="s">
        <v>193</v>
      </c>
      <c r="D39" s="35">
        <v>12109903240330</v>
      </c>
      <c r="E39" s="36">
        <v>44592</v>
      </c>
      <c r="F39" s="28">
        <v>0</v>
      </c>
      <c r="G39" s="30" t="s">
        <v>13</v>
      </c>
      <c r="H39" s="28" t="s">
        <v>9</v>
      </c>
      <c r="I39" s="28">
        <v>30</v>
      </c>
      <c r="J39" s="37">
        <v>510.97</v>
      </c>
      <c r="K39" s="37">
        <v>413.88570000000004</v>
      </c>
      <c r="L39" s="37">
        <f t="shared" si="0"/>
        <v>97.084299999999985</v>
      </c>
    </row>
    <row r="40" spans="1:12" x14ac:dyDescent="0.3">
      <c r="A40" s="28">
        <v>4560</v>
      </c>
      <c r="B40" s="30" t="s">
        <v>206</v>
      </c>
      <c r="C40" s="28" t="s">
        <v>207</v>
      </c>
      <c r="D40" s="35">
        <v>12103015100320</v>
      </c>
      <c r="E40" s="36">
        <v>44550</v>
      </c>
      <c r="F40" s="28">
        <v>1</v>
      </c>
      <c r="G40" s="30" t="s">
        <v>13</v>
      </c>
      <c r="H40" s="28" t="s">
        <v>10</v>
      </c>
      <c r="I40" s="28">
        <v>30</v>
      </c>
      <c r="J40" s="37">
        <v>1857.43</v>
      </c>
      <c r="K40" s="37">
        <v>1578.8154999999999</v>
      </c>
      <c r="L40" s="37">
        <f t="shared" si="0"/>
        <v>278.61450000000013</v>
      </c>
    </row>
    <row r="41" spans="1:12" x14ac:dyDescent="0.3">
      <c r="A41" s="28">
        <v>4641</v>
      </c>
      <c r="B41" s="30" t="s">
        <v>206</v>
      </c>
      <c r="C41" s="28" t="s">
        <v>207</v>
      </c>
      <c r="D41" s="35">
        <v>12103015100320</v>
      </c>
      <c r="E41" s="36">
        <v>44575</v>
      </c>
      <c r="F41" s="28">
        <v>0</v>
      </c>
      <c r="G41" s="30" t="s">
        <v>13</v>
      </c>
      <c r="H41" s="28" t="s">
        <v>9</v>
      </c>
      <c r="I41" s="28">
        <v>30</v>
      </c>
      <c r="J41" s="37">
        <v>1857.43</v>
      </c>
      <c r="K41" s="37">
        <v>1578.8154999999999</v>
      </c>
      <c r="L41" s="37">
        <f t="shared" si="0"/>
        <v>278.61450000000013</v>
      </c>
    </row>
    <row r="42" spans="1:12" x14ac:dyDescent="0.3">
      <c r="A42" s="28">
        <v>4791</v>
      </c>
      <c r="B42" s="30" t="s">
        <v>208</v>
      </c>
      <c r="C42" s="28" t="s">
        <v>209</v>
      </c>
      <c r="D42" s="35">
        <v>12109903150320</v>
      </c>
      <c r="E42" s="36">
        <v>44538</v>
      </c>
      <c r="F42" s="28">
        <v>0</v>
      </c>
      <c r="G42" s="30" t="s">
        <v>13</v>
      </c>
      <c r="H42" s="28" t="s">
        <v>9</v>
      </c>
      <c r="I42" s="28">
        <v>30</v>
      </c>
      <c r="J42" s="37">
        <v>3080.39</v>
      </c>
      <c r="K42" s="37">
        <v>2587.5275999999999</v>
      </c>
      <c r="L42" s="37">
        <f t="shared" si="0"/>
        <v>492.86239999999998</v>
      </c>
    </row>
    <row r="43" spans="1:12" x14ac:dyDescent="0.3">
      <c r="A43" s="28">
        <v>4791</v>
      </c>
      <c r="B43" s="30" t="s">
        <v>208</v>
      </c>
      <c r="C43" s="28" t="s">
        <v>209</v>
      </c>
      <c r="D43" s="35">
        <v>12109903150320</v>
      </c>
      <c r="E43" s="36">
        <v>44569</v>
      </c>
      <c r="F43" s="28">
        <v>0</v>
      </c>
      <c r="G43" s="30" t="s">
        <v>13</v>
      </c>
      <c r="H43" s="28" t="s">
        <v>9</v>
      </c>
      <c r="I43" s="28">
        <v>30</v>
      </c>
      <c r="J43" s="37">
        <v>3080.39</v>
      </c>
      <c r="K43" s="37">
        <v>2587.5275999999999</v>
      </c>
      <c r="L43" s="37">
        <f t="shared" si="0"/>
        <v>492.86239999999998</v>
      </c>
    </row>
    <row r="44" spans="1:12" x14ac:dyDescent="0.3">
      <c r="A44" s="28">
        <v>4799</v>
      </c>
      <c r="B44" s="30" t="s">
        <v>198</v>
      </c>
      <c r="C44" s="28" t="s">
        <v>199</v>
      </c>
      <c r="D44" s="35">
        <v>12109904290315</v>
      </c>
      <c r="E44" s="36">
        <v>44588</v>
      </c>
      <c r="F44" s="28">
        <v>0</v>
      </c>
      <c r="G44" s="30" t="s">
        <v>13</v>
      </c>
      <c r="H44" s="28" t="s">
        <v>9</v>
      </c>
      <c r="I44" s="28">
        <v>30</v>
      </c>
      <c r="J44" s="37">
        <v>3288.69</v>
      </c>
      <c r="K44" s="37">
        <v>2630.9520000000002</v>
      </c>
      <c r="L44" s="37">
        <f t="shared" si="0"/>
        <v>657.73799999999983</v>
      </c>
    </row>
    <row r="45" spans="1:12" x14ac:dyDescent="0.3">
      <c r="A45" s="28">
        <v>4852</v>
      </c>
      <c r="B45" s="30" t="s">
        <v>202</v>
      </c>
      <c r="C45" s="28" t="s">
        <v>203</v>
      </c>
      <c r="D45" s="35">
        <v>12109903390320</v>
      </c>
      <c r="E45" s="36">
        <v>44539</v>
      </c>
      <c r="F45" s="28">
        <v>1</v>
      </c>
      <c r="G45" s="30" t="s">
        <v>13</v>
      </c>
      <c r="H45" s="28" t="s">
        <v>10</v>
      </c>
      <c r="I45" s="28">
        <v>30</v>
      </c>
      <c r="J45" s="37">
        <v>2992.97</v>
      </c>
      <c r="K45" s="37">
        <v>2484.1651000000002</v>
      </c>
      <c r="L45" s="37">
        <f t="shared" si="0"/>
        <v>508.80489999999963</v>
      </c>
    </row>
    <row r="46" spans="1:12" x14ac:dyDescent="0.3">
      <c r="A46" s="28">
        <v>4852</v>
      </c>
      <c r="B46" s="30" t="s">
        <v>202</v>
      </c>
      <c r="C46" s="28" t="s">
        <v>203</v>
      </c>
      <c r="D46" s="35">
        <v>12109903390320</v>
      </c>
      <c r="E46" s="36">
        <v>44563</v>
      </c>
      <c r="F46" s="28">
        <v>0</v>
      </c>
      <c r="G46" s="30" t="s">
        <v>13</v>
      </c>
      <c r="H46" s="28" t="s">
        <v>9</v>
      </c>
      <c r="I46" s="28">
        <v>30</v>
      </c>
      <c r="J46" s="37">
        <v>2992.97</v>
      </c>
      <c r="K46" s="37">
        <v>2484.1651000000002</v>
      </c>
      <c r="L46" s="37">
        <f t="shared" si="0"/>
        <v>508.80489999999963</v>
      </c>
    </row>
    <row r="47" spans="1:12" x14ac:dyDescent="0.3">
      <c r="A47" s="28">
        <v>4899</v>
      </c>
      <c r="B47" s="30" t="s">
        <v>192</v>
      </c>
      <c r="C47" s="28" t="s">
        <v>193</v>
      </c>
      <c r="D47" s="35">
        <v>12109903240330</v>
      </c>
      <c r="E47" s="36">
        <v>44548</v>
      </c>
      <c r="F47" s="28">
        <v>6</v>
      </c>
      <c r="G47" s="30" t="s">
        <v>13</v>
      </c>
      <c r="H47" s="28" t="s">
        <v>10</v>
      </c>
      <c r="I47" s="28">
        <v>30</v>
      </c>
      <c r="J47" s="37">
        <v>3151.55</v>
      </c>
      <c r="K47" s="37">
        <v>2552.7555000000002</v>
      </c>
      <c r="L47" s="37">
        <f t="shared" si="0"/>
        <v>598.79449999999997</v>
      </c>
    </row>
    <row r="48" spans="1:12" x14ac:dyDescent="0.3">
      <c r="A48" s="28">
        <v>5085</v>
      </c>
      <c r="B48" s="30" t="s">
        <v>208</v>
      </c>
      <c r="C48" s="28" t="s">
        <v>209</v>
      </c>
      <c r="D48" s="35">
        <v>12109903150320</v>
      </c>
      <c r="E48" s="36">
        <v>44536</v>
      </c>
      <c r="F48" s="28">
        <v>9</v>
      </c>
      <c r="G48" s="30" t="s">
        <v>13</v>
      </c>
      <c r="H48" s="28" t="s">
        <v>10</v>
      </c>
      <c r="I48" s="28">
        <v>30</v>
      </c>
      <c r="J48" s="37">
        <v>3058.32</v>
      </c>
      <c r="K48" s="37">
        <v>2568.9888000000001</v>
      </c>
      <c r="L48" s="37">
        <f t="shared" si="0"/>
        <v>489.33120000000008</v>
      </c>
    </row>
    <row r="49" spans="1:12" x14ac:dyDescent="0.3">
      <c r="A49" s="28">
        <v>5085</v>
      </c>
      <c r="B49" s="30" t="s">
        <v>208</v>
      </c>
      <c r="C49" s="28" t="s">
        <v>209</v>
      </c>
      <c r="D49" s="35">
        <v>12109903150320</v>
      </c>
      <c r="E49" s="36">
        <v>44567</v>
      </c>
      <c r="F49" s="28">
        <v>9</v>
      </c>
      <c r="G49" s="30" t="s">
        <v>13</v>
      </c>
      <c r="H49" s="28" t="s">
        <v>10</v>
      </c>
      <c r="I49" s="28">
        <v>30</v>
      </c>
      <c r="J49" s="37">
        <v>3058.32</v>
      </c>
      <c r="K49" s="37">
        <v>2568.9888000000001</v>
      </c>
      <c r="L49" s="37">
        <f t="shared" si="0"/>
        <v>489.33120000000008</v>
      </c>
    </row>
    <row r="50" spans="1:12" x14ac:dyDescent="0.3">
      <c r="A50" s="28">
        <v>5102</v>
      </c>
      <c r="B50" s="30" t="s">
        <v>202</v>
      </c>
      <c r="C50" s="28" t="s">
        <v>203</v>
      </c>
      <c r="D50" s="35">
        <v>12109903390320</v>
      </c>
      <c r="E50" s="36">
        <v>44564</v>
      </c>
      <c r="F50" s="28">
        <v>3</v>
      </c>
      <c r="G50" s="30" t="s">
        <v>13</v>
      </c>
      <c r="H50" s="28" t="s">
        <v>10</v>
      </c>
      <c r="I50" s="28">
        <v>30</v>
      </c>
      <c r="J50" s="37">
        <v>2992.97</v>
      </c>
      <c r="K50" s="37">
        <v>2484.1651000000002</v>
      </c>
      <c r="L50" s="37">
        <f t="shared" si="0"/>
        <v>508.80489999999963</v>
      </c>
    </row>
    <row r="51" spans="1:12" x14ac:dyDescent="0.3">
      <c r="A51" s="28">
        <v>5127</v>
      </c>
      <c r="B51" s="30" t="s">
        <v>206</v>
      </c>
      <c r="C51" s="28" t="s">
        <v>207</v>
      </c>
      <c r="D51" s="35">
        <v>12103015100320</v>
      </c>
      <c r="E51" s="36">
        <v>44559</v>
      </c>
      <c r="F51" s="28">
        <v>1</v>
      </c>
      <c r="G51" s="30" t="s">
        <v>13</v>
      </c>
      <c r="H51" s="28" t="s">
        <v>10</v>
      </c>
      <c r="I51" s="28">
        <v>30</v>
      </c>
      <c r="J51" s="37">
        <v>1857.43</v>
      </c>
      <c r="K51" s="37">
        <v>1578.8154999999999</v>
      </c>
      <c r="L51" s="37">
        <f t="shared" si="0"/>
        <v>278.61450000000013</v>
      </c>
    </row>
    <row r="52" spans="1:12" x14ac:dyDescent="0.3">
      <c r="A52" s="28">
        <v>5267</v>
      </c>
      <c r="B52" s="30" t="s">
        <v>187</v>
      </c>
      <c r="C52" s="28" t="s">
        <v>188</v>
      </c>
      <c r="D52" s="35">
        <v>62404070000330</v>
      </c>
      <c r="E52" s="36">
        <v>44540</v>
      </c>
      <c r="F52" s="28">
        <v>3</v>
      </c>
      <c r="G52" s="30" t="s">
        <v>13</v>
      </c>
      <c r="H52" s="28" t="s">
        <v>10</v>
      </c>
      <c r="I52" s="28">
        <v>30</v>
      </c>
      <c r="J52" s="37">
        <v>7364.51</v>
      </c>
      <c r="K52" s="37">
        <v>5817.9629000000004</v>
      </c>
      <c r="L52" s="37">
        <f t="shared" si="0"/>
        <v>1546.5470999999998</v>
      </c>
    </row>
    <row r="53" spans="1:12" x14ac:dyDescent="0.3">
      <c r="A53" s="28">
        <v>5267</v>
      </c>
      <c r="B53" s="30" t="s">
        <v>187</v>
      </c>
      <c r="C53" s="28" t="s">
        <v>188</v>
      </c>
      <c r="D53" s="35">
        <v>62404070000330</v>
      </c>
      <c r="E53" s="36">
        <v>44570</v>
      </c>
      <c r="F53" s="28">
        <v>2</v>
      </c>
      <c r="G53" s="30" t="s">
        <v>13</v>
      </c>
      <c r="H53" s="28" t="s">
        <v>10</v>
      </c>
      <c r="I53" s="28">
        <v>30</v>
      </c>
      <c r="J53" s="37">
        <v>7408.03</v>
      </c>
      <c r="K53" s="37">
        <v>5852.3437000000004</v>
      </c>
      <c r="L53" s="37">
        <f t="shared" si="0"/>
        <v>1555.6862999999994</v>
      </c>
    </row>
    <row r="54" spans="1:12" x14ac:dyDescent="0.3">
      <c r="A54" s="28">
        <v>5451</v>
      </c>
      <c r="B54" s="30" t="s">
        <v>198</v>
      </c>
      <c r="C54" s="28" t="s">
        <v>199</v>
      </c>
      <c r="D54" s="35">
        <v>12109904290315</v>
      </c>
      <c r="E54" s="36">
        <v>44582</v>
      </c>
      <c r="F54" s="28">
        <v>2</v>
      </c>
      <c r="G54" s="30" t="s">
        <v>13</v>
      </c>
      <c r="H54" s="28" t="s">
        <v>10</v>
      </c>
      <c r="I54" s="28">
        <v>30</v>
      </c>
      <c r="J54" s="37">
        <v>3288.69</v>
      </c>
      <c r="K54" s="37">
        <v>2630.9520000000002</v>
      </c>
      <c r="L54" s="37">
        <f t="shared" si="0"/>
        <v>657.73799999999983</v>
      </c>
    </row>
    <row r="55" spans="1:12" x14ac:dyDescent="0.3">
      <c r="A55" s="28">
        <v>5510</v>
      </c>
      <c r="B55" s="30" t="s">
        <v>206</v>
      </c>
      <c r="C55" s="28" t="s">
        <v>207</v>
      </c>
      <c r="D55" s="35">
        <v>12103015100320</v>
      </c>
      <c r="E55" s="36">
        <v>44558</v>
      </c>
      <c r="F55" s="28">
        <v>0</v>
      </c>
      <c r="G55" s="30" t="s">
        <v>13</v>
      </c>
      <c r="H55" s="28" t="s">
        <v>9</v>
      </c>
      <c r="I55" s="28">
        <v>30</v>
      </c>
      <c r="J55" s="37">
        <v>1857.43</v>
      </c>
      <c r="K55" s="37">
        <v>1578.8154999999999</v>
      </c>
      <c r="L55" s="37">
        <f t="shared" si="0"/>
        <v>278.61450000000013</v>
      </c>
    </row>
    <row r="56" spans="1:12" x14ac:dyDescent="0.3">
      <c r="A56" s="28">
        <v>5510</v>
      </c>
      <c r="B56" s="30" t="s">
        <v>206</v>
      </c>
      <c r="C56" s="28" t="s">
        <v>207</v>
      </c>
      <c r="D56" s="35">
        <v>12103015100320</v>
      </c>
      <c r="E56" s="36">
        <v>44589</v>
      </c>
      <c r="F56" s="28">
        <v>0</v>
      </c>
      <c r="G56" s="30" t="s">
        <v>13</v>
      </c>
      <c r="H56" s="28" t="s">
        <v>9</v>
      </c>
      <c r="I56" s="28">
        <v>30</v>
      </c>
      <c r="J56" s="37">
        <v>1857.43</v>
      </c>
      <c r="K56" s="37">
        <v>1578.8154999999999</v>
      </c>
      <c r="L56" s="37">
        <f t="shared" si="0"/>
        <v>278.61450000000013</v>
      </c>
    </row>
    <row r="57" spans="1:12" x14ac:dyDescent="0.3">
      <c r="A57" s="28">
        <v>5627</v>
      </c>
      <c r="B57" s="30" t="s">
        <v>202</v>
      </c>
      <c r="C57" s="28" t="s">
        <v>203</v>
      </c>
      <c r="D57" s="35">
        <v>12109903390320</v>
      </c>
      <c r="E57" s="36">
        <v>44559</v>
      </c>
      <c r="F57" s="28">
        <v>1</v>
      </c>
      <c r="G57" s="30" t="s">
        <v>13</v>
      </c>
      <c r="H57" s="28" t="s">
        <v>10</v>
      </c>
      <c r="I57" s="28">
        <v>30</v>
      </c>
      <c r="J57" s="37">
        <v>2992.97</v>
      </c>
      <c r="K57" s="37">
        <v>2484.1651000000002</v>
      </c>
      <c r="L57" s="37">
        <f t="shared" si="0"/>
        <v>508.80489999999963</v>
      </c>
    </row>
    <row r="58" spans="1:12" x14ac:dyDescent="0.3">
      <c r="A58" s="28">
        <v>5720</v>
      </c>
      <c r="B58" s="30" t="s">
        <v>204</v>
      </c>
      <c r="C58" s="28" t="s">
        <v>205</v>
      </c>
      <c r="D58" s="35">
        <v>62405525006540</v>
      </c>
      <c r="E58" s="36">
        <v>44567</v>
      </c>
      <c r="F58" s="28">
        <v>9</v>
      </c>
      <c r="G58" s="30" t="s">
        <v>13</v>
      </c>
      <c r="H58" s="28" t="s">
        <v>10</v>
      </c>
      <c r="I58" s="28">
        <v>60</v>
      </c>
      <c r="J58" s="37">
        <v>8019.49</v>
      </c>
      <c r="K58" s="37">
        <v>6575.9818000000005</v>
      </c>
      <c r="L58" s="37">
        <f t="shared" si="0"/>
        <v>1443.5081999999993</v>
      </c>
    </row>
    <row r="59" spans="1:12" x14ac:dyDescent="0.3">
      <c r="A59" s="28">
        <v>5782</v>
      </c>
      <c r="B59" s="30" t="s">
        <v>206</v>
      </c>
      <c r="C59" s="28" t="s">
        <v>207</v>
      </c>
      <c r="D59" s="35">
        <v>12103015100320</v>
      </c>
      <c r="E59" s="36">
        <v>44545</v>
      </c>
      <c r="F59" s="28">
        <v>1</v>
      </c>
      <c r="G59" s="30" t="s">
        <v>13</v>
      </c>
      <c r="H59" s="28" t="s">
        <v>10</v>
      </c>
      <c r="I59" s="28">
        <v>30</v>
      </c>
      <c r="J59" s="37">
        <v>1857.43</v>
      </c>
      <c r="K59" s="37">
        <v>1578.8154999999999</v>
      </c>
      <c r="L59" s="37">
        <f t="shared" si="0"/>
        <v>278.61450000000013</v>
      </c>
    </row>
    <row r="60" spans="1:12" x14ac:dyDescent="0.3">
      <c r="A60" s="28">
        <v>5782</v>
      </c>
      <c r="B60" s="30" t="s">
        <v>206</v>
      </c>
      <c r="C60" s="28" t="s">
        <v>207</v>
      </c>
      <c r="D60" s="35">
        <v>12103015100320</v>
      </c>
      <c r="E60" s="36">
        <v>44559</v>
      </c>
      <c r="F60" s="28">
        <v>1</v>
      </c>
      <c r="G60" s="30" t="s">
        <v>13</v>
      </c>
      <c r="H60" s="28" t="s">
        <v>10</v>
      </c>
      <c r="I60" s="28">
        <v>30</v>
      </c>
      <c r="J60" s="37">
        <v>1857.43</v>
      </c>
      <c r="K60" s="37">
        <v>1578.8154999999999</v>
      </c>
      <c r="L60" s="37">
        <f t="shared" si="0"/>
        <v>278.61450000000013</v>
      </c>
    </row>
    <row r="61" spans="1:12" x14ac:dyDescent="0.3">
      <c r="A61" s="28">
        <v>5912</v>
      </c>
      <c r="B61" s="30" t="s">
        <v>202</v>
      </c>
      <c r="C61" s="28" t="s">
        <v>203</v>
      </c>
      <c r="D61" s="35">
        <v>12109903390320</v>
      </c>
      <c r="E61" s="36">
        <v>44540</v>
      </c>
      <c r="F61" s="28">
        <v>2</v>
      </c>
      <c r="G61" s="30" t="s">
        <v>13</v>
      </c>
      <c r="H61" s="28" t="s">
        <v>10</v>
      </c>
      <c r="I61" s="28">
        <v>30</v>
      </c>
      <c r="J61" s="37">
        <v>2992.97</v>
      </c>
      <c r="K61" s="37">
        <v>2484.1651000000002</v>
      </c>
      <c r="L61" s="37">
        <f t="shared" si="0"/>
        <v>508.80489999999963</v>
      </c>
    </row>
    <row r="62" spans="1:12" x14ac:dyDescent="0.3">
      <c r="A62" s="28">
        <v>5912</v>
      </c>
      <c r="B62" s="30" t="s">
        <v>202</v>
      </c>
      <c r="C62" s="28" t="s">
        <v>203</v>
      </c>
      <c r="D62" s="35">
        <v>12109903390320</v>
      </c>
      <c r="E62" s="36">
        <v>44569</v>
      </c>
      <c r="F62" s="28">
        <v>3</v>
      </c>
      <c r="G62" s="30" t="s">
        <v>13</v>
      </c>
      <c r="H62" s="28" t="s">
        <v>10</v>
      </c>
      <c r="I62" s="28">
        <v>30</v>
      </c>
      <c r="J62" s="37">
        <v>2992.97</v>
      </c>
      <c r="K62" s="37">
        <v>2484.1651000000002</v>
      </c>
      <c r="L62" s="37">
        <f t="shared" si="0"/>
        <v>508.80489999999963</v>
      </c>
    </row>
    <row r="63" spans="1:12" x14ac:dyDescent="0.3">
      <c r="A63" s="28">
        <v>5964</v>
      </c>
      <c r="B63" s="30" t="s">
        <v>192</v>
      </c>
      <c r="C63" s="28" t="s">
        <v>193</v>
      </c>
      <c r="D63" s="35">
        <v>12109903240330</v>
      </c>
      <c r="E63" s="36">
        <v>44575</v>
      </c>
      <c r="F63" s="28">
        <v>0</v>
      </c>
      <c r="G63" s="30" t="s">
        <v>13</v>
      </c>
      <c r="H63" s="28" t="s">
        <v>9</v>
      </c>
      <c r="I63" s="28">
        <v>7</v>
      </c>
      <c r="J63" s="37">
        <v>810.44</v>
      </c>
      <c r="K63" s="37">
        <v>656.45640000000003</v>
      </c>
      <c r="L63" s="37">
        <f t="shared" si="0"/>
        <v>153.98360000000002</v>
      </c>
    </row>
    <row r="64" spans="1:12" x14ac:dyDescent="0.3">
      <c r="A64" s="28">
        <v>6091</v>
      </c>
      <c r="B64" s="30" t="s">
        <v>204</v>
      </c>
      <c r="C64" s="28" t="s">
        <v>205</v>
      </c>
      <c r="D64" s="35">
        <v>62405525006540</v>
      </c>
      <c r="E64" s="36">
        <v>44543</v>
      </c>
      <c r="F64" s="28">
        <v>8</v>
      </c>
      <c r="G64" s="30" t="s">
        <v>13</v>
      </c>
      <c r="H64" s="28" t="s">
        <v>10</v>
      </c>
      <c r="I64" s="28">
        <v>60</v>
      </c>
      <c r="J64" s="37">
        <v>8019.49</v>
      </c>
      <c r="K64" s="37">
        <v>6575.9818000000005</v>
      </c>
      <c r="L64" s="37">
        <f t="shared" si="0"/>
        <v>1443.5081999999993</v>
      </c>
    </row>
    <row r="65" spans="1:12" x14ac:dyDescent="0.3">
      <c r="A65" s="28">
        <v>6268</v>
      </c>
      <c r="B65" s="30" t="s">
        <v>189</v>
      </c>
      <c r="C65" s="28" t="s">
        <v>190</v>
      </c>
      <c r="D65" s="35">
        <v>62404070000320</v>
      </c>
      <c r="E65" s="36">
        <v>44550</v>
      </c>
      <c r="F65" s="28">
        <v>0</v>
      </c>
      <c r="G65" s="30" t="s">
        <v>13</v>
      </c>
      <c r="H65" s="28" t="s">
        <v>9</v>
      </c>
      <c r="I65" s="28">
        <v>30</v>
      </c>
      <c r="J65" s="37">
        <v>7543.43</v>
      </c>
      <c r="K65" s="37">
        <v>6034.7440000000006</v>
      </c>
      <c r="L65" s="37">
        <f t="shared" si="0"/>
        <v>1508.6859999999997</v>
      </c>
    </row>
    <row r="66" spans="1:12" x14ac:dyDescent="0.3">
      <c r="A66" s="28">
        <v>6308</v>
      </c>
      <c r="B66" s="30" t="s">
        <v>192</v>
      </c>
      <c r="C66" s="28" t="s">
        <v>193</v>
      </c>
      <c r="D66" s="35">
        <v>12109903240330</v>
      </c>
      <c r="E66" s="36">
        <v>44560</v>
      </c>
      <c r="F66" s="28">
        <v>2</v>
      </c>
      <c r="G66" s="30" t="s">
        <v>13</v>
      </c>
      <c r="H66" s="28" t="s">
        <v>10</v>
      </c>
      <c r="I66" s="28">
        <v>30</v>
      </c>
      <c r="J66" s="37">
        <v>3146.55</v>
      </c>
      <c r="K66" s="37">
        <v>2548.7055000000005</v>
      </c>
      <c r="L66" s="37">
        <f t="shared" si="0"/>
        <v>597.8444999999997</v>
      </c>
    </row>
    <row r="67" spans="1:12" x14ac:dyDescent="0.3">
      <c r="A67" s="28">
        <v>6308</v>
      </c>
      <c r="B67" s="30" t="s">
        <v>192</v>
      </c>
      <c r="C67" s="28" t="s">
        <v>193</v>
      </c>
      <c r="D67" s="35">
        <v>12109903240330</v>
      </c>
      <c r="E67" s="36">
        <v>44590</v>
      </c>
      <c r="F67" s="28">
        <v>1</v>
      </c>
      <c r="G67" s="30" t="s">
        <v>13</v>
      </c>
      <c r="H67" s="28" t="s">
        <v>10</v>
      </c>
      <c r="I67" s="28">
        <v>30</v>
      </c>
      <c r="J67" s="37">
        <v>3146.55</v>
      </c>
      <c r="K67" s="37">
        <v>2548.7055000000005</v>
      </c>
      <c r="L67" s="37">
        <f t="shared" ref="L67:L130" si="1">J67-K67</f>
        <v>597.8444999999997</v>
      </c>
    </row>
    <row r="68" spans="1:12" x14ac:dyDescent="0.3">
      <c r="A68" s="28">
        <v>6396</v>
      </c>
      <c r="B68" s="30" t="s">
        <v>208</v>
      </c>
      <c r="C68" s="28" t="s">
        <v>209</v>
      </c>
      <c r="D68" s="35">
        <v>12109903150320</v>
      </c>
      <c r="E68" s="36">
        <v>44563</v>
      </c>
      <c r="F68" s="28">
        <v>1</v>
      </c>
      <c r="G68" s="30" t="s">
        <v>13</v>
      </c>
      <c r="H68" s="28" t="s">
        <v>10</v>
      </c>
      <c r="I68" s="28">
        <v>30</v>
      </c>
      <c r="J68" s="37">
        <v>3073.8</v>
      </c>
      <c r="K68" s="37">
        <v>2581.9920000000002</v>
      </c>
      <c r="L68" s="37">
        <f t="shared" si="1"/>
        <v>491.80799999999999</v>
      </c>
    </row>
    <row r="69" spans="1:12" x14ac:dyDescent="0.3">
      <c r="A69" s="28">
        <v>6435</v>
      </c>
      <c r="B69" s="30" t="s">
        <v>212</v>
      </c>
      <c r="C69" s="28" t="s">
        <v>213</v>
      </c>
      <c r="D69" s="35">
        <v>12109902300320</v>
      </c>
      <c r="E69" s="36">
        <v>44537</v>
      </c>
      <c r="F69" s="28">
        <v>0</v>
      </c>
      <c r="G69" s="30" t="s">
        <v>13</v>
      </c>
      <c r="H69" s="28" t="s">
        <v>9</v>
      </c>
      <c r="I69" s="28">
        <v>10</v>
      </c>
      <c r="J69" s="37">
        <v>116.42</v>
      </c>
      <c r="K69" s="37">
        <v>90.807600000000008</v>
      </c>
      <c r="L69" s="37">
        <f t="shared" si="1"/>
        <v>25.612399999999994</v>
      </c>
    </row>
    <row r="70" spans="1:12" x14ac:dyDescent="0.3">
      <c r="A70" s="28">
        <v>6825</v>
      </c>
      <c r="B70" s="30" t="s">
        <v>192</v>
      </c>
      <c r="C70" s="28" t="s">
        <v>193</v>
      </c>
      <c r="D70" s="35">
        <v>12109903240330</v>
      </c>
      <c r="E70" s="36">
        <v>44567</v>
      </c>
      <c r="F70" s="28">
        <v>8</v>
      </c>
      <c r="G70" s="30" t="s">
        <v>13</v>
      </c>
      <c r="H70" s="28" t="s">
        <v>10</v>
      </c>
      <c r="I70" s="28">
        <v>30</v>
      </c>
      <c r="J70" s="37">
        <v>3170.07</v>
      </c>
      <c r="K70" s="37">
        <v>2567.7567000000004</v>
      </c>
      <c r="L70" s="37">
        <f t="shared" si="1"/>
        <v>602.3132999999998</v>
      </c>
    </row>
    <row r="71" spans="1:12" x14ac:dyDescent="0.3">
      <c r="A71" s="28">
        <v>6978</v>
      </c>
      <c r="B71" s="30" t="s">
        <v>202</v>
      </c>
      <c r="C71" s="28" t="s">
        <v>203</v>
      </c>
      <c r="D71" s="35">
        <v>12109903390320</v>
      </c>
      <c r="E71" s="36">
        <v>44573</v>
      </c>
      <c r="F71" s="28">
        <v>0</v>
      </c>
      <c r="G71" s="30" t="s">
        <v>13</v>
      </c>
      <c r="H71" s="28" t="s">
        <v>9</v>
      </c>
      <c r="I71" s="28">
        <v>30</v>
      </c>
      <c r="J71" s="37">
        <v>2992.97</v>
      </c>
      <c r="K71" s="37">
        <v>2484.1651000000002</v>
      </c>
      <c r="L71" s="37">
        <f t="shared" si="1"/>
        <v>508.80489999999963</v>
      </c>
    </row>
    <row r="72" spans="1:12" x14ac:dyDescent="0.3">
      <c r="A72" s="28">
        <v>7082</v>
      </c>
      <c r="B72" s="30" t="s">
        <v>200</v>
      </c>
      <c r="C72" s="28" t="s">
        <v>201</v>
      </c>
      <c r="D72" s="35">
        <v>12103060100330</v>
      </c>
      <c r="E72" s="36">
        <v>44544</v>
      </c>
      <c r="F72" s="28">
        <v>0</v>
      </c>
      <c r="G72" s="30" t="s">
        <v>13</v>
      </c>
      <c r="H72" s="28" t="s">
        <v>9</v>
      </c>
      <c r="I72" s="28">
        <v>60</v>
      </c>
      <c r="J72" s="37">
        <v>1681.56</v>
      </c>
      <c r="K72" s="37">
        <v>1311.6168</v>
      </c>
      <c r="L72" s="37">
        <f t="shared" si="1"/>
        <v>369.94319999999993</v>
      </c>
    </row>
    <row r="73" spans="1:12" x14ac:dyDescent="0.3">
      <c r="A73" s="28">
        <v>7082</v>
      </c>
      <c r="B73" s="30" t="s">
        <v>200</v>
      </c>
      <c r="C73" s="28" t="s">
        <v>201</v>
      </c>
      <c r="D73" s="35">
        <v>12103060100330</v>
      </c>
      <c r="E73" s="36">
        <v>44584</v>
      </c>
      <c r="F73" s="28">
        <v>1</v>
      </c>
      <c r="G73" s="30" t="s">
        <v>13</v>
      </c>
      <c r="H73" s="28" t="s">
        <v>10</v>
      </c>
      <c r="I73" s="28">
        <v>60</v>
      </c>
      <c r="J73" s="37">
        <v>1681.56</v>
      </c>
      <c r="K73" s="37">
        <v>1311.6168</v>
      </c>
      <c r="L73" s="37">
        <f t="shared" si="1"/>
        <v>369.94319999999993</v>
      </c>
    </row>
    <row r="74" spans="1:12" x14ac:dyDescent="0.3">
      <c r="A74" s="28">
        <v>7120</v>
      </c>
      <c r="B74" s="30" t="s">
        <v>192</v>
      </c>
      <c r="C74" s="28" t="s">
        <v>193</v>
      </c>
      <c r="D74" s="35">
        <v>12109903240330</v>
      </c>
      <c r="E74" s="36">
        <v>44578</v>
      </c>
      <c r="F74" s="28">
        <v>0</v>
      </c>
      <c r="G74" s="30" t="s">
        <v>13</v>
      </c>
      <c r="H74" s="28" t="s">
        <v>9</v>
      </c>
      <c r="I74" s="28">
        <v>30</v>
      </c>
      <c r="J74" s="37">
        <v>1248.31</v>
      </c>
      <c r="K74" s="37">
        <v>1011.1311000000001</v>
      </c>
      <c r="L74" s="37">
        <f t="shared" si="1"/>
        <v>237.17889999999989</v>
      </c>
    </row>
    <row r="75" spans="1:12" x14ac:dyDescent="0.3">
      <c r="A75" s="28">
        <v>7139</v>
      </c>
      <c r="B75" s="30" t="s">
        <v>206</v>
      </c>
      <c r="C75" s="28" t="s">
        <v>207</v>
      </c>
      <c r="D75" s="35">
        <v>12103015100320</v>
      </c>
      <c r="E75" s="36">
        <v>44558</v>
      </c>
      <c r="F75" s="28">
        <v>3</v>
      </c>
      <c r="G75" s="30" t="s">
        <v>13</v>
      </c>
      <c r="H75" s="28" t="s">
        <v>10</v>
      </c>
      <c r="I75" s="28">
        <v>30</v>
      </c>
      <c r="J75" s="37">
        <v>1857.43</v>
      </c>
      <c r="K75" s="37">
        <v>1578.8154999999999</v>
      </c>
      <c r="L75" s="37">
        <f t="shared" si="1"/>
        <v>278.61450000000013</v>
      </c>
    </row>
    <row r="76" spans="1:12" x14ac:dyDescent="0.3">
      <c r="A76" s="28">
        <v>7250</v>
      </c>
      <c r="B76" s="30" t="s">
        <v>208</v>
      </c>
      <c r="C76" s="28" t="s">
        <v>209</v>
      </c>
      <c r="D76" s="35">
        <v>12109903150320</v>
      </c>
      <c r="E76" s="36">
        <v>44551</v>
      </c>
      <c r="F76" s="28">
        <v>1</v>
      </c>
      <c r="G76" s="30" t="s">
        <v>13</v>
      </c>
      <c r="H76" s="28" t="s">
        <v>10</v>
      </c>
      <c r="I76" s="28">
        <v>30</v>
      </c>
      <c r="J76" s="37">
        <v>3083.39</v>
      </c>
      <c r="K76" s="37">
        <v>2590.0475999999999</v>
      </c>
      <c r="L76" s="37">
        <f t="shared" si="1"/>
        <v>493.3424</v>
      </c>
    </row>
    <row r="77" spans="1:12" x14ac:dyDescent="0.3">
      <c r="A77" s="28">
        <v>7252</v>
      </c>
      <c r="B77" s="30" t="s">
        <v>194</v>
      </c>
      <c r="C77" s="28" t="s">
        <v>195</v>
      </c>
      <c r="D77" s="35">
        <v>62405525006540</v>
      </c>
      <c r="E77" s="36">
        <v>44547</v>
      </c>
      <c r="F77" s="28">
        <v>0</v>
      </c>
      <c r="G77" s="30" t="s">
        <v>2</v>
      </c>
      <c r="H77" s="28" t="s">
        <v>9</v>
      </c>
      <c r="I77" s="28">
        <v>60</v>
      </c>
      <c r="J77" s="37">
        <v>182.08</v>
      </c>
      <c r="K77" s="37">
        <v>138.38080000000002</v>
      </c>
      <c r="L77" s="37">
        <f t="shared" si="1"/>
        <v>43.69919999999999</v>
      </c>
    </row>
    <row r="78" spans="1:12" x14ac:dyDescent="0.3">
      <c r="A78" s="28">
        <v>7260</v>
      </c>
      <c r="B78" s="30" t="s">
        <v>198</v>
      </c>
      <c r="C78" s="28" t="s">
        <v>199</v>
      </c>
      <c r="D78" s="35">
        <v>12109904290315</v>
      </c>
      <c r="E78" s="36">
        <v>44590</v>
      </c>
      <c r="F78" s="28">
        <v>1</v>
      </c>
      <c r="G78" s="30" t="s">
        <v>13</v>
      </c>
      <c r="H78" s="28" t="s">
        <v>10</v>
      </c>
      <c r="I78" s="28">
        <v>30</v>
      </c>
      <c r="J78" s="37">
        <v>3288.69</v>
      </c>
      <c r="K78" s="37">
        <v>2630.9520000000002</v>
      </c>
      <c r="L78" s="37">
        <f t="shared" si="1"/>
        <v>657.73799999999983</v>
      </c>
    </row>
    <row r="79" spans="1:12" x14ac:dyDescent="0.3">
      <c r="A79" s="28">
        <v>7504</v>
      </c>
      <c r="B79" s="30" t="s">
        <v>192</v>
      </c>
      <c r="C79" s="28" t="s">
        <v>193</v>
      </c>
      <c r="D79" s="35">
        <v>12109903240330</v>
      </c>
      <c r="E79" s="36">
        <v>44579</v>
      </c>
      <c r="F79" s="28">
        <v>0</v>
      </c>
      <c r="G79" s="30" t="s">
        <v>13</v>
      </c>
      <c r="H79" s="28" t="s">
        <v>9</v>
      </c>
      <c r="I79" s="28">
        <v>30</v>
      </c>
      <c r="J79" s="37">
        <v>1518.77</v>
      </c>
      <c r="K79" s="37">
        <v>1230.2037</v>
      </c>
      <c r="L79" s="37">
        <f t="shared" si="1"/>
        <v>288.56629999999996</v>
      </c>
    </row>
    <row r="80" spans="1:12" x14ac:dyDescent="0.3">
      <c r="A80" s="28">
        <v>7596</v>
      </c>
      <c r="B80" s="30" t="s">
        <v>196</v>
      </c>
      <c r="C80" s="28" t="s">
        <v>197</v>
      </c>
      <c r="D80" s="35">
        <v>12109902300320</v>
      </c>
      <c r="E80" s="36">
        <v>44539</v>
      </c>
      <c r="F80" s="28">
        <v>1</v>
      </c>
      <c r="G80" s="30" t="s">
        <v>2</v>
      </c>
      <c r="H80" s="28" t="s">
        <v>10</v>
      </c>
      <c r="I80" s="28">
        <v>30</v>
      </c>
      <c r="J80" s="37">
        <v>420.04</v>
      </c>
      <c r="K80" s="37">
        <v>340.23240000000004</v>
      </c>
      <c r="L80" s="37">
        <f t="shared" si="1"/>
        <v>79.807599999999979</v>
      </c>
    </row>
    <row r="81" spans="1:12" x14ac:dyDescent="0.3">
      <c r="A81" s="28">
        <v>7596</v>
      </c>
      <c r="B81" s="30" t="s">
        <v>196</v>
      </c>
      <c r="C81" s="28" t="s">
        <v>197</v>
      </c>
      <c r="D81" s="35">
        <v>12109902300320</v>
      </c>
      <c r="E81" s="36">
        <v>44574</v>
      </c>
      <c r="F81" s="28">
        <v>2</v>
      </c>
      <c r="G81" s="30" t="s">
        <v>2</v>
      </c>
      <c r="H81" s="28" t="s">
        <v>10</v>
      </c>
      <c r="I81" s="28">
        <v>30</v>
      </c>
      <c r="J81" s="37">
        <v>420.04</v>
      </c>
      <c r="K81" s="37">
        <v>340.23240000000004</v>
      </c>
      <c r="L81" s="37">
        <f t="shared" si="1"/>
        <v>79.807599999999979</v>
      </c>
    </row>
    <row r="82" spans="1:12" x14ac:dyDescent="0.3">
      <c r="A82" s="28">
        <v>7623</v>
      </c>
      <c r="B82" s="30" t="s">
        <v>210</v>
      </c>
      <c r="C82" s="28" t="s">
        <v>211</v>
      </c>
      <c r="D82" s="35">
        <v>62405530006540</v>
      </c>
      <c r="E82" s="36">
        <v>44564</v>
      </c>
      <c r="F82" s="28">
        <v>0</v>
      </c>
      <c r="G82" s="30" t="s">
        <v>13</v>
      </c>
      <c r="H82" s="28" t="s">
        <v>9</v>
      </c>
      <c r="I82" s="28">
        <v>120</v>
      </c>
      <c r="J82" s="37">
        <v>7624.23</v>
      </c>
      <c r="K82" s="37">
        <v>6175.6262999999999</v>
      </c>
      <c r="L82" s="37">
        <f t="shared" si="1"/>
        <v>1448.6036999999997</v>
      </c>
    </row>
    <row r="83" spans="1:12" x14ac:dyDescent="0.3">
      <c r="A83" s="28">
        <v>7631</v>
      </c>
      <c r="B83" s="30" t="s">
        <v>192</v>
      </c>
      <c r="C83" s="28" t="s">
        <v>193</v>
      </c>
      <c r="D83" s="35">
        <v>12109903240330</v>
      </c>
      <c r="E83" s="36">
        <v>44551</v>
      </c>
      <c r="F83" s="28">
        <v>4</v>
      </c>
      <c r="G83" s="30" t="s">
        <v>13</v>
      </c>
      <c r="H83" s="28" t="s">
        <v>10</v>
      </c>
      <c r="I83" s="28">
        <v>30</v>
      </c>
      <c r="J83" s="37">
        <v>315.16000000000003</v>
      </c>
      <c r="K83" s="37">
        <v>255.27960000000004</v>
      </c>
      <c r="L83" s="37">
        <f t="shared" si="1"/>
        <v>59.88039999999998</v>
      </c>
    </row>
    <row r="84" spans="1:12" x14ac:dyDescent="0.3">
      <c r="A84" s="28">
        <v>7631</v>
      </c>
      <c r="B84" s="30" t="s">
        <v>192</v>
      </c>
      <c r="C84" s="28" t="s">
        <v>193</v>
      </c>
      <c r="D84" s="35">
        <v>12109903240330</v>
      </c>
      <c r="E84" s="36">
        <v>44582</v>
      </c>
      <c r="F84" s="28">
        <v>4</v>
      </c>
      <c r="G84" s="30" t="s">
        <v>13</v>
      </c>
      <c r="H84" s="28" t="s">
        <v>10</v>
      </c>
      <c r="I84" s="28">
        <v>30</v>
      </c>
      <c r="J84" s="37">
        <v>315.76</v>
      </c>
      <c r="K84" s="37">
        <v>255.76560000000001</v>
      </c>
      <c r="L84" s="37">
        <f t="shared" si="1"/>
        <v>59.994399999999985</v>
      </c>
    </row>
    <row r="85" spans="1:12" x14ac:dyDescent="0.3">
      <c r="A85" s="28">
        <v>7677</v>
      </c>
      <c r="B85" s="30" t="s">
        <v>192</v>
      </c>
      <c r="C85" s="28" t="s">
        <v>193</v>
      </c>
      <c r="D85" s="35">
        <v>12109903240330</v>
      </c>
      <c r="E85" s="36">
        <v>44574</v>
      </c>
      <c r="F85" s="28">
        <v>0</v>
      </c>
      <c r="G85" s="30" t="s">
        <v>13</v>
      </c>
      <c r="H85" s="28" t="s">
        <v>9</v>
      </c>
      <c r="I85" s="28">
        <v>7</v>
      </c>
      <c r="J85" s="37">
        <v>839.91</v>
      </c>
      <c r="K85" s="37">
        <v>680.32709999999997</v>
      </c>
      <c r="L85" s="37">
        <f t="shared" si="1"/>
        <v>159.5829</v>
      </c>
    </row>
    <row r="86" spans="1:12" x14ac:dyDescent="0.3">
      <c r="A86" s="28">
        <v>7757</v>
      </c>
      <c r="B86" s="30" t="s">
        <v>204</v>
      </c>
      <c r="C86" s="28" t="s">
        <v>205</v>
      </c>
      <c r="D86" s="35">
        <v>62405525006540</v>
      </c>
      <c r="E86" s="36">
        <v>44553</v>
      </c>
      <c r="F86" s="28">
        <v>7</v>
      </c>
      <c r="G86" s="30" t="s">
        <v>13</v>
      </c>
      <c r="H86" s="28" t="s">
        <v>10</v>
      </c>
      <c r="I86" s="28">
        <v>60</v>
      </c>
      <c r="J86" s="37">
        <v>7562.51</v>
      </c>
      <c r="K86" s="37">
        <v>6201.2582000000002</v>
      </c>
      <c r="L86" s="37">
        <f t="shared" si="1"/>
        <v>1361.2518</v>
      </c>
    </row>
    <row r="87" spans="1:12" x14ac:dyDescent="0.3">
      <c r="A87" s="28">
        <v>7765</v>
      </c>
      <c r="B87" s="30" t="s">
        <v>208</v>
      </c>
      <c r="C87" s="28" t="s">
        <v>209</v>
      </c>
      <c r="D87" s="35">
        <v>12109903150320</v>
      </c>
      <c r="E87" s="36">
        <v>44534</v>
      </c>
      <c r="F87" s="28">
        <v>8</v>
      </c>
      <c r="G87" s="30" t="s">
        <v>13</v>
      </c>
      <c r="H87" s="28" t="s">
        <v>10</v>
      </c>
      <c r="I87" s="28">
        <v>30</v>
      </c>
      <c r="J87" s="37">
        <v>3058.32</v>
      </c>
      <c r="K87" s="37">
        <v>2568.9888000000001</v>
      </c>
      <c r="L87" s="37">
        <f t="shared" si="1"/>
        <v>489.33120000000008</v>
      </c>
    </row>
    <row r="88" spans="1:12" x14ac:dyDescent="0.3">
      <c r="A88" s="28">
        <v>7765</v>
      </c>
      <c r="B88" s="30" t="s">
        <v>208</v>
      </c>
      <c r="C88" s="28" t="s">
        <v>209</v>
      </c>
      <c r="D88" s="35">
        <v>12109903150320</v>
      </c>
      <c r="E88" s="36">
        <v>44565</v>
      </c>
      <c r="F88" s="28">
        <v>8</v>
      </c>
      <c r="G88" s="30" t="s">
        <v>13</v>
      </c>
      <c r="H88" s="28" t="s">
        <v>10</v>
      </c>
      <c r="I88" s="28">
        <v>30</v>
      </c>
      <c r="J88" s="37">
        <v>3058.32</v>
      </c>
      <c r="K88" s="37">
        <v>2568.9888000000001</v>
      </c>
      <c r="L88" s="37">
        <f t="shared" si="1"/>
        <v>489.33120000000008</v>
      </c>
    </row>
    <row r="89" spans="1:12" x14ac:dyDescent="0.3">
      <c r="A89" s="28">
        <v>7990</v>
      </c>
      <c r="B89" s="30" t="s">
        <v>208</v>
      </c>
      <c r="C89" s="28" t="s">
        <v>209</v>
      </c>
      <c r="D89" s="35">
        <v>12109903150320</v>
      </c>
      <c r="E89" s="36">
        <v>44568</v>
      </c>
      <c r="F89" s="28">
        <v>2</v>
      </c>
      <c r="G89" s="30" t="s">
        <v>13</v>
      </c>
      <c r="H89" s="28" t="s">
        <v>10</v>
      </c>
      <c r="I89" s="28">
        <v>30</v>
      </c>
      <c r="J89" s="37">
        <v>3058.32</v>
      </c>
      <c r="K89" s="37">
        <v>2568.9888000000001</v>
      </c>
      <c r="L89" s="37">
        <f t="shared" si="1"/>
        <v>489.33120000000008</v>
      </c>
    </row>
    <row r="90" spans="1:12" x14ac:dyDescent="0.3">
      <c r="A90" s="28">
        <v>7990</v>
      </c>
      <c r="B90" s="30" t="s">
        <v>208</v>
      </c>
      <c r="C90" s="28" t="s">
        <v>209</v>
      </c>
      <c r="D90" s="35">
        <v>12109903150320</v>
      </c>
      <c r="E90" s="36">
        <v>44592</v>
      </c>
      <c r="F90" s="28">
        <v>3</v>
      </c>
      <c r="G90" s="30" t="s">
        <v>13</v>
      </c>
      <c r="H90" s="28" t="s">
        <v>10</v>
      </c>
      <c r="I90" s="28">
        <v>30</v>
      </c>
      <c r="J90" s="37">
        <v>3058.32</v>
      </c>
      <c r="K90" s="37">
        <v>2568.9888000000001</v>
      </c>
      <c r="L90" s="37">
        <f t="shared" si="1"/>
        <v>489.33120000000008</v>
      </c>
    </row>
    <row r="91" spans="1:12" x14ac:dyDescent="0.3">
      <c r="A91" s="28">
        <v>7996</v>
      </c>
      <c r="B91" s="30" t="s">
        <v>210</v>
      </c>
      <c r="C91" s="28" t="s">
        <v>211</v>
      </c>
      <c r="D91" s="35">
        <v>62405530006540</v>
      </c>
      <c r="E91" s="36">
        <v>44536</v>
      </c>
      <c r="F91" s="28">
        <v>6</v>
      </c>
      <c r="G91" s="30" t="s">
        <v>13</v>
      </c>
      <c r="H91" s="28" t="s">
        <v>10</v>
      </c>
      <c r="I91" s="28">
        <v>120</v>
      </c>
      <c r="J91" s="37">
        <v>7402.19</v>
      </c>
      <c r="K91" s="37">
        <v>5995.7739000000001</v>
      </c>
      <c r="L91" s="37">
        <f t="shared" si="1"/>
        <v>1406.4160999999995</v>
      </c>
    </row>
    <row r="92" spans="1:12" x14ac:dyDescent="0.3">
      <c r="A92" s="28">
        <v>7996</v>
      </c>
      <c r="B92" s="30" t="s">
        <v>210</v>
      </c>
      <c r="C92" s="28" t="s">
        <v>211</v>
      </c>
      <c r="D92" s="35">
        <v>62405530006540</v>
      </c>
      <c r="E92" s="36">
        <v>44560</v>
      </c>
      <c r="F92" s="28">
        <v>7</v>
      </c>
      <c r="G92" s="30" t="s">
        <v>13</v>
      </c>
      <c r="H92" s="28" t="s">
        <v>10</v>
      </c>
      <c r="I92" s="28">
        <v>120</v>
      </c>
      <c r="J92" s="37">
        <v>7402.19</v>
      </c>
      <c r="K92" s="37">
        <v>5995.7739000000001</v>
      </c>
      <c r="L92" s="37">
        <f t="shared" si="1"/>
        <v>1406.4160999999995</v>
      </c>
    </row>
    <row r="93" spans="1:12" x14ac:dyDescent="0.3">
      <c r="A93" s="28">
        <v>8012</v>
      </c>
      <c r="B93" s="30" t="s">
        <v>200</v>
      </c>
      <c r="C93" s="28" t="s">
        <v>201</v>
      </c>
      <c r="D93" s="35">
        <v>12103060100330</v>
      </c>
      <c r="E93" s="36">
        <v>44536</v>
      </c>
      <c r="F93" s="28">
        <v>0</v>
      </c>
      <c r="G93" s="30" t="s">
        <v>13</v>
      </c>
      <c r="H93" s="28" t="s">
        <v>9</v>
      </c>
      <c r="I93" s="28">
        <v>60</v>
      </c>
      <c r="J93" s="37">
        <v>1681.56</v>
      </c>
      <c r="K93" s="37">
        <v>1311.6168</v>
      </c>
      <c r="L93" s="37">
        <f t="shared" si="1"/>
        <v>369.94319999999993</v>
      </c>
    </row>
    <row r="94" spans="1:12" x14ac:dyDescent="0.3">
      <c r="A94" s="28">
        <v>8012</v>
      </c>
      <c r="B94" s="30" t="s">
        <v>200</v>
      </c>
      <c r="C94" s="28" t="s">
        <v>201</v>
      </c>
      <c r="D94" s="35">
        <v>12103060100330</v>
      </c>
      <c r="E94" s="36">
        <v>44569</v>
      </c>
      <c r="F94" s="28">
        <v>2</v>
      </c>
      <c r="G94" s="30" t="s">
        <v>13</v>
      </c>
      <c r="H94" s="28" t="s">
        <v>10</v>
      </c>
      <c r="I94" s="28">
        <v>60</v>
      </c>
      <c r="J94" s="37">
        <v>1681.56</v>
      </c>
      <c r="K94" s="37">
        <v>1311.6168</v>
      </c>
      <c r="L94" s="37">
        <f t="shared" si="1"/>
        <v>369.94319999999993</v>
      </c>
    </row>
    <row r="95" spans="1:12" x14ac:dyDescent="0.3">
      <c r="A95" s="28">
        <v>8161</v>
      </c>
      <c r="B95" s="30" t="s">
        <v>198</v>
      </c>
      <c r="C95" s="28" t="s">
        <v>199</v>
      </c>
      <c r="D95" s="35">
        <v>12109904290315</v>
      </c>
      <c r="E95" s="36">
        <v>44588</v>
      </c>
      <c r="F95" s="28">
        <v>1</v>
      </c>
      <c r="G95" s="30" t="s">
        <v>13</v>
      </c>
      <c r="H95" s="28" t="s">
        <v>10</v>
      </c>
      <c r="I95" s="28">
        <v>30</v>
      </c>
      <c r="J95" s="37">
        <v>3288.69</v>
      </c>
      <c r="K95" s="37">
        <v>2630.9520000000002</v>
      </c>
      <c r="L95" s="37">
        <f t="shared" si="1"/>
        <v>657.73799999999983</v>
      </c>
    </row>
    <row r="96" spans="1:12" x14ac:dyDescent="0.3">
      <c r="A96" s="28">
        <v>8329</v>
      </c>
      <c r="B96" s="30" t="s">
        <v>208</v>
      </c>
      <c r="C96" s="28" t="s">
        <v>209</v>
      </c>
      <c r="D96" s="35">
        <v>12109903150320</v>
      </c>
      <c r="E96" s="36">
        <v>44567</v>
      </c>
      <c r="F96" s="28">
        <v>9</v>
      </c>
      <c r="G96" s="30" t="s">
        <v>13</v>
      </c>
      <c r="H96" s="28" t="s">
        <v>10</v>
      </c>
      <c r="I96" s="28">
        <v>30</v>
      </c>
      <c r="J96" s="37">
        <v>3058.32</v>
      </c>
      <c r="K96" s="37">
        <v>2568.9888000000001</v>
      </c>
      <c r="L96" s="37">
        <f t="shared" si="1"/>
        <v>489.33120000000008</v>
      </c>
    </row>
    <row r="97" spans="1:12" x14ac:dyDescent="0.3">
      <c r="A97" s="28">
        <v>8455</v>
      </c>
      <c r="B97" s="30" t="s">
        <v>206</v>
      </c>
      <c r="C97" s="28" t="s">
        <v>207</v>
      </c>
      <c r="D97" s="35">
        <v>12103015100320</v>
      </c>
      <c r="E97" s="36">
        <v>44553</v>
      </c>
      <c r="F97" s="28">
        <v>2</v>
      </c>
      <c r="G97" s="30" t="s">
        <v>13</v>
      </c>
      <c r="H97" s="28" t="s">
        <v>10</v>
      </c>
      <c r="I97" s="28">
        <v>30</v>
      </c>
      <c r="J97" s="37">
        <v>1857.43</v>
      </c>
      <c r="K97" s="37">
        <v>1578.8154999999999</v>
      </c>
      <c r="L97" s="37">
        <f t="shared" si="1"/>
        <v>278.61450000000013</v>
      </c>
    </row>
    <row r="98" spans="1:12" x14ac:dyDescent="0.3">
      <c r="A98" s="28">
        <v>8465</v>
      </c>
      <c r="B98" s="30" t="s">
        <v>202</v>
      </c>
      <c r="C98" s="28" t="s">
        <v>203</v>
      </c>
      <c r="D98" s="35">
        <v>12109903390320</v>
      </c>
      <c r="E98" s="36">
        <v>44586</v>
      </c>
      <c r="F98" s="28">
        <v>4</v>
      </c>
      <c r="G98" s="30" t="s">
        <v>13</v>
      </c>
      <c r="H98" s="28" t="s">
        <v>10</v>
      </c>
      <c r="I98" s="28">
        <v>30</v>
      </c>
      <c r="J98" s="37">
        <v>2986.27</v>
      </c>
      <c r="K98" s="37">
        <v>2478.6041</v>
      </c>
      <c r="L98" s="37">
        <f t="shared" si="1"/>
        <v>507.66589999999997</v>
      </c>
    </row>
    <row r="99" spans="1:12" x14ac:dyDescent="0.3">
      <c r="A99" s="28">
        <v>8469</v>
      </c>
      <c r="B99" s="30" t="s">
        <v>192</v>
      </c>
      <c r="C99" s="28" t="s">
        <v>193</v>
      </c>
      <c r="D99" s="35">
        <v>12109903240330</v>
      </c>
      <c r="E99" s="36">
        <v>44576</v>
      </c>
      <c r="F99" s="28">
        <v>0</v>
      </c>
      <c r="G99" s="30" t="s">
        <v>13</v>
      </c>
      <c r="H99" s="28" t="s">
        <v>9</v>
      </c>
      <c r="I99" s="28">
        <v>30</v>
      </c>
      <c r="J99" s="37">
        <v>3151.55</v>
      </c>
      <c r="K99" s="37">
        <v>2552.7555000000002</v>
      </c>
      <c r="L99" s="37">
        <f t="shared" si="1"/>
        <v>598.79449999999997</v>
      </c>
    </row>
    <row r="100" spans="1:12" x14ac:dyDescent="0.3">
      <c r="A100" s="28">
        <v>8487</v>
      </c>
      <c r="B100" s="30" t="s">
        <v>194</v>
      </c>
      <c r="C100" s="28" t="s">
        <v>195</v>
      </c>
      <c r="D100" s="35">
        <v>62405525006540</v>
      </c>
      <c r="E100" s="36">
        <v>44585</v>
      </c>
      <c r="F100" s="28">
        <v>0</v>
      </c>
      <c r="G100" s="30" t="s">
        <v>2</v>
      </c>
      <c r="H100" s="28" t="s">
        <v>9</v>
      </c>
      <c r="I100" s="28">
        <v>60</v>
      </c>
      <c r="J100" s="37">
        <v>182.08</v>
      </c>
      <c r="K100" s="37">
        <v>138.38080000000002</v>
      </c>
      <c r="L100" s="37">
        <f t="shared" si="1"/>
        <v>43.69919999999999</v>
      </c>
    </row>
    <row r="101" spans="1:12" x14ac:dyDescent="0.3">
      <c r="A101" s="28">
        <v>8549</v>
      </c>
      <c r="B101" s="30" t="s">
        <v>192</v>
      </c>
      <c r="C101" s="28" t="s">
        <v>193</v>
      </c>
      <c r="D101" s="35">
        <v>12109903240330</v>
      </c>
      <c r="E101" s="36">
        <v>44557</v>
      </c>
      <c r="F101" s="28">
        <v>4</v>
      </c>
      <c r="G101" s="30" t="s">
        <v>13</v>
      </c>
      <c r="H101" s="28" t="s">
        <v>10</v>
      </c>
      <c r="I101" s="28">
        <v>30</v>
      </c>
      <c r="J101" s="37">
        <v>3176.55</v>
      </c>
      <c r="K101" s="37">
        <v>2573.0055000000002</v>
      </c>
      <c r="L101" s="37">
        <f t="shared" si="1"/>
        <v>603.54449999999997</v>
      </c>
    </row>
    <row r="102" spans="1:12" x14ac:dyDescent="0.3">
      <c r="A102" s="28">
        <v>8552</v>
      </c>
      <c r="B102" s="30" t="s">
        <v>208</v>
      </c>
      <c r="C102" s="28" t="s">
        <v>209</v>
      </c>
      <c r="D102" s="35">
        <v>12109903150320</v>
      </c>
      <c r="E102" s="36">
        <v>44559</v>
      </c>
      <c r="F102" s="28">
        <v>6</v>
      </c>
      <c r="G102" s="30" t="s">
        <v>13</v>
      </c>
      <c r="H102" s="28" t="s">
        <v>10</v>
      </c>
      <c r="I102" s="28">
        <v>30</v>
      </c>
      <c r="J102" s="37">
        <v>3083.39</v>
      </c>
      <c r="K102" s="37">
        <v>2590.0475999999999</v>
      </c>
      <c r="L102" s="37">
        <f t="shared" si="1"/>
        <v>493.3424</v>
      </c>
    </row>
    <row r="103" spans="1:12" x14ac:dyDescent="0.3">
      <c r="A103" s="28">
        <v>8601</v>
      </c>
      <c r="B103" s="30" t="s">
        <v>198</v>
      </c>
      <c r="C103" s="28" t="s">
        <v>199</v>
      </c>
      <c r="D103" s="35">
        <v>12109904290315</v>
      </c>
      <c r="E103" s="36">
        <v>44545</v>
      </c>
      <c r="F103" s="28">
        <v>1</v>
      </c>
      <c r="G103" s="30" t="s">
        <v>13</v>
      </c>
      <c r="H103" s="28" t="s">
        <v>10</v>
      </c>
      <c r="I103" s="28">
        <v>30</v>
      </c>
      <c r="J103" s="37">
        <v>3288.69</v>
      </c>
      <c r="K103" s="37">
        <v>2630.9520000000002</v>
      </c>
      <c r="L103" s="37">
        <f t="shared" si="1"/>
        <v>657.73799999999983</v>
      </c>
    </row>
    <row r="104" spans="1:12" x14ac:dyDescent="0.3">
      <c r="A104" s="28">
        <v>8759</v>
      </c>
      <c r="B104" s="30" t="s">
        <v>200</v>
      </c>
      <c r="C104" s="28" t="s">
        <v>201</v>
      </c>
      <c r="D104" s="35">
        <v>12103060100330</v>
      </c>
      <c r="E104" s="36">
        <v>44590</v>
      </c>
      <c r="F104" s="28">
        <v>1</v>
      </c>
      <c r="G104" s="30" t="s">
        <v>13</v>
      </c>
      <c r="H104" s="28" t="s">
        <v>10</v>
      </c>
      <c r="I104" s="28">
        <v>60</v>
      </c>
      <c r="J104" s="37">
        <v>1681.56</v>
      </c>
      <c r="K104" s="37">
        <v>1311.6168</v>
      </c>
      <c r="L104" s="37">
        <f t="shared" si="1"/>
        <v>369.94319999999993</v>
      </c>
    </row>
    <row r="105" spans="1:12" x14ac:dyDescent="0.3">
      <c r="A105" s="28">
        <v>8773</v>
      </c>
      <c r="B105" s="30" t="s">
        <v>192</v>
      </c>
      <c r="C105" s="28" t="s">
        <v>193</v>
      </c>
      <c r="D105" s="35">
        <v>12109903240330</v>
      </c>
      <c r="E105" s="36">
        <v>44592</v>
      </c>
      <c r="F105" s="28">
        <v>0</v>
      </c>
      <c r="G105" s="30" t="s">
        <v>13</v>
      </c>
      <c r="H105" s="28" t="s">
        <v>9</v>
      </c>
      <c r="I105" s="28">
        <v>30</v>
      </c>
      <c r="J105" s="37">
        <v>510.97</v>
      </c>
      <c r="K105" s="37">
        <v>413.88570000000004</v>
      </c>
      <c r="L105" s="37">
        <f t="shared" si="1"/>
        <v>97.084299999999985</v>
      </c>
    </row>
    <row r="106" spans="1:12" x14ac:dyDescent="0.3">
      <c r="A106" s="28">
        <v>8787</v>
      </c>
      <c r="B106" s="30" t="s">
        <v>208</v>
      </c>
      <c r="C106" s="28" t="s">
        <v>209</v>
      </c>
      <c r="D106" s="35">
        <v>12109903150320</v>
      </c>
      <c r="E106" s="36">
        <v>44546</v>
      </c>
      <c r="F106" s="28">
        <v>0</v>
      </c>
      <c r="G106" s="30" t="s">
        <v>13</v>
      </c>
      <c r="H106" s="28" t="s">
        <v>9</v>
      </c>
      <c r="I106" s="28">
        <v>30</v>
      </c>
      <c r="J106" s="37">
        <v>3083.39</v>
      </c>
      <c r="K106" s="37">
        <v>2590.0475999999999</v>
      </c>
      <c r="L106" s="37">
        <f t="shared" si="1"/>
        <v>493.3424</v>
      </c>
    </row>
    <row r="107" spans="1:12" x14ac:dyDescent="0.3">
      <c r="A107" s="28">
        <v>8787</v>
      </c>
      <c r="B107" s="30" t="s">
        <v>208</v>
      </c>
      <c r="C107" s="28" t="s">
        <v>209</v>
      </c>
      <c r="D107" s="35">
        <v>12109903150320</v>
      </c>
      <c r="E107" s="36">
        <v>44578</v>
      </c>
      <c r="F107" s="28">
        <v>0</v>
      </c>
      <c r="G107" s="30" t="s">
        <v>13</v>
      </c>
      <c r="H107" s="28" t="s">
        <v>9</v>
      </c>
      <c r="I107" s="28">
        <v>30</v>
      </c>
      <c r="J107" s="37">
        <v>3083.39</v>
      </c>
      <c r="K107" s="37">
        <v>2590.0475999999999</v>
      </c>
      <c r="L107" s="37">
        <f t="shared" si="1"/>
        <v>493.3424</v>
      </c>
    </row>
    <row r="108" spans="1:12" x14ac:dyDescent="0.3">
      <c r="A108" s="28">
        <v>8894</v>
      </c>
      <c r="B108" s="30" t="s">
        <v>208</v>
      </c>
      <c r="C108" s="28" t="s">
        <v>209</v>
      </c>
      <c r="D108" s="35">
        <v>12109903150320</v>
      </c>
      <c r="E108" s="36">
        <v>44537</v>
      </c>
      <c r="F108" s="28">
        <v>2</v>
      </c>
      <c r="G108" s="30" t="s">
        <v>13</v>
      </c>
      <c r="H108" s="28" t="s">
        <v>10</v>
      </c>
      <c r="I108" s="28">
        <v>30</v>
      </c>
      <c r="J108" s="37">
        <v>3083.39</v>
      </c>
      <c r="K108" s="37">
        <v>2590.0475999999999</v>
      </c>
      <c r="L108" s="37">
        <f t="shared" si="1"/>
        <v>493.3424</v>
      </c>
    </row>
    <row r="109" spans="1:12" x14ac:dyDescent="0.3">
      <c r="A109" s="28">
        <v>8930</v>
      </c>
      <c r="B109" s="30" t="s">
        <v>189</v>
      </c>
      <c r="C109" s="28" t="s">
        <v>190</v>
      </c>
      <c r="D109" s="35">
        <v>62404070000320</v>
      </c>
      <c r="E109" s="36">
        <v>44562</v>
      </c>
      <c r="F109" s="28">
        <v>0</v>
      </c>
      <c r="G109" s="30" t="s">
        <v>13</v>
      </c>
      <c r="H109" s="28" t="s">
        <v>9</v>
      </c>
      <c r="I109" s="28">
        <v>30</v>
      </c>
      <c r="J109" s="37">
        <v>7998.97</v>
      </c>
      <c r="K109" s="37">
        <v>6399.1760000000004</v>
      </c>
      <c r="L109" s="37">
        <f t="shared" si="1"/>
        <v>1599.7939999999999</v>
      </c>
    </row>
    <row r="110" spans="1:12" x14ac:dyDescent="0.3">
      <c r="A110" s="28">
        <v>9015</v>
      </c>
      <c r="B110" s="30" t="s">
        <v>192</v>
      </c>
      <c r="C110" s="28" t="s">
        <v>193</v>
      </c>
      <c r="D110" s="35">
        <v>12109903240330</v>
      </c>
      <c r="E110" s="36">
        <v>44581</v>
      </c>
      <c r="F110" s="28">
        <v>2</v>
      </c>
      <c r="G110" s="30" t="s">
        <v>13</v>
      </c>
      <c r="H110" s="28" t="s">
        <v>10</v>
      </c>
      <c r="I110" s="28">
        <v>30</v>
      </c>
      <c r="J110" s="37">
        <v>606.26</v>
      </c>
      <c r="K110" s="37">
        <v>491.07060000000001</v>
      </c>
      <c r="L110" s="37">
        <f t="shared" si="1"/>
        <v>115.18939999999998</v>
      </c>
    </row>
    <row r="111" spans="1:12" x14ac:dyDescent="0.3">
      <c r="A111" s="28">
        <v>9042</v>
      </c>
      <c r="B111" s="30" t="s">
        <v>192</v>
      </c>
      <c r="C111" s="28" t="s">
        <v>193</v>
      </c>
      <c r="D111" s="35">
        <v>12109903240330</v>
      </c>
      <c r="E111" s="36">
        <v>44546</v>
      </c>
      <c r="F111" s="28">
        <v>1</v>
      </c>
      <c r="G111" s="30" t="s">
        <v>13</v>
      </c>
      <c r="H111" s="28" t="s">
        <v>10</v>
      </c>
      <c r="I111" s="28">
        <v>14</v>
      </c>
      <c r="J111" s="37">
        <v>1002.86</v>
      </c>
      <c r="K111" s="37">
        <v>812.31660000000011</v>
      </c>
      <c r="L111" s="37">
        <f t="shared" si="1"/>
        <v>190.54339999999991</v>
      </c>
    </row>
    <row r="112" spans="1:12" x14ac:dyDescent="0.3">
      <c r="A112" s="28">
        <v>9097</v>
      </c>
      <c r="B112" s="30" t="s">
        <v>202</v>
      </c>
      <c r="C112" s="28" t="s">
        <v>203</v>
      </c>
      <c r="D112" s="35">
        <v>12109903390320</v>
      </c>
      <c r="E112" s="36">
        <v>44538</v>
      </c>
      <c r="F112" s="28">
        <v>0</v>
      </c>
      <c r="G112" s="30" t="s">
        <v>13</v>
      </c>
      <c r="H112" s="28" t="s">
        <v>9</v>
      </c>
      <c r="I112" s="28">
        <v>30</v>
      </c>
      <c r="J112" s="37">
        <v>2992.97</v>
      </c>
      <c r="K112" s="37">
        <v>2484.1651000000002</v>
      </c>
      <c r="L112" s="37">
        <f t="shared" si="1"/>
        <v>508.80489999999963</v>
      </c>
    </row>
    <row r="113" spans="1:12" x14ac:dyDescent="0.3">
      <c r="A113" s="28">
        <v>9106</v>
      </c>
      <c r="B113" s="30" t="s">
        <v>202</v>
      </c>
      <c r="C113" s="28" t="s">
        <v>203</v>
      </c>
      <c r="D113" s="35">
        <v>12109903390320</v>
      </c>
      <c r="E113" s="36">
        <v>44569</v>
      </c>
      <c r="F113" s="28">
        <v>3</v>
      </c>
      <c r="G113" s="30" t="s">
        <v>13</v>
      </c>
      <c r="H113" s="28" t="s">
        <v>10</v>
      </c>
      <c r="I113" s="28">
        <v>30</v>
      </c>
      <c r="J113" s="37">
        <v>2992.97</v>
      </c>
      <c r="K113" s="37">
        <v>2484.1651000000002</v>
      </c>
      <c r="L113" s="37">
        <f t="shared" si="1"/>
        <v>508.80489999999963</v>
      </c>
    </row>
    <row r="114" spans="1:12" x14ac:dyDescent="0.3">
      <c r="A114" s="28">
        <v>9111</v>
      </c>
      <c r="B114" s="30" t="s">
        <v>192</v>
      </c>
      <c r="C114" s="28" t="s">
        <v>193</v>
      </c>
      <c r="D114" s="35">
        <v>12109903240330</v>
      </c>
      <c r="E114" s="36">
        <v>44537</v>
      </c>
      <c r="F114" s="28">
        <v>0</v>
      </c>
      <c r="G114" s="30" t="s">
        <v>13</v>
      </c>
      <c r="H114" s="28" t="s">
        <v>9</v>
      </c>
      <c r="I114" s="28">
        <v>3</v>
      </c>
      <c r="J114" s="37">
        <v>338.15</v>
      </c>
      <c r="K114" s="37">
        <v>273.9015</v>
      </c>
      <c r="L114" s="37">
        <f t="shared" si="1"/>
        <v>64.248499999999979</v>
      </c>
    </row>
    <row r="115" spans="1:12" x14ac:dyDescent="0.3">
      <c r="A115" s="28">
        <v>9166</v>
      </c>
      <c r="B115" s="30" t="s">
        <v>202</v>
      </c>
      <c r="C115" s="28" t="s">
        <v>203</v>
      </c>
      <c r="D115" s="35">
        <v>12109903390320</v>
      </c>
      <c r="E115" s="36">
        <v>44588</v>
      </c>
      <c r="F115" s="28">
        <v>1</v>
      </c>
      <c r="G115" s="30" t="s">
        <v>13</v>
      </c>
      <c r="H115" s="28" t="s">
        <v>10</v>
      </c>
      <c r="I115" s="28">
        <v>30</v>
      </c>
      <c r="J115" s="37">
        <v>2992.97</v>
      </c>
      <c r="K115" s="37">
        <v>2484.1651000000002</v>
      </c>
      <c r="L115" s="37">
        <f t="shared" si="1"/>
        <v>508.80489999999963</v>
      </c>
    </row>
    <row r="116" spans="1:12" x14ac:dyDescent="0.3">
      <c r="A116" s="28">
        <v>9188</v>
      </c>
      <c r="B116" s="30" t="s">
        <v>192</v>
      </c>
      <c r="C116" s="28" t="s">
        <v>193</v>
      </c>
      <c r="D116" s="35">
        <v>12109903240330</v>
      </c>
      <c r="E116" s="36">
        <v>44568</v>
      </c>
      <c r="F116" s="28">
        <v>9</v>
      </c>
      <c r="G116" s="30" t="s">
        <v>13</v>
      </c>
      <c r="H116" s="28" t="s">
        <v>10</v>
      </c>
      <c r="I116" s="28">
        <v>30</v>
      </c>
      <c r="J116" s="37">
        <v>498.31</v>
      </c>
      <c r="K116" s="37">
        <v>403.6311</v>
      </c>
      <c r="L116" s="37">
        <f t="shared" si="1"/>
        <v>94.678899999999999</v>
      </c>
    </row>
    <row r="117" spans="1:12" x14ac:dyDescent="0.3">
      <c r="A117" s="28">
        <v>9242</v>
      </c>
      <c r="B117" s="30" t="s">
        <v>192</v>
      </c>
      <c r="C117" s="28" t="s">
        <v>193</v>
      </c>
      <c r="D117" s="35">
        <v>12109903240330</v>
      </c>
      <c r="E117" s="36">
        <v>44536</v>
      </c>
      <c r="F117" s="28">
        <v>0</v>
      </c>
      <c r="G117" s="30" t="s">
        <v>13</v>
      </c>
      <c r="H117" s="28" t="s">
        <v>9</v>
      </c>
      <c r="I117" s="28">
        <v>30</v>
      </c>
      <c r="J117" s="37">
        <v>3176.55</v>
      </c>
      <c r="K117" s="37">
        <v>2573.0055000000002</v>
      </c>
      <c r="L117" s="37">
        <f t="shared" si="1"/>
        <v>603.54449999999997</v>
      </c>
    </row>
    <row r="118" spans="1:12" x14ac:dyDescent="0.3">
      <c r="A118" s="28">
        <v>9242</v>
      </c>
      <c r="B118" s="30" t="s">
        <v>192</v>
      </c>
      <c r="C118" s="28" t="s">
        <v>193</v>
      </c>
      <c r="D118" s="35">
        <v>12109903240330</v>
      </c>
      <c r="E118" s="36">
        <v>44567</v>
      </c>
      <c r="F118" s="28">
        <v>0</v>
      </c>
      <c r="G118" s="30" t="s">
        <v>13</v>
      </c>
      <c r="H118" s="28" t="s">
        <v>9</v>
      </c>
      <c r="I118" s="28">
        <v>30</v>
      </c>
      <c r="J118" s="37">
        <v>3176.55</v>
      </c>
      <c r="K118" s="37">
        <v>2573.0055000000002</v>
      </c>
      <c r="L118" s="37">
        <f t="shared" si="1"/>
        <v>603.54449999999997</v>
      </c>
    </row>
    <row r="119" spans="1:12" x14ac:dyDescent="0.3">
      <c r="A119" s="28">
        <v>9293</v>
      </c>
      <c r="B119" s="30" t="s">
        <v>208</v>
      </c>
      <c r="C119" s="28" t="s">
        <v>209</v>
      </c>
      <c r="D119" s="35">
        <v>12109903150320</v>
      </c>
      <c r="E119" s="36">
        <v>44532</v>
      </c>
      <c r="F119" s="28">
        <v>2</v>
      </c>
      <c r="G119" s="30" t="s">
        <v>13</v>
      </c>
      <c r="H119" s="28" t="s">
        <v>10</v>
      </c>
      <c r="I119" s="28">
        <v>30</v>
      </c>
      <c r="J119" s="37">
        <v>3083.39</v>
      </c>
      <c r="K119" s="37">
        <v>2590.0475999999999</v>
      </c>
      <c r="L119" s="37">
        <f t="shared" si="1"/>
        <v>493.3424</v>
      </c>
    </row>
    <row r="120" spans="1:12" x14ac:dyDescent="0.3">
      <c r="A120" s="28">
        <v>9303</v>
      </c>
      <c r="B120" s="30" t="s">
        <v>189</v>
      </c>
      <c r="C120" s="28" t="s">
        <v>190</v>
      </c>
      <c r="D120" s="35">
        <v>62404070000320</v>
      </c>
      <c r="E120" s="36">
        <v>44583</v>
      </c>
      <c r="F120" s="28">
        <v>0</v>
      </c>
      <c r="G120" s="30" t="s">
        <v>13</v>
      </c>
      <c r="H120" s="28" t="s">
        <v>9</v>
      </c>
      <c r="I120" s="28">
        <v>30</v>
      </c>
      <c r="J120" s="37">
        <v>5663.07</v>
      </c>
      <c r="K120" s="37">
        <v>4530.4560000000001</v>
      </c>
      <c r="L120" s="37">
        <f t="shared" si="1"/>
        <v>1132.6139999999996</v>
      </c>
    </row>
    <row r="121" spans="1:12" x14ac:dyDescent="0.3">
      <c r="A121" s="28">
        <v>9324</v>
      </c>
      <c r="B121" s="30" t="s">
        <v>206</v>
      </c>
      <c r="C121" s="28" t="s">
        <v>207</v>
      </c>
      <c r="D121" s="35">
        <v>12103015100320</v>
      </c>
      <c r="E121" s="36">
        <v>44562</v>
      </c>
      <c r="F121" s="28">
        <v>3</v>
      </c>
      <c r="G121" s="30" t="s">
        <v>13</v>
      </c>
      <c r="H121" s="28" t="s">
        <v>10</v>
      </c>
      <c r="I121" s="28">
        <v>30</v>
      </c>
      <c r="J121" s="37">
        <v>1857.43</v>
      </c>
      <c r="K121" s="37">
        <v>1578.8154999999999</v>
      </c>
      <c r="L121" s="37">
        <f t="shared" si="1"/>
        <v>278.61450000000013</v>
      </c>
    </row>
    <row r="122" spans="1:12" x14ac:dyDescent="0.3">
      <c r="A122" s="28">
        <v>9465</v>
      </c>
      <c r="B122" s="30" t="s">
        <v>198</v>
      </c>
      <c r="C122" s="28" t="s">
        <v>199</v>
      </c>
      <c r="D122" s="35">
        <v>12109904290315</v>
      </c>
      <c r="E122" s="36">
        <v>44552</v>
      </c>
      <c r="F122" s="28">
        <v>0</v>
      </c>
      <c r="G122" s="30" t="s">
        <v>13</v>
      </c>
      <c r="H122" s="28" t="s">
        <v>9</v>
      </c>
      <c r="I122" s="28">
        <v>30</v>
      </c>
      <c r="J122" s="37">
        <v>3288.69</v>
      </c>
      <c r="K122" s="37">
        <v>2630.9520000000002</v>
      </c>
      <c r="L122" s="37">
        <f t="shared" si="1"/>
        <v>657.73799999999983</v>
      </c>
    </row>
    <row r="123" spans="1:12" x14ac:dyDescent="0.3">
      <c r="A123" s="28">
        <v>9521</v>
      </c>
      <c r="B123" s="30" t="s">
        <v>194</v>
      </c>
      <c r="C123" s="28" t="s">
        <v>195</v>
      </c>
      <c r="D123" s="35">
        <v>62405525006540</v>
      </c>
      <c r="E123" s="36">
        <v>44552</v>
      </c>
      <c r="F123" s="28">
        <v>7</v>
      </c>
      <c r="G123" s="30" t="s">
        <v>2</v>
      </c>
      <c r="H123" s="28" t="s">
        <v>10</v>
      </c>
      <c r="I123" s="28">
        <v>60</v>
      </c>
      <c r="J123" s="37">
        <v>182.08</v>
      </c>
      <c r="K123" s="37">
        <v>138.38080000000002</v>
      </c>
      <c r="L123" s="37">
        <f t="shared" si="1"/>
        <v>43.69919999999999</v>
      </c>
    </row>
    <row r="124" spans="1:12" x14ac:dyDescent="0.3">
      <c r="A124" s="28">
        <v>9521</v>
      </c>
      <c r="B124" s="30" t="s">
        <v>194</v>
      </c>
      <c r="C124" s="28" t="s">
        <v>195</v>
      </c>
      <c r="D124" s="35">
        <v>62405525006540</v>
      </c>
      <c r="E124" s="36">
        <v>44588</v>
      </c>
      <c r="F124" s="28">
        <v>8</v>
      </c>
      <c r="G124" s="30" t="s">
        <v>2</v>
      </c>
      <c r="H124" s="28" t="s">
        <v>10</v>
      </c>
      <c r="I124" s="28">
        <v>60</v>
      </c>
      <c r="J124" s="37">
        <v>182.08</v>
      </c>
      <c r="K124" s="37">
        <v>138.38080000000002</v>
      </c>
      <c r="L124" s="37">
        <f t="shared" si="1"/>
        <v>43.69919999999999</v>
      </c>
    </row>
    <row r="125" spans="1:12" x14ac:dyDescent="0.3">
      <c r="A125" s="28">
        <v>9532</v>
      </c>
      <c r="B125" s="30" t="s">
        <v>210</v>
      </c>
      <c r="C125" s="28" t="s">
        <v>211</v>
      </c>
      <c r="D125" s="35">
        <v>62405530006540</v>
      </c>
      <c r="E125" s="36">
        <v>44557</v>
      </c>
      <c r="F125" s="28">
        <v>6</v>
      </c>
      <c r="G125" s="30" t="s">
        <v>13</v>
      </c>
      <c r="H125" s="28" t="s">
        <v>10</v>
      </c>
      <c r="I125" s="28">
        <v>120</v>
      </c>
      <c r="J125" s="37">
        <v>7302.3</v>
      </c>
      <c r="K125" s="37">
        <v>5914.8630000000003</v>
      </c>
      <c r="L125" s="37">
        <f t="shared" si="1"/>
        <v>1387.4369999999999</v>
      </c>
    </row>
    <row r="126" spans="1:12" x14ac:dyDescent="0.3">
      <c r="A126" s="28">
        <v>9532</v>
      </c>
      <c r="B126" s="30" t="s">
        <v>210</v>
      </c>
      <c r="C126" s="28" t="s">
        <v>211</v>
      </c>
      <c r="D126" s="35">
        <v>62405530006540</v>
      </c>
      <c r="E126" s="36">
        <v>44589</v>
      </c>
      <c r="F126" s="28">
        <v>7</v>
      </c>
      <c r="G126" s="30" t="s">
        <v>13</v>
      </c>
      <c r="H126" s="28" t="s">
        <v>10</v>
      </c>
      <c r="I126" s="28">
        <v>120</v>
      </c>
      <c r="J126" s="37">
        <v>7452.82</v>
      </c>
      <c r="K126" s="37">
        <v>6036.7842000000001</v>
      </c>
      <c r="L126" s="37">
        <f t="shared" si="1"/>
        <v>1416.0357999999997</v>
      </c>
    </row>
    <row r="127" spans="1:12" x14ac:dyDescent="0.3">
      <c r="A127" s="28">
        <v>9611</v>
      </c>
      <c r="B127" s="30" t="s">
        <v>192</v>
      </c>
      <c r="C127" s="28" t="s">
        <v>193</v>
      </c>
      <c r="D127" s="35">
        <v>12109903240330</v>
      </c>
      <c r="E127" s="36">
        <v>44537</v>
      </c>
      <c r="F127" s="28">
        <v>0</v>
      </c>
      <c r="G127" s="30" t="s">
        <v>13</v>
      </c>
      <c r="H127" s="28" t="s">
        <v>9</v>
      </c>
      <c r="I127" s="28">
        <v>3</v>
      </c>
      <c r="J127" s="37">
        <v>362.07</v>
      </c>
      <c r="K127" s="37">
        <v>293.27670000000001</v>
      </c>
      <c r="L127" s="37">
        <f t="shared" si="1"/>
        <v>68.793299999999988</v>
      </c>
    </row>
    <row r="128" spans="1:12" x14ac:dyDescent="0.3">
      <c r="A128" s="28">
        <v>9659</v>
      </c>
      <c r="B128" s="30" t="s">
        <v>192</v>
      </c>
      <c r="C128" s="28" t="s">
        <v>193</v>
      </c>
      <c r="D128" s="35">
        <v>12109903240330</v>
      </c>
      <c r="E128" s="36">
        <v>44547</v>
      </c>
      <c r="F128" s="28">
        <v>5</v>
      </c>
      <c r="G128" s="30" t="s">
        <v>13</v>
      </c>
      <c r="H128" s="28" t="s">
        <v>10</v>
      </c>
      <c r="I128" s="28">
        <v>30</v>
      </c>
      <c r="J128" s="37">
        <v>3176.55</v>
      </c>
      <c r="K128" s="37">
        <v>2573.0055000000002</v>
      </c>
      <c r="L128" s="37">
        <f t="shared" si="1"/>
        <v>603.54449999999997</v>
      </c>
    </row>
    <row r="129" spans="1:12" x14ac:dyDescent="0.3">
      <c r="A129" s="28">
        <v>9689</v>
      </c>
      <c r="B129" s="30" t="s">
        <v>204</v>
      </c>
      <c r="C129" s="28" t="s">
        <v>205</v>
      </c>
      <c r="D129" s="35">
        <v>62405525006540</v>
      </c>
      <c r="E129" s="36">
        <v>44543</v>
      </c>
      <c r="F129" s="28">
        <v>3</v>
      </c>
      <c r="G129" s="30" t="s">
        <v>13</v>
      </c>
      <c r="H129" s="28" t="s">
        <v>10</v>
      </c>
      <c r="I129" s="28">
        <v>60</v>
      </c>
      <c r="J129" s="37">
        <v>7477.33</v>
      </c>
      <c r="K129" s="37">
        <v>6131.4106000000002</v>
      </c>
      <c r="L129" s="37">
        <f t="shared" si="1"/>
        <v>1345.9193999999998</v>
      </c>
    </row>
    <row r="130" spans="1:12" x14ac:dyDescent="0.3">
      <c r="A130" s="28">
        <v>9855</v>
      </c>
      <c r="B130" s="30" t="s">
        <v>200</v>
      </c>
      <c r="C130" s="28" t="s">
        <v>201</v>
      </c>
      <c r="D130" s="35">
        <v>12103060100330</v>
      </c>
      <c r="E130" s="36">
        <v>44573</v>
      </c>
      <c r="F130" s="28">
        <v>1</v>
      </c>
      <c r="G130" s="30" t="s">
        <v>13</v>
      </c>
      <c r="H130" s="28" t="s">
        <v>10</v>
      </c>
      <c r="I130" s="28">
        <v>60</v>
      </c>
      <c r="J130" s="37">
        <v>1681.56</v>
      </c>
      <c r="K130" s="37">
        <v>1311.6168</v>
      </c>
      <c r="L130" s="37">
        <f t="shared" si="1"/>
        <v>369.94319999999993</v>
      </c>
    </row>
    <row r="131" spans="1:12" x14ac:dyDescent="0.3">
      <c r="A131" s="28">
        <v>9961</v>
      </c>
      <c r="B131" s="30" t="s">
        <v>202</v>
      </c>
      <c r="C131" s="28" t="s">
        <v>203</v>
      </c>
      <c r="D131" s="35">
        <v>12109903390320</v>
      </c>
      <c r="E131" s="36">
        <v>44551</v>
      </c>
      <c r="F131" s="28">
        <v>0</v>
      </c>
      <c r="G131" s="30" t="s">
        <v>13</v>
      </c>
      <c r="H131" s="28" t="s">
        <v>9</v>
      </c>
      <c r="I131" s="28">
        <v>30</v>
      </c>
      <c r="J131" s="37">
        <v>2992.97</v>
      </c>
      <c r="K131" s="37">
        <v>2484.1651000000002</v>
      </c>
      <c r="L131" s="37">
        <f t="shared" ref="L131:L194" si="2">J131-K131</f>
        <v>508.80489999999963</v>
      </c>
    </row>
    <row r="132" spans="1:12" x14ac:dyDescent="0.3">
      <c r="A132" s="28">
        <v>9961</v>
      </c>
      <c r="B132" s="30" t="s">
        <v>202</v>
      </c>
      <c r="C132" s="28" t="s">
        <v>203</v>
      </c>
      <c r="D132" s="35">
        <v>12109903390320</v>
      </c>
      <c r="E132" s="36">
        <v>44582</v>
      </c>
      <c r="F132" s="28">
        <v>0</v>
      </c>
      <c r="G132" s="30" t="s">
        <v>13</v>
      </c>
      <c r="H132" s="28" t="s">
        <v>9</v>
      </c>
      <c r="I132" s="28">
        <v>30</v>
      </c>
      <c r="J132" s="37">
        <v>2992.97</v>
      </c>
      <c r="K132" s="37">
        <v>2484.1651000000002</v>
      </c>
      <c r="L132" s="37">
        <f t="shared" si="2"/>
        <v>508.80489999999963</v>
      </c>
    </row>
    <row r="133" spans="1:12" x14ac:dyDescent="0.3">
      <c r="A133" s="29">
        <v>10345</v>
      </c>
      <c r="B133" s="31" t="s">
        <v>55</v>
      </c>
      <c r="C133" s="29" t="s">
        <v>56</v>
      </c>
      <c r="D133" s="38">
        <v>66603065107530</v>
      </c>
      <c r="E133" s="39">
        <v>44588</v>
      </c>
      <c r="F133" s="29">
        <v>2</v>
      </c>
      <c r="G133" s="31" t="s">
        <v>13</v>
      </c>
      <c r="H133" s="29" t="s">
        <v>10</v>
      </c>
      <c r="I133" s="29">
        <v>30</v>
      </c>
      <c r="J133" s="40">
        <v>5040.57</v>
      </c>
      <c r="K133" s="37">
        <v>4133.2673999999997</v>
      </c>
      <c r="L133" s="37">
        <f t="shared" si="2"/>
        <v>907.30259999999998</v>
      </c>
    </row>
    <row r="134" spans="1:12" x14ac:dyDescent="0.3">
      <c r="A134" s="29">
        <v>10743</v>
      </c>
      <c r="B134" s="31" t="s">
        <v>67</v>
      </c>
      <c r="C134" s="29" t="s">
        <v>134</v>
      </c>
      <c r="D134" s="38">
        <v>41550020100320</v>
      </c>
      <c r="E134" s="39">
        <v>44538</v>
      </c>
      <c r="F134" s="29">
        <v>0</v>
      </c>
      <c r="G134" s="31" t="s">
        <v>2</v>
      </c>
      <c r="H134" s="29" t="s">
        <v>9</v>
      </c>
      <c r="I134" s="29">
        <v>30</v>
      </c>
      <c r="J134" s="40">
        <v>1.99</v>
      </c>
      <c r="K134" s="37">
        <v>1.6318000000000001</v>
      </c>
      <c r="L134" s="37">
        <f t="shared" si="2"/>
        <v>0.35819999999999985</v>
      </c>
    </row>
    <row r="135" spans="1:12" x14ac:dyDescent="0.3">
      <c r="A135" s="29">
        <v>10743</v>
      </c>
      <c r="B135" s="31" t="s">
        <v>67</v>
      </c>
      <c r="C135" s="29" t="s">
        <v>68</v>
      </c>
      <c r="D135" s="38">
        <v>41550020100320</v>
      </c>
      <c r="E135" s="39">
        <v>44571</v>
      </c>
      <c r="F135" s="29">
        <v>1</v>
      </c>
      <c r="G135" s="31" t="s">
        <v>2</v>
      </c>
      <c r="H135" s="29" t="s">
        <v>10</v>
      </c>
      <c r="I135" s="29">
        <v>30</v>
      </c>
      <c r="J135" s="40">
        <v>5.65</v>
      </c>
      <c r="K135" s="37">
        <v>4.6330000000000009</v>
      </c>
      <c r="L135" s="37">
        <f t="shared" si="2"/>
        <v>1.0169999999999995</v>
      </c>
    </row>
    <row r="136" spans="1:12" x14ac:dyDescent="0.3">
      <c r="A136" s="29">
        <v>10832</v>
      </c>
      <c r="B136" s="31" t="s">
        <v>158</v>
      </c>
      <c r="C136" s="29" t="s">
        <v>159</v>
      </c>
      <c r="D136" s="38">
        <v>33200030057530</v>
      </c>
      <c r="E136" s="39">
        <v>44558</v>
      </c>
      <c r="F136" s="29">
        <v>11</v>
      </c>
      <c r="G136" s="31" t="s">
        <v>2</v>
      </c>
      <c r="H136" s="29" t="s">
        <v>10</v>
      </c>
      <c r="I136" s="29">
        <v>28</v>
      </c>
      <c r="J136" s="40">
        <v>8.5</v>
      </c>
      <c r="K136" s="37">
        <v>6.8000000000000007</v>
      </c>
      <c r="L136" s="37">
        <f t="shared" si="2"/>
        <v>1.6999999999999993</v>
      </c>
    </row>
    <row r="137" spans="1:12" x14ac:dyDescent="0.3">
      <c r="A137" s="29">
        <v>10832</v>
      </c>
      <c r="B137" s="31" t="s">
        <v>158</v>
      </c>
      <c r="C137" s="29" t="s">
        <v>159</v>
      </c>
      <c r="D137" s="38">
        <v>33200030057530</v>
      </c>
      <c r="E137" s="39">
        <v>44589</v>
      </c>
      <c r="F137" s="29">
        <v>11</v>
      </c>
      <c r="G137" s="31" t="s">
        <v>2</v>
      </c>
      <c r="H137" s="29" t="s">
        <v>10</v>
      </c>
      <c r="I137" s="29">
        <v>28</v>
      </c>
      <c r="J137" s="40">
        <v>8.5</v>
      </c>
      <c r="K137" s="37">
        <v>6.8000000000000007</v>
      </c>
      <c r="L137" s="37">
        <f t="shared" si="2"/>
        <v>1.6999999999999993</v>
      </c>
    </row>
    <row r="138" spans="1:12" x14ac:dyDescent="0.3">
      <c r="A138" s="29">
        <v>10946</v>
      </c>
      <c r="B138" s="31" t="s">
        <v>46</v>
      </c>
      <c r="C138" s="29" t="s">
        <v>48</v>
      </c>
      <c r="D138" s="38" t="s">
        <v>47</v>
      </c>
      <c r="E138" s="39">
        <v>44581</v>
      </c>
      <c r="F138" s="29">
        <v>5</v>
      </c>
      <c r="G138" s="31" t="s">
        <v>13</v>
      </c>
      <c r="H138" s="29" t="s">
        <v>10</v>
      </c>
      <c r="I138" s="29">
        <v>4</v>
      </c>
      <c r="J138" s="40">
        <v>13541.26</v>
      </c>
      <c r="K138" s="37">
        <v>10697.5954</v>
      </c>
      <c r="L138" s="37">
        <f t="shared" si="2"/>
        <v>2843.6646000000001</v>
      </c>
    </row>
    <row r="139" spans="1:12" x14ac:dyDescent="0.3">
      <c r="A139" s="29">
        <v>10956</v>
      </c>
      <c r="B139" s="31" t="s">
        <v>128</v>
      </c>
      <c r="C139" s="29" t="s">
        <v>130</v>
      </c>
      <c r="D139" s="38" t="s">
        <v>129</v>
      </c>
      <c r="E139" s="39">
        <v>44534</v>
      </c>
      <c r="F139" s="29">
        <v>1</v>
      </c>
      <c r="G139" s="31" t="s">
        <v>13</v>
      </c>
      <c r="H139" s="29" t="s">
        <v>10</v>
      </c>
      <c r="I139" s="29">
        <v>1</v>
      </c>
      <c r="J139" s="41">
        <v>3927.04</v>
      </c>
      <c r="K139" s="37">
        <v>2945.2799999999997</v>
      </c>
      <c r="L139" s="37">
        <f t="shared" si="2"/>
        <v>981.76000000000022</v>
      </c>
    </row>
    <row r="140" spans="1:12" x14ac:dyDescent="0.3">
      <c r="A140" s="29">
        <v>10956</v>
      </c>
      <c r="B140" s="31" t="s">
        <v>52</v>
      </c>
      <c r="C140" s="29" t="s">
        <v>54</v>
      </c>
      <c r="D140" s="38" t="s">
        <v>53</v>
      </c>
      <c r="E140" s="39">
        <v>44563</v>
      </c>
      <c r="F140" s="29">
        <v>2</v>
      </c>
      <c r="G140" s="31" t="s">
        <v>13</v>
      </c>
      <c r="H140" s="29" t="s">
        <v>10</v>
      </c>
      <c r="I140" s="29">
        <v>1</v>
      </c>
      <c r="J140" s="40">
        <v>5789.34</v>
      </c>
      <c r="K140" s="37">
        <v>4573.5786000000007</v>
      </c>
      <c r="L140" s="37">
        <f t="shared" si="2"/>
        <v>1215.7613999999994</v>
      </c>
    </row>
    <row r="141" spans="1:12" x14ac:dyDescent="0.3">
      <c r="A141" s="29">
        <v>11105</v>
      </c>
      <c r="B141" s="31" t="s">
        <v>161</v>
      </c>
      <c r="C141" s="29" t="s">
        <v>162</v>
      </c>
      <c r="D141" s="38">
        <v>49270060006520</v>
      </c>
      <c r="E141" s="39">
        <v>44544</v>
      </c>
      <c r="F141" s="29">
        <v>0</v>
      </c>
      <c r="G141" s="31" t="s">
        <v>2</v>
      </c>
      <c r="H141" s="29" t="s">
        <v>9</v>
      </c>
      <c r="I141" s="29">
        <v>60</v>
      </c>
      <c r="J141" s="40">
        <v>19</v>
      </c>
      <c r="K141" s="37">
        <v>15.959999999999999</v>
      </c>
      <c r="L141" s="37">
        <f t="shared" si="2"/>
        <v>3.0400000000000009</v>
      </c>
    </row>
    <row r="142" spans="1:12" x14ac:dyDescent="0.3">
      <c r="A142" s="29">
        <v>11105</v>
      </c>
      <c r="B142" s="31" t="s">
        <v>161</v>
      </c>
      <c r="C142" s="29" t="s">
        <v>162</v>
      </c>
      <c r="D142" s="38">
        <v>49270060006520</v>
      </c>
      <c r="E142" s="39">
        <v>44575</v>
      </c>
      <c r="F142" s="29">
        <v>0</v>
      </c>
      <c r="G142" s="31" t="s">
        <v>2</v>
      </c>
      <c r="H142" s="29" t="s">
        <v>9</v>
      </c>
      <c r="I142" s="29">
        <v>60</v>
      </c>
      <c r="J142" s="40">
        <v>19</v>
      </c>
      <c r="K142" s="37">
        <v>15.959999999999999</v>
      </c>
      <c r="L142" s="37">
        <f t="shared" si="2"/>
        <v>3.0400000000000009</v>
      </c>
    </row>
    <row r="143" spans="1:12" x14ac:dyDescent="0.3">
      <c r="A143" s="29">
        <v>11240</v>
      </c>
      <c r="B143" s="31" t="s">
        <v>142</v>
      </c>
      <c r="C143" s="29" t="s">
        <v>143</v>
      </c>
      <c r="D143" s="38">
        <v>85158020100320</v>
      </c>
      <c r="E143" s="39">
        <v>44533</v>
      </c>
      <c r="F143" s="29">
        <v>0</v>
      </c>
      <c r="G143" s="31" t="s">
        <v>2</v>
      </c>
      <c r="H143" s="29" t="s">
        <v>9</v>
      </c>
      <c r="I143" s="29">
        <v>30</v>
      </c>
      <c r="J143" s="40">
        <v>10.43</v>
      </c>
      <c r="K143" s="37">
        <v>8.3439999999999994</v>
      </c>
      <c r="L143" s="37">
        <f t="shared" si="2"/>
        <v>2.0860000000000003</v>
      </c>
    </row>
    <row r="144" spans="1:12" x14ac:dyDescent="0.3">
      <c r="A144" s="29">
        <v>11281</v>
      </c>
      <c r="B144" s="31" t="s">
        <v>65</v>
      </c>
      <c r="C144" s="29" t="s">
        <v>131</v>
      </c>
      <c r="D144" s="38">
        <v>2100020000110</v>
      </c>
      <c r="E144" s="39">
        <v>44560</v>
      </c>
      <c r="F144" s="29">
        <v>0</v>
      </c>
      <c r="G144" s="31" t="s">
        <v>2</v>
      </c>
      <c r="H144" s="29" t="s">
        <v>9</v>
      </c>
      <c r="I144" s="29">
        <v>20</v>
      </c>
      <c r="J144" s="40">
        <v>1.84</v>
      </c>
      <c r="K144" s="37">
        <v>1.4168000000000001</v>
      </c>
      <c r="L144" s="37">
        <f t="shared" si="2"/>
        <v>0.42320000000000002</v>
      </c>
    </row>
    <row r="145" spans="1:12" x14ac:dyDescent="0.3">
      <c r="A145" s="29">
        <v>11281</v>
      </c>
      <c r="B145" s="31" t="s">
        <v>65</v>
      </c>
      <c r="C145" s="29" t="s">
        <v>131</v>
      </c>
      <c r="D145" s="38">
        <v>2100020000110</v>
      </c>
      <c r="E145" s="39">
        <v>44590</v>
      </c>
      <c r="F145" s="29">
        <v>0</v>
      </c>
      <c r="G145" s="31" t="s">
        <v>2</v>
      </c>
      <c r="H145" s="29" t="s">
        <v>9</v>
      </c>
      <c r="I145" s="29">
        <v>20</v>
      </c>
      <c r="J145" s="40">
        <v>1.84</v>
      </c>
      <c r="K145" s="37">
        <v>1.4168000000000001</v>
      </c>
      <c r="L145" s="37">
        <f t="shared" si="2"/>
        <v>0.42320000000000002</v>
      </c>
    </row>
    <row r="146" spans="1:12" x14ac:dyDescent="0.3">
      <c r="A146" s="29">
        <v>11512</v>
      </c>
      <c r="B146" s="31" t="s">
        <v>65</v>
      </c>
      <c r="C146" s="29" t="s">
        <v>66</v>
      </c>
      <c r="D146" s="38">
        <v>2100020000110</v>
      </c>
      <c r="E146" s="39">
        <v>44551</v>
      </c>
      <c r="F146" s="29">
        <v>0</v>
      </c>
      <c r="G146" s="31" t="s">
        <v>2</v>
      </c>
      <c r="H146" s="29" t="s">
        <v>9</v>
      </c>
      <c r="I146" s="29">
        <v>15</v>
      </c>
      <c r="J146" s="40">
        <v>1.29</v>
      </c>
      <c r="K146" s="37">
        <v>0.99330000000000007</v>
      </c>
      <c r="L146" s="37">
        <f t="shared" si="2"/>
        <v>0.29669999999999996</v>
      </c>
    </row>
    <row r="147" spans="1:12" x14ac:dyDescent="0.3">
      <c r="A147" s="29">
        <v>11512</v>
      </c>
      <c r="B147" s="31" t="s">
        <v>65</v>
      </c>
      <c r="C147" s="29" t="s">
        <v>66</v>
      </c>
      <c r="D147" s="38">
        <v>2100020000110</v>
      </c>
      <c r="E147" s="39">
        <v>44581</v>
      </c>
      <c r="F147" s="29">
        <v>0</v>
      </c>
      <c r="G147" s="31" t="s">
        <v>2</v>
      </c>
      <c r="H147" s="29" t="s">
        <v>9</v>
      </c>
      <c r="I147" s="29">
        <v>15</v>
      </c>
      <c r="J147" s="40">
        <v>1.29</v>
      </c>
      <c r="K147" s="37">
        <v>0.99330000000000007</v>
      </c>
      <c r="L147" s="37">
        <f t="shared" si="2"/>
        <v>0.29669999999999996</v>
      </c>
    </row>
    <row r="148" spans="1:12" x14ac:dyDescent="0.3">
      <c r="A148" s="29">
        <v>11575</v>
      </c>
      <c r="B148" s="31" t="s">
        <v>73</v>
      </c>
      <c r="C148" s="29" t="s">
        <v>74</v>
      </c>
      <c r="D148" s="38">
        <v>37600040000303</v>
      </c>
      <c r="E148" s="39">
        <v>44569</v>
      </c>
      <c r="F148" s="29">
        <v>2</v>
      </c>
      <c r="G148" s="31" t="s">
        <v>2</v>
      </c>
      <c r="H148" s="29" t="s">
        <v>10</v>
      </c>
      <c r="I148" s="29">
        <v>30</v>
      </c>
      <c r="J148" s="40">
        <v>10.39</v>
      </c>
      <c r="K148" s="37">
        <v>8.7276000000000007</v>
      </c>
      <c r="L148" s="37">
        <f t="shared" si="2"/>
        <v>1.6623999999999999</v>
      </c>
    </row>
    <row r="149" spans="1:12" x14ac:dyDescent="0.3">
      <c r="A149" s="29">
        <v>11590</v>
      </c>
      <c r="B149" s="31" t="s">
        <v>49</v>
      </c>
      <c r="C149" s="29" t="s">
        <v>51</v>
      </c>
      <c r="D149" s="38" t="s">
        <v>50</v>
      </c>
      <c r="E149" s="39">
        <v>44557</v>
      </c>
      <c r="F149" s="29">
        <v>0</v>
      </c>
      <c r="G149" s="31" t="s">
        <v>13</v>
      </c>
      <c r="H149" s="29" t="s">
        <v>9</v>
      </c>
      <c r="I149" s="29">
        <v>1</v>
      </c>
      <c r="J149" s="41">
        <v>25549.19</v>
      </c>
      <c r="K149" s="37">
        <v>19417.384399999999</v>
      </c>
      <c r="L149" s="37">
        <f t="shared" si="2"/>
        <v>6131.8055999999997</v>
      </c>
    </row>
    <row r="150" spans="1:12" x14ac:dyDescent="0.3">
      <c r="A150" s="29">
        <v>11590</v>
      </c>
      <c r="B150" s="31" t="s">
        <v>49</v>
      </c>
      <c r="C150" s="29" t="s">
        <v>51</v>
      </c>
      <c r="D150" s="38" t="s">
        <v>50</v>
      </c>
      <c r="E150" s="39">
        <v>44586</v>
      </c>
      <c r="F150" s="29">
        <v>0</v>
      </c>
      <c r="G150" s="31" t="s">
        <v>13</v>
      </c>
      <c r="H150" s="29" t="s">
        <v>9</v>
      </c>
      <c r="I150" s="29">
        <v>1</v>
      </c>
      <c r="J150" s="41">
        <v>25549.19</v>
      </c>
      <c r="K150" s="37">
        <v>19417.384399999999</v>
      </c>
      <c r="L150" s="37">
        <f t="shared" si="2"/>
        <v>6131.8055999999997</v>
      </c>
    </row>
    <row r="151" spans="1:12" x14ac:dyDescent="0.3">
      <c r="A151" s="29">
        <v>11641</v>
      </c>
      <c r="B151" s="31" t="s">
        <v>168</v>
      </c>
      <c r="C151" s="29" t="s">
        <v>169</v>
      </c>
      <c r="D151" s="38">
        <v>58120080100305</v>
      </c>
      <c r="E151" s="39">
        <v>44589</v>
      </c>
      <c r="F151" s="29">
        <v>2</v>
      </c>
      <c r="G151" s="31" t="s">
        <v>2</v>
      </c>
      <c r="H151" s="29" t="s">
        <v>10</v>
      </c>
      <c r="I151" s="29">
        <v>60</v>
      </c>
      <c r="J151" s="40">
        <v>13.05</v>
      </c>
      <c r="K151" s="37">
        <v>10.701000000000001</v>
      </c>
      <c r="L151" s="37">
        <f t="shared" si="2"/>
        <v>2.3490000000000002</v>
      </c>
    </row>
    <row r="152" spans="1:12" x14ac:dyDescent="0.3">
      <c r="A152" s="29">
        <v>11641</v>
      </c>
      <c r="B152" s="31" t="s">
        <v>168</v>
      </c>
      <c r="C152" s="29" t="s">
        <v>169</v>
      </c>
      <c r="D152" s="38">
        <v>58120080100305</v>
      </c>
      <c r="E152" s="39">
        <v>44589</v>
      </c>
      <c r="F152" s="29">
        <v>2</v>
      </c>
      <c r="G152" s="31" t="s">
        <v>2</v>
      </c>
      <c r="H152" s="29" t="s">
        <v>10</v>
      </c>
      <c r="I152" s="29">
        <v>60</v>
      </c>
      <c r="J152" s="40">
        <v>13.05</v>
      </c>
      <c r="K152" s="37">
        <v>10.701000000000001</v>
      </c>
      <c r="L152" s="37">
        <f t="shared" si="2"/>
        <v>2.3490000000000002</v>
      </c>
    </row>
    <row r="153" spans="1:12" x14ac:dyDescent="0.3">
      <c r="A153" s="29">
        <v>11698</v>
      </c>
      <c r="B153" s="31" t="s">
        <v>144</v>
      </c>
      <c r="C153" s="29" t="s">
        <v>145</v>
      </c>
      <c r="D153" s="38">
        <v>75100050100303</v>
      </c>
      <c r="E153" s="39">
        <v>44546</v>
      </c>
      <c r="F153" s="29">
        <v>0</v>
      </c>
      <c r="G153" s="31" t="s">
        <v>2</v>
      </c>
      <c r="H153" s="29" t="s">
        <v>9</v>
      </c>
      <c r="I153" s="29">
        <v>12</v>
      </c>
      <c r="J153" s="40">
        <v>8.27</v>
      </c>
      <c r="K153" s="37">
        <v>6.2851999999999997</v>
      </c>
      <c r="L153" s="37">
        <f t="shared" si="2"/>
        <v>1.9847999999999999</v>
      </c>
    </row>
    <row r="154" spans="1:12" x14ac:dyDescent="0.3">
      <c r="A154" s="29">
        <v>11698</v>
      </c>
      <c r="B154" s="31" t="s">
        <v>144</v>
      </c>
      <c r="C154" s="29" t="s">
        <v>145</v>
      </c>
      <c r="D154" s="38">
        <v>75100050100303</v>
      </c>
      <c r="E154" s="39">
        <v>44577</v>
      </c>
      <c r="F154" s="29">
        <v>0</v>
      </c>
      <c r="G154" s="31" t="s">
        <v>2</v>
      </c>
      <c r="H154" s="29" t="s">
        <v>9</v>
      </c>
      <c r="I154" s="29">
        <v>12</v>
      </c>
      <c r="J154" s="40">
        <v>8.27</v>
      </c>
      <c r="K154" s="37">
        <v>6.2851999999999997</v>
      </c>
      <c r="L154" s="37">
        <f t="shared" si="2"/>
        <v>1.9847999999999999</v>
      </c>
    </row>
    <row r="155" spans="1:12" x14ac:dyDescent="0.3">
      <c r="A155" s="29">
        <v>11809</v>
      </c>
      <c r="B155" s="31" t="s">
        <v>152</v>
      </c>
      <c r="C155" s="29" t="s">
        <v>153</v>
      </c>
      <c r="D155" s="38">
        <v>36100030000310</v>
      </c>
      <c r="E155" s="39">
        <v>44540</v>
      </c>
      <c r="F155" s="29">
        <v>0</v>
      </c>
      <c r="G155" s="31" t="s">
        <v>2</v>
      </c>
      <c r="H155" s="29" t="s">
        <v>9</v>
      </c>
      <c r="I155" s="29">
        <v>30</v>
      </c>
      <c r="J155" s="40">
        <v>11</v>
      </c>
      <c r="K155" s="37">
        <v>8.58</v>
      </c>
      <c r="L155" s="37">
        <f t="shared" si="2"/>
        <v>2.42</v>
      </c>
    </row>
    <row r="156" spans="1:12" x14ac:dyDescent="0.3">
      <c r="A156" s="29">
        <v>11818</v>
      </c>
      <c r="B156" s="31" t="s">
        <v>59</v>
      </c>
      <c r="C156" s="29" t="s">
        <v>60</v>
      </c>
      <c r="D156" s="38">
        <v>33300007000320</v>
      </c>
      <c r="E156" s="39">
        <v>44553</v>
      </c>
      <c r="F156" s="29">
        <v>0</v>
      </c>
      <c r="G156" s="31" t="s">
        <v>2</v>
      </c>
      <c r="H156" s="29" t="s">
        <v>9</v>
      </c>
      <c r="I156" s="29">
        <v>60</v>
      </c>
      <c r="J156" s="40">
        <v>9.34</v>
      </c>
      <c r="K156" s="37">
        <v>7.8455999999999992</v>
      </c>
      <c r="L156" s="37">
        <f t="shared" si="2"/>
        <v>1.4944000000000006</v>
      </c>
    </row>
    <row r="157" spans="1:12" x14ac:dyDescent="0.3">
      <c r="A157" s="29">
        <v>11818</v>
      </c>
      <c r="B157" s="31" t="s">
        <v>59</v>
      </c>
      <c r="C157" s="29" t="s">
        <v>60</v>
      </c>
      <c r="D157" s="38">
        <v>33300007000320</v>
      </c>
      <c r="E157" s="39">
        <v>44584</v>
      </c>
      <c r="F157" s="29">
        <v>0</v>
      </c>
      <c r="G157" s="31" t="s">
        <v>2</v>
      </c>
      <c r="H157" s="29" t="s">
        <v>9</v>
      </c>
      <c r="I157" s="29">
        <v>60</v>
      </c>
      <c r="J157" s="40">
        <v>9.34</v>
      </c>
      <c r="K157" s="37">
        <v>7.8455999999999992</v>
      </c>
      <c r="L157" s="37">
        <f t="shared" si="2"/>
        <v>1.4944000000000006</v>
      </c>
    </row>
    <row r="158" spans="1:12" x14ac:dyDescent="0.3">
      <c r="A158" s="29">
        <v>11970</v>
      </c>
      <c r="B158" s="31" t="s">
        <v>155</v>
      </c>
      <c r="C158" s="29" t="s">
        <v>156</v>
      </c>
      <c r="D158" s="38">
        <v>27250050000350</v>
      </c>
      <c r="E158" s="39">
        <v>44550</v>
      </c>
      <c r="F158" s="29">
        <v>0</v>
      </c>
      <c r="G158" s="31" t="s">
        <v>2</v>
      </c>
      <c r="H158" s="29" t="s">
        <v>9</v>
      </c>
      <c r="I158" s="29">
        <v>60</v>
      </c>
      <c r="J158" s="40">
        <v>1.1399999999999999</v>
      </c>
      <c r="K158" s="37">
        <v>0.94620000000000004</v>
      </c>
      <c r="L158" s="37">
        <f t="shared" si="2"/>
        <v>0.19379999999999986</v>
      </c>
    </row>
    <row r="159" spans="1:12" x14ac:dyDescent="0.3">
      <c r="A159" s="29">
        <v>11970</v>
      </c>
      <c r="B159" s="31" t="s">
        <v>155</v>
      </c>
      <c r="C159" s="29" t="s">
        <v>156</v>
      </c>
      <c r="D159" s="38">
        <v>27250050000350</v>
      </c>
      <c r="E159" s="39">
        <v>44564</v>
      </c>
      <c r="F159" s="29">
        <v>0</v>
      </c>
      <c r="G159" s="31" t="s">
        <v>2</v>
      </c>
      <c r="H159" s="29" t="s">
        <v>9</v>
      </c>
      <c r="I159" s="29">
        <v>60</v>
      </c>
      <c r="J159" s="40">
        <v>1.1399999999999999</v>
      </c>
      <c r="K159" s="37">
        <v>0.94620000000000004</v>
      </c>
      <c r="L159" s="37">
        <f t="shared" si="2"/>
        <v>0.19379999999999986</v>
      </c>
    </row>
    <row r="160" spans="1:12" x14ac:dyDescent="0.3">
      <c r="A160" s="29">
        <v>11989</v>
      </c>
      <c r="B160" s="31" t="s">
        <v>121</v>
      </c>
      <c r="C160" s="29" t="s">
        <v>122</v>
      </c>
      <c r="D160" s="38">
        <v>21534940000320</v>
      </c>
      <c r="E160" s="39">
        <v>44558</v>
      </c>
      <c r="F160" s="29">
        <v>4</v>
      </c>
      <c r="G160" s="31" t="s">
        <v>13</v>
      </c>
      <c r="H160" s="29" t="s">
        <v>10</v>
      </c>
      <c r="I160" s="29">
        <v>60</v>
      </c>
      <c r="J160" s="41">
        <v>34070.949999999997</v>
      </c>
      <c r="K160" s="37">
        <v>26916.050499999998</v>
      </c>
      <c r="L160" s="37">
        <f t="shared" si="2"/>
        <v>7154.8994999999995</v>
      </c>
    </row>
    <row r="161" spans="1:12" x14ac:dyDescent="0.3">
      <c r="A161" s="29">
        <v>11989</v>
      </c>
      <c r="B161" s="31" t="s">
        <v>121</v>
      </c>
      <c r="C161" s="29" t="s">
        <v>122</v>
      </c>
      <c r="D161" s="38">
        <v>21534940000320</v>
      </c>
      <c r="E161" s="39">
        <v>44589</v>
      </c>
      <c r="F161" s="29">
        <v>4</v>
      </c>
      <c r="G161" s="31" t="s">
        <v>13</v>
      </c>
      <c r="H161" s="29" t="s">
        <v>10</v>
      </c>
      <c r="I161" s="29">
        <v>60</v>
      </c>
      <c r="J161" s="41">
        <v>34070.949999999997</v>
      </c>
      <c r="K161" s="37">
        <v>26916.050499999998</v>
      </c>
      <c r="L161" s="37">
        <f t="shared" si="2"/>
        <v>7154.8994999999995</v>
      </c>
    </row>
    <row r="162" spans="1:12" x14ac:dyDescent="0.3">
      <c r="A162" s="29">
        <v>12064</v>
      </c>
      <c r="B162" s="31" t="s">
        <v>170</v>
      </c>
      <c r="C162" s="29" t="s">
        <v>171</v>
      </c>
      <c r="D162" s="38">
        <v>36150080000330</v>
      </c>
      <c r="E162" s="39">
        <v>44538</v>
      </c>
      <c r="F162" s="29">
        <v>0</v>
      </c>
      <c r="G162" s="31" t="s">
        <v>2</v>
      </c>
      <c r="H162" s="29" t="s">
        <v>9</v>
      </c>
      <c r="I162" s="29">
        <v>90</v>
      </c>
      <c r="J162" s="40">
        <v>15.75</v>
      </c>
      <c r="K162" s="37">
        <v>13.387499999999999</v>
      </c>
      <c r="L162" s="37">
        <f t="shared" si="2"/>
        <v>2.3625000000000007</v>
      </c>
    </row>
    <row r="163" spans="1:12" x14ac:dyDescent="0.3">
      <c r="A163" s="29">
        <v>12121</v>
      </c>
      <c r="B163" s="31" t="s">
        <v>75</v>
      </c>
      <c r="C163" s="29" t="s">
        <v>76</v>
      </c>
      <c r="D163" s="38">
        <v>57200040100310</v>
      </c>
      <c r="E163" s="39">
        <v>44573</v>
      </c>
      <c r="F163" s="29">
        <v>0</v>
      </c>
      <c r="G163" s="31" t="s">
        <v>2</v>
      </c>
      <c r="H163" s="29" t="s">
        <v>9</v>
      </c>
      <c r="I163" s="29">
        <v>60</v>
      </c>
      <c r="J163" s="40">
        <v>19.39</v>
      </c>
      <c r="K163" s="37">
        <v>16.4815</v>
      </c>
      <c r="L163" s="37">
        <f t="shared" si="2"/>
        <v>2.9085000000000001</v>
      </c>
    </row>
    <row r="164" spans="1:12" x14ac:dyDescent="0.3">
      <c r="A164" s="29">
        <v>12308</v>
      </c>
      <c r="B164" s="31" t="s">
        <v>65</v>
      </c>
      <c r="C164" s="29" t="s">
        <v>132</v>
      </c>
      <c r="D164" s="38">
        <v>2100020000110</v>
      </c>
      <c r="E164" s="39">
        <v>44568</v>
      </c>
      <c r="F164" s="29">
        <v>0</v>
      </c>
      <c r="G164" s="31" t="s">
        <v>2</v>
      </c>
      <c r="H164" s="29" t="s">
        <v>9</v>
      </c>
      <c r="I164" s="29">
        <v>10</v>
      </c>
      <c r="J164" s="40">
        <v>1.3</v>
      </c>
      <c r="K164" s="37">
        <v>1.0010000000000001</v>
      </c>
      <c r="L164" s="37">
        <f t="shared" si="2"/>
        <v>0.29899999999999993</v>
      </c>
    </row>
    <row r="165" spans="1:12" x14ac:dyDescent="0.3">
      <c r="A165" s="29">
        <v>12337</v>
      </c>
      <c r="B165" s="31" t="s">
        <v>172</v>
      </c>
      <c r="C165" s="29" t="s">
        <v>173</v>
      </c>
      <c r="D165" s="38">
        <v>36150080000340</v>
      </c>
      <c r="E165" s="39">
        <v>44553</v>
      </c>
      <c r="F165" s="29">
        <v>1</v>
      </c>
      <c r="G165" s="31" t="s">
        <v>2</v>
      </c>
      <c r="H165" s="29" t="s">
        <v>10</v>
      </c>
      <c r="I165" s="29">
        <v>90</v>
      </c>
      <c r="J165" s="40">
        <v>28.39</v>
      </c>
      <c r="K165" s="37">
        <v>21.5764</v>
      </c>
      <c r="L165" s="37">
        <f t="shared" si="2"/>
        <v>6.813600000000001</v>
      </c>
    </row>
    <row r="166" spans="1:12" x14ac:dyDescent="0.3">
      <c r="A166" s="29">
        <v>12337</v>
      </c>
      <c r="B166" s="31" t="s">
        <v>172</v>
      </c>
      <c r="C166" s="29" t="s">
        <v>173</v>
      </c>
      <c r="D166" s="38">
        <v>36150080000340</v>
      </c>
      <c r="E166" s="39">
        <v>44553</v>
      </c>
      <c r="F166" s="29">
        <v>1</v>
      </c>
      <c r="G166" s="31" t="s">
        <v>2</v>
      </c>
      <c r="H166" s="29" t="s">
        <v>10</v>
      </c>
      <c r="I166" s="29">
        <v>90</v>
      </c>
      <c r="J166" s="40">
        <v>28.39</v>
      </c>
      <c r="K166" s="37">
        <v>21.5764</v>
      </c>
      <c r="L166" s="37">
        <f t="shared" si="2"/>
        <v>6.813600000000001</v>
      </c>
    </row>
    <row r="167" spans="1:12" x14ac:dyDescent="0.3">
      <c r="A167" s="29">
        <v>12378</v>
      </c>
      <c r="B167" s="31" t="s">
        <v>152</v>
      </c>
      <c r="C167" s="29" t="s">
        <v>153</v>
      </c>
      <c r="D167" s="38">
        <v>36100030000310</v>
      </c>
      <c r="E167" s="39">
        <v>44537</v>
      </c>
      <c r="F167" s="29">
        <v>0</v>
      </c>
      <c r="G167" s="31" t="s">
        <v>2</v>
      </c>
      <c r="H167" s="29" t="s">
        <v>9</v>
      </c>
      <c r="I167" s="29">
        <v>180</v>
      </c>
      <c r="J167" s="40">
        <v>29.5</v>
      </c>
      <c r="K167" s="37">
        <v>23.01</v>
      </c>
      <c r="L167" s="37">
        <f t="shared" si="2"/>
        <v>6.4899999999999984</v>
      </c>
    </row>
    <row r="168" spans="1:12" x14ac:dyDescent="0.3">
      <c r="A168" s="29">
        <v>12428</v>
      </c>
      <c r="B168" s="31" t="s">
        <v>75</v>
      </c>
      <c r="C168" s="29" t="s">
        <v>77</v>
      </c>
      <c r="D168" s="38">
        <v>57200040100310</v>
      </c>
      <c r="E168" s="39">
        <v>44571</v>
      </c>
      <c r="F168" s="29">
        <v>4</v>
      </c>
      <c r="G168" s="31" t="s">
        <v>2</v>
      </c>
      <c r="H168" s="29" t="s">
        <v>10</v>
      </c>
      <c r="I168" s="29">
        <v>100</v>
      </c>
      <c r="J168" s="40">
        <v>21.65</v>
      </c>
      <c r="K168" s="37">
        <v>18.4025</v>
      </c>
      <c r="L168" s="37">
        <f t="shared" si="2"/>
        <v>3.2474999999999987</v>
      </c>
    </row>
    <row r="169" spans="1:12" x14ac:dyDescent="0.3">
      <c r="A169" s="29">
        <v>12499</v>
      </c>
      <c r="B169" s="31" t="s">
        <v>152</v>
      </c>
      <c r="C169" s="29" t="s">
        <v>153</v>
      </c>
      <c r="D169" s="38">
        <v>36100030000310</v>
      </c>
      <c r="E169" s="39">
        <v>44544</v>
      </c>
      <c r="F169" s="29">
        <v>5</v>
      </c>
      <c r="G169" s="31" t="s">
        <v>2</v>
      </c>
      <c r="H169" s="29" t="s">
        <v>10</v>
      </c>
      <c r="I169" s="29">
        <v>28</v>
      </c>
      <c r="J169" s="40">
        <v>2.71</v>
      </c>
      <c r="K169" s="37">
        <v>2.1137999999999999</v>
      </c>
      <c r="L169" s="37">
        <f t="shared" si="2"/>
        <v>0.59620000000000006</v>
      </c>
    </row>
    <row r="170" spans="1:12" x14ac:dyDescent="0.3">
      <c r="A170" s="29">
        <v>12499</v>
      </c>
      <c r="B170" s="31" t="s">
        <v>152</v>
      </c>
      <c r="C170" s="29" t="s">
        <v>153</v>
      </c>
      <c r="D170" s="38">
        <v>36100030000310</v>
      </c>
      <c r="E170" s="39">
        <v>44544</v>
      </c>
      <c r="F170" s="29">
        <v>5</v>
      </c>
      <c r="G170" s="31" t="s">
        <v>2</v>
      </c>
      <c r="H170" s="29" t="s">
        <v>10</v>
      </c>
      <c r="I170" s="29">
        <v>28</v>
      </c>
      <c r="J170" s="40">
        <v>2.71</v>
      </c>
      <c r="K170" s="37">
        <v>2.1137999999999999</v>
      </c>
      <c r="L170" s="37">
        <f t="shared" si="2"/>
        <v>0.59620000000000006</v>
      </c>
    </row>
    <row r="171" spans="1:12" x14ac:dyDescent="0.3">
      <c r="A171" s="29">
        <v>12525</v>
      </c>
      <c r="B171" s="31" t="s">
        <v>144</v>
      </c>
      <c r="C171" s="29" t="s">
        <v>145</v>
      </c>
      <c r="D171" s="38">
        <v>75100050100303</v>
      </c>
      <c r="E171" s="39">
        <v>44550</v>
      </c>
      <c r="F171" s="29">
        <v>0</v>
      </c>
      <c r="G171" s="31" t="s">
        <v>2</v>
      </c>
      <c r="H171" s="29" t="s">
        <v>9</v>
      </c>
      <c r="I171" s="29">
        <v>30</v>
      </c>
      <c r="J171" s="40">
        <v>2.5299999999999998</v>
      </c>
      <c r="K171" s="37">
        <v>1.9227999999999998</v>
      </c>
      <c r="L171" s="37">
        <f t="shared" si="2"/>
        <v>0.60719999999999996</v>
      </c>
    </row>
    <row r="172" spans="1:12" x14ac:dyDescent="0.3">
      <c r="A172" s="29">
        <v>12525</v>
      </c>
      <c r="B172" s="31" t="s">
        <v>144</v>
      </c>
      <c r="C172" s="29" t="s">
        <v>145</v>
      </c>
      <c r="D172" s="38">
        <v>75100050100303</v>
      </c>
      <c r="E172" s="39">
        <v>44581</v>
      </c>
      <c r="F172" s="29">
        <v>0</v>
      </c>
      <c r="G172" s="31" t="s">
        <v>2</v>
      </c>
      <c r="H172" s="29" t="s">
        <v>9</v>
      </c>
      <c r="I172" s="29">
        <v>30</v>
      </c>
      <c r="J172" s="40">
        <v>2.5299999999999998</v>
      </c>
      <c r="K172" s="37">
        <v>1.9227999999999998</v>
      </c>
      <c r="L172" s="37">
        <f t="shared" si="2"/>
        <v>0.60719999999999996</v>
      </c>
    </row>
    <row r="173" spans="1:12" x14ac:dyDescent="0.3">
      <c r="A173" s="29">
        <v>12576</v>
      </c>
      <c r="B173" s="31" t="s">
        <v>137</v>
      </c>
      <c r="C173" s="29" t="s">
        <v>138</v>
      </c>
      <c r="D173" s="38">
        <v>58160020100320</v>
      </c>
      <c r="E173" s="39">
        <v>44533</v>
      </c>
      <c r="F173" s="29">
        <v>6</v>
      </c>
      <c r="G173" s="31" t="s">
        <v>2</v>
      </c>
      <c r="H173" s="29" t="s">
        <v>10</v>
      </c>
      <c r="I173" s="29">
        <v>28</v>
      </c>
      <c r="J173" s="40">
        <v>3</v>
      </c>
      <c r="K173" s="37">
        <v>2.34</v>
      </c>
      <c r="L173" s="37">
        <f t="shared" si="2"/>
        <v>0.66000000000000014</v>
      </c>
    </row>
    <row r="174" spans="1:12" x14ac:dyDescent="0.3">
      <c r="A174" s="29">
        <v>12587</v>
      </c>
      <c r="B174" s="31" t="s">
        <v>67</v>
      </c>
      <c r="C174" s="29" t="s">
        <v>68</v>
      </c>
      <c r="D174" s="38">
        <v>41550020100320</v>
      </c>
      <c r="E174" s="39">
        <v>44557</v>
      </c>
      <c r="F174" s="29">
        <v>1</v>
      </c>
      <c r="G174" s="31" t="s">
        <v>2</v>
      </c>
      <c r="H174" s="29" t="s">
        <v>10</v>
      </c>
      <c r="I174" s="29">
        <v>27</v>
      </c>
      <c r="J174" s="40">
        <v>2.09</v>
      </c>
      <c r="K174" s="37">
        <v>1.7138</v>
      </c>
      <c r="L174" s="37">
        <f t="shared" si="2"/>
        <v>0.37619999999999987</v>
      </c>
    </row>
    <row r="175" spans="1:12" x14ac:dyDescent="0.3">
      <c r="A175" s="29">
        <v>12587</v>
      </c>
      <c r="B175" s="31" t="s">
        <v>67</v>
      </c>
      <c r="C175" s="29" t="s">
        <v>68</v>
      </c>
      <c r="D175" s="38">
        <v>41550020100320</v>
      </c>
      <c r="E175" s="39">
        <v>44588</v>
      </c>
      <c r="F175" s="29">
        <v>1</v>
      </c>
      <c r="G175" s="31" t="s">
        <v>2</v>
      </c>
      <c r="H175" s="29" t="s">
        <v>10</v>
      </c>
      <c r="I175" s="29">
        <v>27</v>
      </c>
      <c r="J175" s="40">
        <v>2.09</v>
      </c>
      <c r="K175" s="37">
        <v>1.7138</v>
      </c>
      <c r="L175" s="37">
        <f t="shared" si="2"/>
        <v>0.37619999999999987</v>
      </c>
    </row>
    <row r="176" spans="1:12" x14ac:dyDescent="0.3">
      <c r="A176" s="29">
        <v>12611</v>
      </c>
      <c r="B176" s="31" t="s">
        <v>155</v>
      </c>
      <c r="C176" s="29" t="s">
        <v>156</v>
      </c>
      <c r="D176" s="38">
        <v>27250050000350</v>
      </c>
      <c r="E176" s="39">
        <v>44539</v>
      </c>
      <c r="F176" s="29">
        <v>0</v>
      </c>
      <c r="G176" s="31" t="s">
        <v>2</v>
      </c>
      <c r="H176" s="29" t="s">
        <v>9</v>
      </c>
      <c r="I176" s="29">
        <v>180</v>
      </c>
      <c r="J176" s="40">
        <v>4.8600000000000003</v>
      </c>
      <c r="K176" s="37">
        <v>4.0338000000000003</v>
      </c>
      <c r="L176" s="37">
        <f t="shared" si="2"/>
        <v>0.82620000000000005</v>
      </c>
    </row>
    <row r="177" spans="1:12" x14ac:dyDescent="0.3">
      <c r="A177" s="29">
        <v>12753</v>
      </c>
      <c r="B177" s="31" t="s">
        <v>67</v>
      </c>
      <c r="C177" s="29" t="s">
        <v>134</v>
      </c>
      <c r="D177" s="38">
        <v>41550020100320</v>
      </c>
      <c r="E177" s="39">
        <v>44532</v>
      </c>
      <c r="F177" s="29">
        <v>0</v>
      </c>
      <c r="G177" s="31" t="s">
        <v>2</v>
      </c>
      <c r="H177" s="29" t="s">
        <v>9</v>
      </c>
      <c r="I177" s="29">
        <v>30</v>
      </c>
      <c r="J177" s="40">
        <v>0.64</v>
      </c>
      <c r="K177" s="37">
        <v>0.52480000000000004</v>
      </c>
      <c r="L177" s="37">
        <f t="shared" si="2"/>
        <v>0.11519999999999997</v>
      </c>
    </row>
    <row r="178" spans="1:12" x14ac:dyDescent="0.3">
      <c r="A178" s="29">
        <v>13096</v>
      </c>
      <c r="B178" s="31" t="s">
        <v>150</v>
      </c>
      <c r="C178" s="29" t="s">
        <v>151</v>
      </c>
      <c r="D178" s="38">
        <v>72600030000110</v>
      </c>
      <c r="E178" s="39">
        <v>44539</v>
      </c>
      <c r="F178" s="29">
        <v>0</v>
      </c>
      <c r="G178" s="31" t="s">
        <v>2</v>
      </c>
      <c r="H178" s="29" t="s">
        <v>9</v>
      </c>
      <c r="I178" s="29">
        <v>63</v>
      </c>
      <c r="J178" s="40">
        <v>12.22</v>
      </c>
      <c r="K178" s="37">
        <v>10.0204</v>
      </c>
      <c r="L178" s="37">
        <f t="shared" si="2"/>
        <v>2.1996000000000002</v>
      </c>
    </row>
    <row r="179" spans="1:12" x14ac:dyDescent="0.3">
      <c r="A179" s="29">
        <v>13142</v>
      </c>
      <c r="B179" s="31" t="s">
        <v>103</v>
      </c>
      <c r="C179" s="29" t="s">
        <v>105</v>
      </c>
      <c r="D179" s="38" t="s">
        <v>104</v>
      </c>
      <c r="E179" s="39">
        <v>44570</v>
      </c>
      <c r="F179" s="29">
        <v>1</v>
      </c>
      <c r="G179" s="31" t="s">
        <v>13</v>
      </c>
      <c r="H179" s="29" t="s">
        <v>10</v>
      </c>
      <c r="I179" s="29">
        <v>60</v>
      </c>
      <c r="J179" s="41">
        <v>21748.68</v>
      </c>
      <c r="K179" s="37">
        <v>16963.970400000002</v>
      </c>
      <c r="L179" s="37">
        <f t="shared" si="2"/>
        <v>4784.7095999999983</v>
      </c>
    </row>
    <row r="180" spans="1:12" x14ac:dyDescent="0.3">
      <c r="A180" s="29">
        <v>13220</v>
      </c>
      <c r="B180" s="31" t="s">
        <v>158</v>
      </c>
      <c r="C180" s="29" t="s">
        <v>159</v>
      </c>
      <c r="D180" s="38">
        <v>33200030057530</v>
      </c>
      <c r="E180" s="39">
        <v>44532</v>
      </c>
      <c r="F180" s="29">
        <v>8</v>
      </c>
      <c r="G180" s="31" t="s">
        <v>2</v>
      </c>
      <c r="H180" s="29" t="s">
        <v>10</v>
      </c>
      <c r="I180" s="29">
        <v>30</v>
      </c>
      <c r="J180" s="40">
        <v>13.92</v>
      </c>
      <c r="K180" s="37">
        <v>11.136000000000001</v>
      </c>
      <c r="L180" s="37">
        <f t="shared" si="2"/>
        <v>2.7839999999999989</v>
      </c>
    </row>
    <row r="181" spans="1:12" x14ac:dyDescent="0.3">
      <c r="A181" s="29">
        <v>13381</v>
      </c>
      <c r="B181" s="31" t="s">
        <v>123</v>
      </c>
      <c r="C181" s="29" t="s">
        <v>124</v>
      </c>
      <c r="D181" s="38">
        <v>21470080000360</v>
      </c>
      <c r="E181" s="39">
        <v>44547</v>
      </c>
      <c r="F181" s="29">
        <v>4</v>
      </c>
      <c r="G181" s="31" t="s">
        <v>13</v>
      </c>
      <c r="H181" s="29" t="s">
        <v>10</v>
      </c>
      <c r="I181" s="29">
        <v>60</v>
      </c>
      <c r="J181" s="41">
        <v>6389.88</v>
      </c>
      <c r="K181" s="37">
        <v>4920.2076000000006</v>
      </c>
      <c r="L181" s="37">
        <f t="shared" si="2"/>
        <v>1469.6723999999995</v>
      </c>
    </row>
    <row r="182" spans="1:12" x14ac:dyDescent="0.3">
      <c r="A182" s="29">
        <v>13381</v>
      </c>
      <c r="B182" s="31" t="s">
        <v>123</v>
      </c>
      <c r="C182" s="29" t="s">
        <v>124</v>
      </c>
      <c r="D182" s="38">
        <v>21470080000360</v>
      </c>
      <c r="E182" s="39">
        <v>44547</v>
      </c>
      <c r="F182" s="29">
        <v>4</v>
      </c>
      <c r="G182" s="31" t="s">
        <v>13</v>
      </c>
      <c r="H182" s="29" t="s">
        <v>10</v>
      </c>
      <c r="I182" s="29">
        <v>60</v>
      </c>
      <c r="J182" s="41">
        <v>6389.88</v>
      </c>
      <c r="K182" s="37">
        <v>4920.2076000000006</v>
      </c>
      <c r="L182" s="37">
        <f t="shared" si="2"/>
        <v>1469.6723999999995</v>
      </c>
    </row>
    <row r="183" spans="1:12" x14ac:dyDescent="0.3">
      <c r="A183" s="29">
        <v>13438</v>
      </c>
      <c r="B183" s="31" t="s">
        <v>93</v>
      </c>
      <c r="C183" s="29" t="s">
        <v>94</v>
      </c>
      <c r="D183" s="38">
        <v>83370060000340</v>
      </c>
      <c r="E183" s="39">
        <v>44586</v>
      </c>
      <c r="F183" s="29">
        <v>0</v>
      </c>
      <c r="G183" s="31" t="s">
        <v>13</v>
      </c>
      <c r="H183" s="29" t="s">
        <v>9</v>
      </c>
      <c r="I183" s="29">
        <v>30</v>
      </c>
      <c r="J183" s="40">
        <v>493.27</v>
      </c>
      <c r="K183" s="37">
        <v>414.34679999999997</v>
      </c>
      <c r="L183" s="37">
        <f t="shared" si="2"/>
        <v>78.923200000000008</v>
      </c>
    </row>
    <row r="184" spans="1:12" x14ac:dyDescent="0.3">
      <c r="A184" s="29">
        <v>13581</v>
      </c>
      <c r="B184" s="31" t="s">
        <v>46</v>
      </c>
      <c r="C184" s="29" t="s">
        <v>48</v>
      </c>
      <c r="D184" s="38" t="s">
        <v>47</v>
      </c>
      <c r="E184" s="39">
        <v>44592</v>
      </c>
      <c r="F184" s="29">
        <v>2</v>
      </c>
      <c r="G184" s="31" t="s">
        <v>13</v>
      </c>
      <c r="H184" s="29" t="s">
        <v>10</v>
      </c>
      <c r="I184" s="29">
        <v>2</v>
      </c>
      <c r="J184" s="40">
        <v>6096.25</v>
      </c>
      <c r="K184" s="37">
        <v>4816.0375000000004</v>
      </c>
      <c r="L184" s="37">
        <f t="shared" si="2"/>
        <v>1280.2124999999996</v>
      </c>
    </row>
    <row r="185" spans="1:12" x14ac:dyDescent="0.3">
      <c r="A185" s="29">
        <v>13735</v>
      </c>
      <c r="B185" s="31" t="s">
        <v>179</v>
      </c>
      <c r="C185" s="29" t="s">
        <v>182</v>
      </c>
      <c r="D185" s="38">
        <v>83370060000320</v>
      </c>
      <c r="E185" s="39">
        <v>44553</v>
      </c>
      <c r="F185" s="29">
        <v>2</v>
      </c>
      <c r="G185" s="31" t="s">
        <v>13</v>
      </c>
      <c r="H185" s="29" t="s">
        <v>10</v>
      </c>
      <c r="I185" s="29">
        <v>30</v>
      </c>
      <c r="J185" s="40">
        <v>435.85</v>
      </c>
      <c r="K185" s="37">
        <v>348.68000000000006</v>
      </c>
      <c r="L185" s="37">
        <f t="shared" si="2"/>
        <v>87.169999999999959</v>
      </c>
    </row>
    <row r="186" spans="1:12" x14ac:dyDescent="0.3">
      <c r="A186" s="29">
        <v>13735</v>
      </c>
      <c r="B186" s="31" t="s">
        <v>179</v>
      </c>
      <c r="C186" s="29" t="s">
        <v>182</v>
      </c>
      <c r="D186" s="38">
        <v>83370060000320</v>
      </c>
      <c r="E186" s="39">
        <v>44584</v>
      </c>
      <c r="F186" s="29">
        <v>2</v>
      </c>
      <c r="G186" s="31" t="s">
        <v>13</v>
      </c>
      <c r="H186" s="29" t="s">
        <v>10</v>
      </c>
      <c r="I186" s="29">
        <v>30</v>
      </c>
      <c r="J186" s="40">
        <v>435.85</v>
      </c>
      <c r="K186" s="37">
        <v>348.68000000000006</v>
      </c>
      <c r="L186" s="37">
        <f t="shared" si="2"/>
        <v>87.169999999999959</v>
      </c>
    </row>
    <row r="187" spans="1:12" x14ac:dyDescent="0.3">
      <c r="A187" s="29">
        <v>14086</v>
      </c>
      <c r="B187" s="31" t="s">
        <v>46</v>
      </c>
      <c r="C187" s="29" t="s">
        <v>48</v>
      </c>
      <c r="D187" s="38" t="s">
        <v>47</v>
      </c>
      <c r="E187" s="39">
        <v>44559</v>
      </c>
      <c r="F187" s="29">
        <v>3</v>
      </c>
      <c r="G187" s="31" t="s">
        <v>13</v>
      </c>
      <c r="H187" s="29" t="s">
        <v>10</v>
      </c>
      <c r="I187" s="29">
        <v>2</v>
      </c>
      <c r="J187" s="41">
        <v>5783.32</v>
      </c>
      <c r="K187" s="37">
        <v>4568.8227999999999</v>
      </c>
      <c r="L187" s="37">
        <f t="shared" si="2"/>
        <v>1214.4971999999998</v>
      </c>
    </row>
    <row r="188" spans="1:12" x14ac:dyDescent="0.3">
      <c r="A188" s="29">
        <v>14086</v>
      </c>
      <c r="B188" s="31" t="s">
        <v>46</v>
      </c>
      <c r="C188" s="29" t="s">
        <v>48</v>
      </c>
      <c r="D188" s="38" t="s">
        <v>47</v>
      </c>
      <c r="E188" s="39">
        <v>44580</v>
      </c>
      <c r="F188" s="29">
        <v>3</v>
      </c>
      <c r="G188" s="31" t="s">
        <v>13</v>
      </c>
      <c r="H188" s="29" t="s">
        <v>10</v>
      </c>
      <c r="I188" s="29">
        <v>2</v>
      </c>
      <c r="J188" s="41">
        <v>5783.32</v>
      </c>
      <c r="K188" s="37">
        <v>4568.8227999999999</v>
      </c>
      <c r="L188" s="37">
        <f t="shared" si="2"/>
        <v>1214.4971999999998</v>
      </c>
    </row>
    <row r="189" spans="1:12" x14ac:dyDescent="0.3">
      <c r="A189" s="29">
        <v>14199</v>
      </c>
      <c r="B189" s="31" t="s">
        <v>83</v>
      </c>
      <c r="C189" s="29" t="s">
        <v>84</v>
      </c>
      <c r="D189" s="38">
        <v>22100045000315</v>
      </c>
      <c r="E189" s="39">
        <v>44565</v>
      </c>
      <c r="F189" s="29">
        <v>2</v>
      </c>
      <c r="G189" s="31" t="s">
        <v>2</v>
      </c>
      <c r="H189" s="29" t="s">
        <v>10</v>
      </c>
      <c r="I189" s="29">
        <v>30</v>
      </c>
      <c r="J189" s="40">
        <v>2.4</v>
      </c>
      <c r="K189" s="37">
        <v>1.8959999999999999</v>
      </c>
      <c r="L189" s="37">
        <f t="shared" si="2"/>
        <v>0.504</v>
      </c>
    </row>
    <row r="190" spans="1:12" x14ac:dyDescent="0.3">
      <c r="A190" s="29">
        <v>14250</v>
      </c>
      <c r="B190" s="31" t="s">
        <v>179</v>
      </c>
      <c r="C190" s="29" t="s">
        <v>181</v>
      </c>
      <c r="D190" s="38">
        <v>83370060000320</v>
      </c>
      <c r="E190" s="39">
        <v>44543</v>
      </c>
      <c r="F190" s="29">
        <v>0</v>
      </c>
      <c r="G190" s="31" t="s">
        <v>13</v>
      </c>
      <c r="H190" s="29" t="s">
        <v>9</v>
      </c>
      <c r="I190" s="29">
        <v>30</v>
      </c>
      <c r="J190" s="40">
        <v>475.85</v>
      </c>
      <c r="K190" s="37">
        <v>380.68000000000006</v>
      </c>
      <c r="L190" s="37">
        <f t="shared" si="2"/>
        <v>95.169999999999959</v>
      </c>
    </row>
    <row r="191" spans="1:12" x14ac:dyDescent="0.3">
      <c r="A191" s="29">
        <v>14250</v>
      </c>
      <c r="B191" s="31" t="s">
        <v>93</v>
      </c>
      <c r="C191" s="29" t="s">
        <v>94</v>
      </c>
      <c r="D191" s="38">
        <v>83370060000340</v>
      </c>
      <c r="E191" s="39">
        <v>44574</v>
      </c>
      <c r="F191" s="29">
        <v>0</v>
      </c>
      <c r="G191" s="31" t="s">
        <v>13</v>
      </c>
      <c r="H191" s="29" t="s">
        <v>9</v>
      </c>
      <c r="I191" s="29">
        <v>30</v>
      </c>
      <c r="J191" s="40">
        <v>472.94</v>
      </c>
      <c r="K191" s="37">
        <v>397.26959999999997</v>
      </c>
      <c r="L191" s="37">
        <f t="shared" si="2"/>
        <v>75.670400000000029</v>
      </c>
    </row>
    <row r="192" spans="1:12" x14ac:dyDescent="0.3">
      <c r="A192" s="29">
        <v>14303</v>
      </c>
      <c r="B192" s="31" t="s">
        <v>85</v>
      </c>
      <c r="C192" s="29" t="s">
        <v>167</v>
      </c>
      <c r="D192" s="38">
        <v>39400060100310</v>
      </c>
      <c r="E192" s="39">
        <v>44537</v>
      </c>
      <c r="F192" s="29">
        <v>0</v>
      </c>
      <c r="G192" s="31" t="s">
        <v>2</v>
      </c>
      <c r="H192" s="29" t="s">
        <v>9</v>
      </c>
      <c r="I192" s="29">
        <v>30</v>
      </c>
      <c r="J192" s="40">
        <v>2.41</v>
      </c>
      <c r="K192" s="37">
        <v>1.9039000000000001</v>
      </c>
      <c r="L192" s="37">
        <f t="shared" si="2"/>
        <v>0.50609999999999999</v>
      </c>
    </row>
    <row r="193" spans="1:12" x14ac:dyDescent="0.3">
      <c r="A193" s="29">
        <v>14414</v>
      </c>
      <c r="B193" s="31" t="s">
        <v>19</v>
      </c>
      <c r="C193" s="29" t="s">
        <v>20</v>
      </c>
      <c r="D193" s="38">
        <v>21531060000340</v>
      </c>
      <c r="E193" s="39">
        <v>44572</v>
      </c>
      <c r="F193" s="29">
        <v>1</v>
      </c>
      <c r="G193" s="31" t="s">
        <v>13</v>
      </c>
      <c r="H193" s="29" t="s">
        <v>10</v>
      </c>
      <c r="I193" s="29">
        <v>21</v>
      </c>
      <c r="J193" s="40">
        <v>14925.02</v>
      </c>
      <c r="K193" s="37">
        <v>11790.765800000001</v>
      </c>
      <c r="L193" s="37">
        <f t="shared" si="2"/>
        <v>3134.2541999999994</v>
      </c>
    </row>
    <row r="194" spans="1:12" x14ac:dyDescent="0.3">
      <c r="A194" s="29">
        <v>14445</v>
      </c>
      <c r="B194" s="31" t="s">
        <v>65</v>
      </c>
      <c r="C194" s="29" t="s">
        <v>66</v>
      </c>
      <c r="D194" s="38">
        <v>2100020000110</v>
      </c>
      <c r="E194" s="39">
        <v>44534</v>
      </c>
      <c r="F194" s="29">
        <v>0</v>
      </c>
      <c r="G194" s="31" t="s">
        <v>2</v>
      </c>
      <c r="H194" s="29" t="s">
        <v>9</v>
      </c>
      <c r="I194" s="29">
        <v>14</v>
      </c>
      <c r="J194" s="40">
        <v>2.1800000000000002</v>
      </c>
      <c r="K194" s="37">
        <v>1.6786000000000001</v>
      </c>
      <c r="L194" s="37">
        <f t="shared" si="2"/>
        <v>0.50140000000000007</v>
      </c>
    </row>
    <row r="195" spans="1:12" x14ac:dyDescent="0.3">
      <c r="A195" s="29">
        <v>14502</v>
      </c>
      <c r="B195" s="31" t="s">
        <v>67</v>
      </c>
      <c r="C195" s="29" t="s">
        <v>68</v>
      </c>
      <c r="D195" s="38">
        <v>41550020100320</v>
      </c>
      <c r="E195" s="39">
        <v>44580</v>
      </c>
      <c r="F195" s="29">
        <v>2</v>
      </c>
      <c r="G195" s="31" t="s">
        <v>2</v>
      </c>
      <c r="H195" s="29" t="s">
        <v>10</v>
      </c>
      <c r="I195" s="29">
        <v>30</v>
      </c>
      <c r="J195" s="40">
        <v>5.65</v>
      </c>
      <c r="K195" s="37">
        <v>4.6330000000000009</v>
      </c>
      <c r="L195" s="37">
        <f t="shared" ref="L195:L258" si="3">J195-K195</f>
        <v>1.0169999999999995</v>
      </c>
    </row>
    <row r="196" spans="1:12" x14ac:dyDescent="0.3">
      <c r="A196" s="29">
        <v>14767</v>
      </c>
      <c r="B196" s="31" t="s">
        <v>121</v>
      </c>
      <c r="C196" s="29" t="s">
        <v>122</v>
      </c>
      <c r="D196" s="38">
        <v>21534940000320</v>
      </c>
      <c r="E196" s="39">
        <v>44536</v>
      </c>
      <c r="F196" s="29">
        <v>0</v>
      </c>
      <c r="G196" s="31" t="s">
        <v>13</v>
      </c>
      <c r="H196" s="29" t="s">
        <v>9</v>
      </c>
      <c r="I196" s="29">
        <v>60</v>
      </c>
      <c r="J196" s="41">
        <v>27415.18</v>
      </c>
      <c r="K196" s="37">
        <v>21657.992200000001</v>
      </c>
      <c r="L196" s="37">
        <f t="shared" si="3"/>
        <v>5757.1877999999997</v>
      </c>
    </row>
    <row r="197" spans="1:12" x14ac:dyDescent="0.3">
      <c r="A197" s="29">
        <v>14780</v>
      </c>
      <c r="B197" s="31" t="s">
        <v>115</v>
      </c>
      <c r="C197" s="29" t="s">
        <v>116</v>
      </c>
      <c r="D197" s="38">
        <v>21531820000380</v>
      </c>
      <c r="E197" s="39">
        <v>44560</v>
      </c>
      <c r="F197" s="29">
        <v>0</v>
      </c>
      <c r="G197" s="31" t="s">
        <v>13</v>
      </c>
      <c r="H197" s="29" t="s">
        <v>9</v>
      </c>
      <c r="I197" s="29">
        <v>30</v>
      </c>
      <c r="J197" s="41">
        <v>14645.49</v>
      </c>
      <c r="K197" s="37">
        <v>12448.666499999999</v>
      </c>
      <c r="L197" s="37">
        <f t="shared" si="3"/>
        <v>2196.8235000000004</v>
      </c>
    </row>
    <row r="198" spans="1:12" x14ac:dyDescent="0.3">
      <c r="A198" s="29">
        <v>14875</v>
      </c>
      <c r="B198" s="31" t="s">
        <v>23</v>
      </c>
      <c r="C198" s="29" t="s">
        <v>24</v>
      </c>
      <c r="D198" s="38">
        <v>21531835100340</v>
      </c>
      <c r="E198" s="39">
        <v>44565</v>
      </c>
      <c r="F198" s="29">
        <v>7</v>
      </c>
      <c r="G198" s="31" t="s">
        <v>2</v>
      </c>
      <c r="H198" s="29" t="s">
        <v>10</v>
      </c>
      <c r="I198" s="29">
        <v>30</v>
      </c>
      <c r="J198" s="40">
        <v>5247.47</v>
      </c>
      <c r="K198" s="37">
        <v>4250.4507000000003</v>
      </c>
      <c r="L198" s="37">
        <f t="shared" si="3"/>
        <v>997.01929999999993</v>
      </c>
    </row>
    <row r="199" spans="1:12" x14ac:dyDescent="0.3">
      <c r="A199" s="29">
        <v>14975</v>
      </c>
      <c r="B199" s="31" t="s">
        <v>177</v>
      </c>
      <c r="C199" s="29" t="s">
        <v>178</v>
      </c>
      <c r="D199" s="38">
        <v>44100080100120</v>
      </c>
      <c r="E199" s="39">
        <v>44538</v>
      </c>
      <c r="F199" s="29">
        <v>0</v>
      </c>
      <c r="G199" s="31" t="s">
        <v>13</v>
      </c>
      <c r="H199" s="29" t="s">
        <v>9</v>
      </c>
      <c r="I199" s="29">
        <v>30</v>
      </c>
      <c r="J199" s="40">
        <v>464.35</v>
      </c>
      <c r="K199" s="37">
        <v>348.26250000000005</v>
      </c>
      <c r="L199" s="37">
        <f t="shared" si="3"/>
        <v>116.08749999999998</v>
      </c>
    </row>
    <row r="200" spans="1:12" x14ac:dyDescent="0.3">
      <c r="A200" s="29">
        <v>15016</v>
      </c>
      <c r="B200" s="31" t="s">
        <v>46</v>
      </c>
      <c r="C200" s="29" t="s">
        <v>48</v>
      </c>
      <c r="D200" s="38" t="s">
        <v>47</v>
      </c>
      <c r="E200" s="39">
        <v>44544</v>
      </c>
      <c r="F200" s="29">
        <v>4</v>
      </c>
      <c r="G200" s="31" t="s">
        <v>13</v>
      </c>
      <c r="H200" s="29" t="s">
        <v>10</v>
      </c>
      <c r="I200" s="29">
        <v>4</v>
      </c>
      <c r="J200" s="41">
        <v>11566.49</v>
      </c>
      <c r="K200" s="37">
        <v>9137.5270999999993</v>
      </c>
      <c r="L200" s="37">
        <f t="shared" si="3"/>
        <v>2428.9629000000004</v>
      </c>
    </row>
    <row r="201" spans="1:12" x14ac:dyDescent="0.3">
      <c r="A201" s="29">
        <v>15016</v>
      </c>
      <c r="B201" s="31" t="s">
        <v>46</v>
      </c>
      <c r="C201" s="29" t="s">
        <v>48</v>
      </c>
      <c r="D201" s="38" t="s">
        <v>47</v>
      </c>
      <c r="E201" s="39">
        <v>44575</v>
      </c>
      <c r="F201" s="29">
        <v>4</v>
      </c>
      <c r="G201" s="31" t="s">
        <v>13</v>
      </c>
      <c r="H201" s="29" t="s">
        <v>10</v>
      </c>
      <c r="I201" s="29">
        <v>4</v>
      </c>
      <c r="J201" s="41">
        <v>11566.49</v>
      </c>
      <c r="K201" s="37">
        <v>9137.5270999999993</v>
      </c>
      <c r="L201" s="37">
        <f t="shared" si="3"/>
        <v>2428.9629000000004</v>
      </c>
    </row>
    <row r="202" spans="1:12" x14ac:dyDescent="0.3">
      <c r="A202" s="29">
        <v>15110</v>
      </c>
      <c r="B202" s="31" t="s">
        <v>81</v>
      </c>
      <c r="C202" s="29" t="s">
        <v>82</v>
      </c>
      <c r="D202" s="38">
        <v>65100075100320</v>
      </c>
      <c r="E202" s="39">
        <v>44582</v>
      </c>
      <c r="F202" s="29">
        <v>0</v>
      </c>
      <c r="G202" s="31" t="s">
        <v>2</v>
      </c>
      <c r="H202" s="29" t="s">
        <v>9</v>
      </c>
      <c r="I202" s="29">
        <v>60</v>
      </c>
      <c r="J202" s="40">
        <v>7.46</v>
      </c>
      <c r="K202" s="37">
        <v>5.968</v>
      </c>
      <c r="L202" s="37">
        <f t="shared" si="3"/>
        <v>1.492</v>
      </c>
    </row>
    <row r="203" spans="1:12" x14ac:dyDescent="0.3">
      <c r="A203" s="29">
        <v>15156</v>
      </c>
      <c r="B203" s="31" t="s">
        <v>172</v>
      </c>
      <c r="C203" s="29" t="s">
        <v>173</v>
      </c>
      <c r="D203" s="38">
        <v>36150080000340</v>
      </c>
      <c r="E203" s="39">
        <v>44531</v>
      </c>
      <c r="F203" s="29">
        <v>2</v>
      </c>
      <c r="G203" s="31" t="s">
        <v>2</v>
      </c>
      <c r="H203" s="29" t="s">
        <v>10</v>
      </c>
      <c r="I203" s="29">
        <v>30</v>
      </c>
      <c r="J203" s="40">
        <v>10.91</v>
      </c>
      <c r="K203" s="37">
        <v>8.2916000000000007</v>
      </c>
      <c r="L203" s="37">
        <f t="shared" si="3"/>
        <v>2.6183999999999994</v>
      </c>
    </row>
    <row r="204" spans="1:12" x14ac:dyDescent="0.3">
      <c r="A204" s="29">
        <v>15280</v>
      </c>
      <c r="B204" s="31" t="s">
        <v>78</v>
      </c>
      <c r="C204" s="29" t="s">
        <v>79</v>
      </c>
      <c r="D204" s="38">
        <v>27700050000320</v>
      </c>
      <c r="E204" s="39">
        <v>44575</v>
      </c>
      <c r="F204" s="29">
        <v>0</v>
      </c>
      <c r="G204" s="31" t="s">
        <v>13</v>
      </c>
      <c r="H204" s="29" t="s">
        <v>9</v>
      </c>
      <c r="I204" s="29">
        <v>30</v>
      </c>
      <c r="J204" s="40">
        <v>547.80999999999995</v>
      </c>
      <c r="K204" s="37">
        <v>416.33559999999994</v>
      </c>
      <c r="L204" s="37">
        <f t="shared" si="3"/>
        <v>131.4744</v>
      </c>
    </row>
    <row r="205" spans="1:12" x14ac:dyDescent="0.3">
      <c r="A205" s="29">
        <v>15452</v>
      </c>
      <c r="B205" s="31" t="s">
        <v>170</v>
      </c>
      <c r="C205" s="29" t="s">
        <v>171</v>
      </c>
      <c r="D205" s="38">
        <v>36150080000330</v>
      </c>
      <c r="E205" s="39">
        <v>44539</v>
      </c>
      <c r="F205" s="29">
        <v>0</v>
      </c>
      <c r="G205" s="31" t="s">
        <v>2</v>
      </c>
      <c r="H205" s="29" t="s">
        <v>9</v>
      </c>
      <c r="I205" s="29">
        <v>30</v>
      </c>
      <c r="J205" s="40">
        <v>8.27</v>
      </c>
      <c r="K205" s="37">
        <v>7.0294999999999996</v>
      </c>
      <c r="L205" s="37">
        <f t="shared" si="3"/>
        <v>1.2404999999999999</v>
      </c>
    </row>
    <row r="206" spans="1:12" x14ac:dyDescent="0.3">
      <c r="A206" s="29">
        <v>15482</v>
      </c>
      <c r="B206" s="31" t="s">
        <v>40</v>
      </c>
      <c r="C206" s="29" t="s">
        <v>42</v>
      </c>
      <c r="D206" s="38" t="s">
        <v>41</v>
      </c>
      <c r="E206" s="39">
        <v>44564</v>
      </c>
      <c r="F206" s="29">
        <v>0</v>
      </c>
      <c r="G206" s="31" t="s">
        <v>13</v>
      </c>
      <c r="H206" s="29" t="s">
        <v>9</v>
      </c>
      <c r="I206" s="29">
        <v>2</v>
      </c>
      <c r="J206" s="40">
        <v>6445.99</v>
      </c>
      <c r="K206" s="37">
        <v>5350.1716999999999</v>
      </c>
      <c r="L206" s="37">
        <f t="shared" si="3"/>
        <v>1095.8182999999999</v>
      </c>
    </row>
    <row r="207" spans="1:12" x14ac:dyDescent="0.3">
      <c r="A207" s="29">
        <v>15501</v>
      </c>
      <c r="B207" s="31" t="s">
        <v>17</v>
      </c>
      <c r="C207" s="29" t="s">
        <v>18</v>
      </c>
      <c r="D207" s="38">
        <v>21300005000350</v>
      </c>
      <c r="E207" s="39">
        <v>44553</v>
      </c>
      <c r="F207" s="29">
        <v>0</v>
      </c>
      <c r="G207" s="31" t="s">
        <v>2</v>
      </c>
      <c r="H207" s="29" t="s">
        <v>9</v>
      </c>
      <c r="I207" s="29">
        <v>12</v>
      </c>
      <c r="J207" s="41">
        <v>22</v>
      </c>
      <c r="K207" s="37">
        <v>17.82</v>
      </c>
      <c r="L207" s="37">
        <f t="shared" si="3"/>
        <v>4.18</v>
      </c>
    </row>
    <row r="208" spans="1:12" x14ac:dyDescent="0.3">
      <c r="A208" s="29">
        <v>15501</v>
      </c>
      <c r="B208" s="31" t="s">
        <v>17</v>
      </c>
      <c r="C208" s="29" t="s">
        <v>18</v>
      </c>
      <c r="D208" s="38">
        <v>21300005000350</v>
      </c>
      <c r="E208" s="39">
        <v>44584</v>
      </c>
      <c r="F208" s="29">
        <v>0</v>
      </c>
      <c r="G208" s="31" t="s">
        <v>2</v>
      </c>
      <c r="H208" s="29" t="s">
        <v>9</v>
      </c>
      <c r="I208" s="29">
        <v>12</v>
      </c>
      <c r="J208" s="41">
        <v>22</v>
      </c>
      <c r="K208" s="37">
        <v>17.82</v>
      </c>
      <c r="L208" s="37">
        <f t="shared" si="3"/>
        <v>4.18</v>
      </c>
    </row>
    <row r="209" spans="1:12" x14ac:dyDescent="0.3">
      <c r="A209" s="29">
        <v>15555</v>
      </c>
      <c r="B209" s="31" t="s">
        <v>59</v>
      </c>
      <c r="C209" s="29" t="s">
        <v>60</v>
      </c>
      <c r="D209" s="38">
        <v>33300007000320</v>
      </c>
      <c r="E209" s="39">
        <v>44574</v>
      </c>
      <c r="F209" s="29">
        <v>0</v>
      </c>
      <c r="G209" s="31" t="s">
        <v>2</v>
      </c>
      <c r="H209" s="29" t="s">
        <v>9</v>
      </c>
      <c r="I209" s="29">
        <v>180</v>
      </c>
      <c r="J209" s="40">
        <v>6.07</v>
      </c>
      <c r="K209" s="37">
        <v>5.0987999999999998</v>
      </c>
      <c r="L209" s="37">
        <f t="shared" si="3"/>
        <v>0.97120000000000051</v>
      </c>
    </row>
    <row r="210" spans="1:12" x14ac:dyDescent="0.3">
      <c r="A210" s="29">
        <v>15639</v>
      </c>
      <c r="B210" s="31" t="s">
        <v>65</v>
      </c>
      <c r="C210" s="29" t="s">
        <v>131</v>
      </c>
      <c r="D210" s="38">
        <v>2100020000110</v>
      </c>
      <c r="E210" s="39">
        <v>44559</v>
      </c>
      <c r="F210" s="29">
        <v>0</v>
      </c>
      <c r="G210" s="31" t="s">
        <v>2</v>
      </c>
      <c r="H210" s="29" t="s">
        <v>9</v>
      </c>
      <c r="I210" s="29">
        <v>20</v>
      </c>
      <c r="J210" s="40">
        <v>1.69</v>
      </c>
      <c r="K210" s="37">
        <v>1.3012999999999999</v>
      </c>
      <c r="L210" s="37">
        <f t="shared" si="3"/>
        <v>0.38870000000000005</v>
      </c>
    </row>
    <row r="211" spans="1:12" x14ac:dyDescent="0.3">
      <c r="A211" s="29">
        <v>15639</v>
      </c>
      <c r="B211" s="31" t="s">
        <v>65</v>
      </c>
      <c r="C211" s="29" t="s">
        <v>131</v>
      </c>
      <c r="D211" s="38">
        <v>2100020000110</v>
      </c>
      <c r="E211" s="39">
        <v>44589</v>
      </c>
      <c r="F211" s="29">
        <v>0</v>
      </c>
      <c r="G211" s="31" t="s">
        <v>2</v>
      </c>
      <c r="H211" s="29" t="s">
        <v>9</v>
      </c>
      <c r="I211" s="29">
        <v>20</v>
      </c>
      <c r="J211" s="40">
        <v>1.69</v>
      </c>
      <c r="K211" s="37">
        <v>1.3012999999999999</v>
      </c>
      <c r="L211" s="37">
        <f t="shared" si="3"/>
        <v>0.38870000000000005</v>
      </c>
    </row>
    <row r="212" spans="1:12" x14ac:dyDescent="0.3">
      <c r="A212" s="29">
        <v>15692</v>
      </c>
      <c r="B212" s="31" t="s">
        <v>97</v>
      </c>
      <c r="C212" s="29" t="s">
        <v>98</v>
      </c>
      <c r="D212" s="38">
        <v>21532133000340</v>
      </c>
      <c r="E212" s="39">
        <v>44559</v>
      </c>
      <c r="F212" s="29">
        <v>3</v>
      </c>
      <c r="G212" s="31" t="s">
        <v>13</v>
      </c>
      <c r="H212" s="29" t="s">
        <v>10</v>
      </c>
      <c r="I212" s="29">
        <v>28</v>
      </c>
      <c r="J212" s="41">
        <v>13494.05</v>
      </c>
      <c r="K212" s="37">
        <v>11200.0615</v>
      </c>
      <c r="L212" s="37">
        <f t="shared" si="3"/>
        <v>2293.9884999999995</v>
      </c>
    </row>
    <row r="213" spans="1:12" x14ac:dyDescent="0.3">
      <c r="A213" s="29">
        <v>15692</v>
      </c>
      <c r="B213" s="31" t="s">
        <v>97</v>
      </c>
      <c r="C213" s="29" t="s">
        <v>98</v>
      </c>
      <c r="D213" s="38">
        <v>21532133000340</v>
      </c>
      <c r="E213" s="39">
        <v>44590</v>
      </c>
      <c r="F213" s="29">
        <v>3</v>
      </c>
      <c r="G213" s="31" t="s">
        <v>13</v>
      </c>
      <c r="H213" s="29" t="s">
        <v>10</v>
      </c>
      <c r="I213" s="29">
        <v>28</v>
      </c>
      <c r="J213" s="41">
        <v>13494.05</v>
      </c>
      <c r="K213" s="37">
        <v>11200.0615</v>
      </c>
      <c r="L213" s="37">
        <f t="shared" si="3"/>
        <v>2293.9884999999995</v>
      </c>
    </row>
    <row r="214" spans="1:12" x14ac:dyDescent="0.3">
      <c r="A214" s="29">
        <v>16047</v>
      </c>
      <c r="B214" s="31" t="s">
        <v>135</v>
      </c>
      <c r="C214" s="29" t="s">
        <v>136</v>
      </c>
      <c r="D214" s="38">
        <v>37600025000305</v>
      </c>
      <c r="E214" s="39">
        <v>44552</v>
      </c>
      <c r="F214" s="29">
        <v>0</v>
      </c>
      <c r="G214" s="31" t="s">
        <v>2</v>
      </c>
      <c r="H214" s="29" t="s">
        <v>9</v>
      </c>
      <c r="I214" s="29">
        <v>30</v>
      </c>
      <c r="J214" s="40">
        <v>10</v>
      </c>
      <c r="K214" s="37">
        <v>7.7</v>
      </c>
      <c r="L214" s="37">
        <f t="shared" si="3"/>
        <v>2.2999999999999998</v>
      </c>
    </row>
    <row r="215" spans="1:12" x14ac:dyDescent="0.3">
      <c r="A215" s="29">
        <v>16047</v>
      </c>
      <c r="B215" s="31" t="s">
        <v>135</v>
      </c>
      <c r="C215" s="29" t="s">
        <v>136</v>
      </c>
      <c r="D215" s="38">
        <v>37600025000305</v>
      </c>
      <c r="E215" s="39">
        <v>44583</v>
      </c>
      <c r="F215" s="29">
        <v>0</v>
      </c>
      <c r="G215" s="31" t="s">
        <v>2</v>
      </c>
      <c r="H215" s="29" t="s">
        <v>9</v>
      </c>
      <c r="I215" s="29">
        <v>30</v>
      </c>
      <c r="J215" s="40">
        <v>10</v>
      </c>
      <c r="K215" s="37">
        <v>7.7</v>
      </c>
      <c r="L215" s="37">
        <f t="shared" si="3"/>
        <v>2.2999999999999998</v>
      </c>
    </row>
    <row r="216" spans="1:12" x14ac:dyDescent="0.3">
      <c r="A216" s="29">
        <v>16328</v>
      </c>
      <c r="B216" s="31" t="s">
        <v>85</v>
      </c>
      <c r="C216" s="29" t="s">
        <v>167</v>
      </c>
      <c r="D216" s="38">
        <v>39400060100310</v>
      </c>
      <c r="E216" s="39">
        <v>44533</v>
      </c>
      <c r="F216" s="29">
        <v>3</v>
      </c>
      <c r="G216" s="31" t="s">
        <v>2</v>
      </c>
      <c r="H216" s="29" t="s">
        <v>10</v>
      </c>
      <c r="I216" s="29">
        <v>90</v>
      </c>
      <c r="J216" s="40">
        <v>30</v>
      </c>
      <c r="K216" s="37">
        <v>23.700000000000003</v>
      </c>
      <c r="L216" s="37">
        <f t="shared" si="3"/>
        <v>6.2999999999999972</v>
      </c>
    </row>
    <row r="217" spans="1:12" x14ac:dyDescent="0.3">
      <c r="A217" s="29">
        <v>16346</v>
      </c>
      <c r="B217" s="31" t="s">
        <v>83</v>
      </c>
      <c r="C217" s="29" t="s">
        <v>84</v>
      </c>
      <c r="D217" s="38">
        <v>22100045000315</v>
      </c>
      <c r="E217" s="39">
        <v>44573</v>
      </c>
      <c r="F217" s="29">
        <v>3</v>
      </c>
      <c r="G217" s="31" t="s">
        <v>2</v>
      </c>
      <c r="H217" s="29" t="s">
        <v>10</v>
      </c>
      <c r="I217" s="29">
        <v>30</v>
      </c>
      <c r="J217" s="40">
        <v>2.4</v>
      </c>
      <c r="K217" s="37">
        <v>1.8959999999999999</v>
      </c>
      <c r="L217" s="37">
        <f t="shared" si="3"/>
        <v>0.504</v>
      </c>
    </row>
    <row r="218" spans="1:12" x14ac:dyDescent="0.3">
      <c r="A218" s="29">
        <v>16369</v>
      </c>
      <c r="B218" s="31" t="s">
        <v>165</v>
      </c>
      <c r="C218" s="29" t="s">
        <v>166</v>
      </c>
      <c r="D218" s="38">
        <v>49270070100620</v>
      </c>
      <c r="E218" s="39">
        <v>44531</v>
      </c>
      <c r="F218" s="29">
        <v>0</v>
      </c>
      <c r="G218" s="31" t="s">
        <v>2</v>
      </c>
      <c r="H218" s="29" t="s">
        <v>9</v>
      </c>
      <c r="I218" s="29">
        <v>28</v>
      </c>
      <c r="J218" s="40">
        <v>4.4800000000000004</v>
      </c>
      <c r="K218" s="37">
        <v>3.7184000000000008</v>
      </c>
      <c r="L218" s="37">
        <f t="shared" si="3"/>
        <v>0.76159999999999961</v>
      </c>
    </row>
    <row r="219" spans="1:12" x14ac:dyDescent="0.3">
      <c r="A219" s="29">
        <v>16423</v>
      </c>
      <c r="B219" s="31" t="s">
        <v>78</v>
      </c>
      <c r="C219" s="29" t="s">
        <v>79</v>
      </c>
      <c r="D219" s="38">
        <v>27700050000320</v>
      </c>
      <c r="E219" s="39">
        <v>44589</v>
      </c>
      <c r="F219" s="29">
        <v>1</v>
      </c>
      <c r="G219" s="31" t="s">
        <v>13</v>
      </c>
      <c r="H219" s="29" t="s">
        <v>10</v>
      </c>
      <c r="I219" s="29">
        <v>90</v>
      </c>
      <c r="J219" s="40">
        <v>1540.6</v>
      </c>
      <c r="K219" s="37">
        <v>1170.856</v>
      </c>
      <c r="L219" s="37">
        <f t="shared" si="3"/>
        <v>369.74399999999991</v>
      </c>
    </row>
    <row r="220" spans="1:12" x14ac:dyDescent="0.3">
      <c r="A220" s="29">
        <v>16446</v>
      </c>
      <c r="B220" s="31" t="s">
        <v>142</v>
      </c>
      <c r="C220" s="29" t="s">
        <v>143</v>
      </c>
      <c r="D220" s="38">
        <v>85158020100320</v>
      </c>
      <c r="E220" s="39">
        <v>44559</v>
      </c>
      <c r="F220" s="29">
        <v>0</v>
      </c>
      <c r="G220" s="31" t="s">
        <v>2</v>
      </c>
      <c r="H220" s="29" t="s">
        <v>9</v>
      </c>
      <c r="I220" s="29">
        <v>30</v>
      </c>
      <c r="J220" s="40">
        <v>3.63</v>
      </c>
      <c r="K220" s="37">
        <v>2.9039999999999999</v>
      </c>
      <c r="L220" s="37">
        <f t="shared" si="3"/>
        <v>0.72599999999999998</v>
      </c>
    </row>
    <row r="221" spans="1:12" x14ac:dyDescent="0.3">
      <c r="A221" s="29">
        <v>16446</v>
      </c>
      <c r="B221" s="31" t="s">
        <v>142</v>
      </c>
      <c r="C221" s="29" t="s">
        <v>143</v>
      </c>
      <c r="D221" s="38">
        <v>85158020100320</v>
      </c>
      <c r="E221" s="39">
        <v>44589</v>
      </c>
      <c r="F221" s="29">
        <v>0</v>
      </c>
      <c r="G221" s="31" t="s">
        <v>2</v>
      </c>
      <c r="H221" s="29" t="s">
        <v>9</v>
      </c>
      <c r="I221" s="29">
        <v>30</v>
      </c>
      <c r="J221" s="40">
        <v>3.63</v>
      </c>
      <c r="K221" s="37">
        <v>2.9039999999999999</v>
      </c>
      <c r="L221" s="37">
        <f t="shared" si="3"/>
        <v>0.72599999999999998</v>
      </c>
    </row>
    <row r="222" spans="1:12" x14ac:dyDescent="0.3">
      <c r="A222" s="29">
        <v>16556</v>
      </c>
      <c r="B222" s="31" t="s">
        <v>97</v>
      </c>
      <c r="C222" s="29" t="s">
        <v>98</v>
      </c>
      <c r="D222" s="38">
        <v>21532133000340</v>
      </c>
      <c r="E222" s="39">
        <v>44533</v>
      </c>
      <c r="F222" s="29">
        <v>2</v>
      </c>
      <c r="G222" s="31" t="s">
        <v>13</v>
      </c>
      <c r="H222" s="29" t="s">
        <v>10</v>
      </c>
      <c r="I222" s="29">
        <v>28</v>
      </c>
      <c r="J222" s="41">
        <v>13494.05</v>
      </c>
      <c r="K222" s="37">
        <v>11200.0615</v>
      </c>
      <c r="L222" s="37">
        <f t="shared" si="3"/>
        <v>2293.9884999999995</v>
      </c>
    </row>
    <row r="223" spans="1:12" x14ac:dyDescent="0.3">
      <c r="A223" s="29">
        <v>16606</v>
      </c>
      <c r="B223" s="31" t="s">
        <v>19</v>
      </c>
      <c r="C223" s="29" t="s">
        <v>20</v>
      </c>
      <c r="D223" s="38">
        <v>21531060000340</v>
      </c>
      <c r="E223" s="39">
        <v>44586</v>
      </c>
      <c r="F223" s="29">
        <v>0</v>
      </c>
      <c r="G223" s="31" t="s">
        <v>13</v>
      </c>
      <c r="H223" s="29" t="s">
        <v>9</v>
      </c>
      <c r="I223" s="29">
        <v>21</v>
      </c>
      <c r="J223" s="40">
        <v>14254.43</v>
      </c>
      <c r="K223" s="37">
        <v>11260.9997</v>
      </c>
      <c r="L223" s="37">
        <f t="shared" si="3"/>
        <v>2993.4303</v>
      </c>
    </row>
    <row r="224" spans="1:12" x14ac:dyDescent="0.3">
      <c r="A224" s="29">
        <v>16692</v>
      </c>
      <c r="B224" s="31" t="s">
        <v>144</v>
      </c>
      <c r="C224" s="29" t="s">
        <v>145</v>
      </c>
      <c r="D224" s="38">
        <v>75100050100303</v>
      </c>
      <c r="E224" s="39">
        <v>44552</v>
      </c>
      <c r="F224" s="29">
        <v>0</v>
      </c>
      <c r="G224" s="31" t="s">
        <v>2</v>
      </c>
      <c r="H224" s="29" t="s">
        <v>9</v>
      </c>
      <c r="I224" s="29">
        <v>30</v>
      </c>
      <c r="J224" s="40">
        <v>7.35</v>
      </c>
      <c r="K224" s="37">
        <v>5.5859999999999994</v>
      </c>
      <c r="L224" s="37">
        <f t="shared" si="3"/>
        <v>1.7640000000000002</v>
      </c>
    </row>
    <row r="225" spans="1:12" x14ac:dyDescent="0.3">
      <c r="A225" s="29">
        <v>16692</v>
      </c>
      <c r="B225" s="31" t="s">
        <v>144</v>
      </c>
      <c r="C225" s="29" t="s">
        <v>145</v>
      </c>
      <c r="D225" s="38">
        <v>75100050100303</v>
      </c>
      <c r="E225" s="39">
        <v>44583</v>
      </c>
      <c r="F225" s="29">
        <v>0</v>
      </c>
      <c r="G225" s="31" t="s">
        <v>2</v>
      </c>
      <c r="H225" s="29" t="s">
        <v>9</v>
      </c>
      <c r="I225" s="29">
        <v>30</v>
      </c>
      <c r="J225" s="40">
        <v>7.35</v>
      </c>
      <c r="K225" s="37">
        <v>5.5859999999999994</v>
      </c>
      <c r="L225" s="37">
        <f t="shared" si="3"/>
        <v>1.7640000000000002</v>
      </c>
    </row>
    <row r="226" spans="1:12" x14ac:dyDescent="0.3">
      <c r="A226" s="29">
        <v>16755</v>
      </c>
      <c r="B226" s="31" t="s">
        <v>148</v>
      </c>
      <c r="C226" s="29" t="s">
        <v>149</v>
      </c>
      <c r="D226" s="38">
        <v>36100020100315</v>
      </c>
      <c r="E226" s="39">
        <v>44574</v>
      </c>
      <c r="F226" s="29">
        <v>0</v>
      </c>
      <c r="G226" s="31" t="s">
        <v>2</v>
      </c>
      <c r="H226" s="29" t="s">
        <v>9</v>
      </c>
      <c r="I226" s="29">
        <v>90</v>
      </c>
      <c r="J226" s="40">
        <v>31.09</v>
      </c>
      <c r="K226" s="37">
        <v>23.317499999999999</v>
      </c>
      <c r="L226" s="37">
        <f t="shared" si="3"/>
        <v>7.7725000000000009</v>
      </c>
    </row>
    <row r="227" spans="1:12" x14ac:dyDescent="0.3">
      <c r="A227" s="29">
        <v>16782</v>
      </c>
      <c r="B227" s="31" t="s">
        <v>46</v>
      </c>
      <c r="C227" s="29" t="s">
        <v>48</v>
      </c>
      <c r="D227" s="38" t="s">
        <v>47</v>
      </c>
      <c r="E227" s="39">
        <v>44559</v>
      </c>
      <c r="F227" s="29">
        <v>9</v>
      </c>
      <c r="G227" s="31" t="s">
        <v>13</v>
      </c>
      <c r="H227" s="29" t="s">
        <v>10</v>
      </c>
      <c r="I227" s="29">
        <v>2</v>
      </c>
      <c r="J227" s="41">
        <v>5783.32</v>
      </c>
      <c r="K227" s="37">
        <v>4568.8227999999999</v>
      </c>
      <c r="L227" s="37">
        <f t="shared" si="3"/>
        <v>1214.4971999999998</v>
      </c>
    </row>
    <row r="228" spans="1:12" x14ac:dyDescent="0.3">
      <c r="A228" s="29">
        <v>16782</v>
      </c>
      <c r="B228" s="31" t="s">
        <v>46</v>
      </c>
      <c r="C228" s="29" t="s">
        <v>48</v>
      </c>
      <c r="D228" s="38" t="s">
        <v>47</v>
      </c>
      <c r="E228" s="39">
        <v>44591</v>
      </c>
      <c r="F228" s="29">
        <v>9</v>
      </c>
      <c r="G228" s="31" t="s">
        <v>13</v>
      </c>
      <c r="H228" s="29" t="s">
        <v>10</v>
      </c>
      <c r="I228" s="29">
        <v>2</v>
      </c>
      <c r="J228" s="41">
        <v>5783.32</v>
      </c>
      <c r="K228" s="37">
        <v>4568.8227999999999</v>
      </c>
      <c r="L228" s="37">
        <f t="shared" si="3"/>
        <v>1214.4971999999998</v>
      </c>
    </row>
    <row r="229" spans="1:12" x14ac:dyDescent="0.3">
      <c r="A229" s="29">
        <v>16818</v>
      </c>
      <c r="B229" s="31" t="s">
        <v>146</v>
      </c>
      <c r="C229" s="29" t="s">
        <v>147</v>
      </c>
      <c r="D229" s="38">
        <v>83370010000330</v>
      </c>
      <c r="E229" s="39">
        <v>44543</v>
      </c>
      <c r="F229" s="29">
        <v>0</v>
      </c>
      <c r="G229" s="31" t="s">
        <v>13</v>
      </c>
      <c r="H229" s="29" t="s">
        <v>9</v>
      </c>
      <c r="I229" s="29">
        <v>60</v>
      </c>
      <c r="J229" s="40">
        <v>483.35</v>
      </c>
      <c r="K229" s="37">
        <v>377.01300000000003</v>
      </c>
      <c r="L229" s="37">
        <f t="shared" si="3"/>
        <v>106.33699999999999</v>
      </c>
    </row>
    <row r="230" spans="1:12" x14ac:dyDescent="0.3">
      <c r="A230" s="29">
        <v>16838</v>
      </c>
      <c r="B230" s="31" t="s">
        <v>155</v>
      </c>
      <c r="C230" s="29" t="s">
        <v>156</v>
      </c>
      <c r="D230" s="38">
        <v>27250050000350</v>
      </c>
      <c r="E230" s="39">
        <v>44550</v>
      </c>
      <c r="F230" s="29">
        <v>0</v>
      </c>
      <c r="G230" s="31" t="s">
        <v>2</v>
      </c>
      <c r="H230" s="29" t="s">
        <v>9</v>
      </c>
      <c r="I230" s="29">
        <v>180</v>
      </c>
      <c r="J230" s="40">
        <v>7.98</v>
      </c>
      <c r="K230" s="37">
        <v>6.6234000000000011</v>
      </c>
      <c r="L230" s="37">
        <f t="shared" si="3"/>
        <v>1.3565999999999994</v>
      </c>
    </row>
    <row r="231" spans="1:12" x14ac:dyDescent="0.3">
      <c r="A231" s="29">
        <v>16838</v>
      </c>
      <c r="B231" s="31" t="s">
        <v>155</v>
      </c>
      <c r="C231" s="29" t="s">
        <v>156</v>
      </c>
      <c r="D231" s="38">
        <v>27250050000350</v>
      </c>
      <c r="E231" s="39">
        <v>44581</v>
      </c>
      <c r="F231" s="29">
        <v>0</v>
      </c>
      <c r="G231" s="31" t="s">
        <v>2</v>
      </c>
      <c r="H231" s="29" t="s">
        <v>9</v>
      </c>
      <c r="I231" s="29">
        <v>180</v>
      </c>
      <c r="J231" s="40">
        <v>7.98</v>
      </c>
      <c r="K231" s="37">
        <v>6.6234000000000011</v>
      </c>
      <c r="L231" s="37">
        <f t="shared" si="3"/>
        <v>1.3565999999999994</v>
      </c>
    </row>
    <row r="232" spans="1:12" x14ac:dyDescent="0.3">
      <c r="A232" s="29">
        <v>16889</v>
      </c>
      <c r="B232" s="31" t="s">
        <v>168</v>
      </c>
      <c r="C232" s="29" t="s">
        <v>169</v>
      </c>
      <c r="D232" s="38">
        <v>58120080100305</v>
      </c>
      <c r="E232" s="39">
        <v>44544</v>
      </c>
      <c r="F232" s="29">
        <v>0</v>
      </c>
      <c r="G232" s="31" t="s">
        <v>2</v>
      </c>
      <c r="H232" s="29" t="s">
        <v>9</v>
      </c>
      <c r="I232" s="29">
        <v>15</v>
      </c>
      <c r="J232" s="40">
        <v>5.5</v>
      </c>
      <c r="K232" s="37">
        <v>4.5100000000000007</v>
      </c>
      <c r="L232" s="37">
        <f t="shared" si="3"/>
        <v>0.98999999999999932</v>
      </c>
    </row>
    <row r="233" spans="1:12" x14ac:dyDescent="0.3">
      <c r="A233" s="29">
        <v>16889</v>
      </c>
      <c r="B233" s="31" t="s">
        <v>168</v>
      </c>
      <c r="C233" s="29" t="s">
        <v>169</v>
      </c>
      <c r="D233" s="38">
        <v>58120080100305</v>
      </c>
      <c r="E233" s="39">
        <v>44575</v>
      </c>
      <c r="F233" s="29">
        <v>0</v>
      </c>
      <c r="G233" s="31" t="s">
        <v>2</v>
      </c>
      <c r="H233" s="29" t="s">
        <v>9</v>
      </c>
      <c r="I233" s="29">
        <v>15</v>
      </c>
      <c r="J233" s="40">
        <v>5.5</v>
      </c>
      <c r="K233" s="37">
        <v>4.5100000000000007</v>
      </c>
      <c r="L233" s="37">
        <f t="shared" si="3"/>
        <v>0.98999999999999932</v>
      </c>
    </row>
    <row r="234" spans="1:12" x14ac:dyDescent="0.3">
      <c r="A234" s="29">
        <v>17015</v>
      </c>
      <c r="B234" s="31" t="s">
        <v>163</v>
      </c>
      <c r="C234" s="29" t="s">
        <v>164</v>
      </c>
      <c r="D234" s="38">
        <v>50250065007240</v>
      </c>
      <c r="E234" s="39">
        <v>44552</v>
      </c>
      <c r="F234" s="29">
        <v>0</v>
      </c>
      <c r="G234" s="31" t="s">
        <v>2</v>
      </c>
      <c r="H234" s="29" t="s">
        <v>9</v>
      </c>
      <c r="I234" s="29">
        <v>60</v>
      </c>
      <c r="J234" s="40">
        <v>52.45</v>
      </c>
      <c r="K234" s="37">
        <v>41.435500000000005</v>
      </c>
      <c r="L234" s="37">
        <f t="shared" si="3"/>
        <v>11.014499999999998</v>
      </c>
    </row>
    <row r="235" spans="1:12" x14ac:dyDescent="0.3">
      <c r="A235" s="29">
        <v>17015</v>
      </c>
      <c r="B235" s="31" t="s">
        <v>163</v>
      </c>
      <c r="C235" s="29" t="s">
        <v>164</v>
      </c>
      <c r="D235" s="38">
        <v>50250065007240</v>
      </c>
      <c r="E235" s="39">
        <v>44583</v>
      </c>
      <c r="F235" s="29">
        <v>0</v>
      </c>
      <c r="G235" s="31" t="s">
        <v>2</v>
      </c>
      <c r="H235" s="29" t="s">
        <v>9</v>
      </c>
      <c r="I235" s="29">
        <v>60</v>
      </c>
      <c r="J235" s="40">
        <v>52.45</v>
      </c>
      <c r="K235" s="37">
        <v>41.435500000000005</v>
      </c>
      <c r="L235" s="37">
        <f t="shared" si="3"/>
        <v>11.014499999999998</v>
      </c>
    </row>
    <row r="236" spans="1:12" x14ac:dyDescent="0.3">
      <c r="A236" s="29">
        <v>17029</v>
      </c>
      <c r="B236" s="31" t="s">
        <v>29</v>
      </c>
      <c r="C236" s="29" t="s">
        <v>30</v>
      </c>
      <c r="D236" s="38">
        <v>21360068200330</v>
      </c>
      <c r="E236" s="39">
        <v>44567</v>
      </c>
      <c r="F236" s="29">
        <v>0</v>
      </c>
      <c r="G236" s="31" t="s">
        <v>13</v>
      </c>
      <c r="H236" s="29" t="s">
        <v>9</v>
      </c>
      <c r="I236" s="29">
        <v>30</v>
      </c>
      <c r="J236" s="40">
        <v>18265.11</v>
      </c>
      <c r="K236" s="37">
        <v>15525.343500000001</v>
      </c>
      <c r="L236" s="37">
        <f t="shared" si="3"/>
        <v>2739.7664999999997</v>
      </c>
    </row>
    <row r="237" spans="1:12" x14ac:dyDescent="0.3">
      <c r="A237" s="29">
        <v>17132</v>
      </c>
      <c r="B237" s="31" t="s">
        <v>43</v>
      </c>
      <c r="C237" s="29" t="s">
        <v>45</v>
      </c>
      <c r="D237" s="38" t="s">
        <v>44</v>
      </c>
      <c r="E237" s="39">
        <v>44579</v>
      </c>
      <c r="F237" s="29">
        <v>12</v>
      </c>
      <c r="G237" s="31" t="s">
        <v>13</v>
      </c>
      <c r="H237" s="29" t="s">
        <v>10</v>
      </c>
      <c r="I237" s="29">
        <v>2</v>
      </c>
      <c r="J237" s="40">
        <v>6234.7</v>
      </c>
      <c r="K237" s="37">
        <v>5237.1479999999992</v>
      </c>
      <c r="L237" s="37">
        <f t="shared" si="3"/>
        <v>997.55200000000059</v>
      </c>
    </row>
    <row r="238" spans="1:12" x14ac:dyDescent="0.3">
      <c r="A238" s="29">
        <v>17162</v>
      </c>
      <c r="B238" s="31" t="s">
        <v>85</v>
      </c>
      <c r="C238" s="29" t="s">
        <v>167</v>
      </c>
      <c r="D238" s="38">
        <v>39400060100310</v>
      </c>
      <c r="E238" s="39">
        <v>44555</v>
      </c>
      <c r="F238" s="29">
        <v>0</v>
      </c>
      <c r="G238" s="31" t="s">
        <v>2</v>
      </c>
      <c r="H238" s="29" t="s">
        <v>9</v>
      </c>
      <c r="I238" s="29">
        <v>90</v>
      </c>
      <c r="J238" s="40">
        <v>30</v>
      </c>
      <c r="K238" s="37">
        <v>23.700000000000003</v>
      </c>
      <c r="L238" s="37">
        <f t="shared" si="3"/>
        <v>6.2999999999999972</v>
      </c>
    </row>
    <row r="239" spans="1:12" x14ac:dyDescent="0.3">
      <c r="A239" s="29">
        <v>17162</v>
      </c>
      <c r="B239" s="31" t="s">
        <v>85</v>
      </c>
      <c r="C239" s="29" t="s">
        <v>167</v>
      </c>
      <c r="D239" s="38">
        <v>39400060100310</v>
      </c>
      <c r="E239" s="39">
        <v>44585</v>
      </c>
      <c r="F239" s="29">
        <v>0</v>
      </c>
      <c r="G239" s="31" t="s">
        <v>2</v>
      </c>
      <c r="H239" s="29" t="s">
        <v>9</v>
      </c>
      <c r="I239" s="29">
        <v>90</v>
      </c>
      <c r="J239" s="40">
        <v>30</v>
      </c>
      <c r="K239" s="37">
        <v>23.700000000000003</v>
      </c>
      <c r="L239" s="37">
        <f t="shared" si="3"/>
        <v>6.2999999999999972</v>
      </c>
    </row>
    <row r="240" spans="1:12" x14ac:dyDescent="0.3">
      <c r="A240" s="29">
        <v>17167</v>
      </c>
      <c r="B240" s="31" t="s">
        <v>7</v>
      </c>
      <c r="C240" s="29" t="s">
        <v>8</v>
      </c>
      <c r="D240" s="38">
        <v>21406010200320</v>
      </c>
      <c r="E240" s="39">
        <v>44568</v>
      </c>
      <c r="F240" s="29">
        <v>0</v>
      </c>
      <c r="G240" s="31" t="s">
        <v>2</v>
      </c>
      <c r="H240" s="29" t="s">
        <v>9</v>
      </c>
      <c r="I240" s="29">
        <v>120</v>
      </c>
      <c r="J240" s="41">
        <v>7167.71</v>
      </c>
      <c r="K240" s="37">
        <v>6020.8764000000001</v>
      </c>
      <c r="L240" s="37">
        <f t="shared" si="3"/>
        <v>1146.8335999999999</v>
      </c>
    </row>
    <row r="241" spans="1:12" x14ac:dyDescent="0.3">
      <c r="A241" s="29">
        <v>17189</v>
      </c>
      <c r="B241" s="31" t="s">
        <v>46</v>
      </c>
      <c r="C241" s="29" t="s">
        <v>48</v>
      </c>
      <c r="D241" s="38" t="s">
        <v>47</v>
      </c>
      <c r="E241" s="39">
        <v>44568</v>
      </c>
      <c r="F241" s="29">
        <v>4</v>
      </c>
      <c r="G241" s="31" t="s">
        <v>13</v>
      </c>
      <c r="H241" s="29" t="s">
        <v>10</v>
      </c>
      <c r="I241" s="29">
        <v>2</v>
      </c>
      <c r="J241" s="41">
        <v>5783.32</v>
      </c>
      <c r="K241" s="37">
        <v>4568.8227999999999</v>
      </c>
      <c r="L241" s="37">
        <f t="shared" si="3"/>
        <v>1214.4971999999998</v>
      </c>
    </row>
    <row r="242" spans="1:12" x14ac:dyDescent="0.3">
      <c r="A242" s="29">
        <v>17199</v>
      </c>
      <c r="B242" s="31" t="s">
        <v>135</v>
      </c>
      <c r="C242" s="29" t="s">
        <v>136</v>
      </c>
      <c r="D242" s="38">
        <v>37600025000305</v>
      </c>
      <c r="E242" s="39">
        <v>44550</v>
      </c>
      <c r="F242" s="29">
        <v>2</v>
      </c>
      <c r="G242" s="31" t="s">
        <v>2</v>
      </c>
      <c r="H242" s="29" t="s">
        <v>10</v>
      </c>
      <c r="I242" s="29">
        <v>90</v>
      </c>
      <c r="J242" s="40">
        <v>11</v>
      </c>
      <c r="K242" s="37">
        <v>8.4700000000000006</v>
      </c>
      <c r="L242" s="37">
        <f t="shared" si="3"/>
        <v>2.5299999999999994</v>
      </c>
    </row>
    <row r="243" spans="1:12" x14ac:dyDescent="0.3">
      <c r="A243" s="29">
        <v>17199</v>
      </c>
      <c r="B243" s="31" t="s">
        <v>135</v>
      </c>
      <c r="C243" s="29" t="s">
        <v>136</v>
      </c>
      <c r="D243" s="38">
        <v>37600025000305</v>
      </c>
      <c r="E243" s="39">
        <v>44581</v>
      </c>
      <c r="F243" s="29">
        <v>2</v>
      </c>
      <c r="G243" s="31" t="s">
        <v>2</v>
      </c>
      <c r="H243" s="29" t="s">
        <v>10</v>
      </c>
      <c r="I243" s="29">
        <v>90</v>
      </c>
      <c r="J243" s="40">
        <v>11</v>
      </c>
      <c r="K243" s="37">
        <v>8.4700000000000006</v>
      </c>
      <c r="L243" s="37">
        <f t="shared" si="3"/>
        <v>2.5299999999999994</v>
      </c>
    </row>
    <row r="244" spans="1:12" x14ac:dyDescent="0.3">
      <c r="A244" s="29">
        <v>17205</v>
      </c>
      <c r="B244" s="31" t="s">
        <v>139</v>
      </c>
      <c r="C244" s="29" t="s">
        <v>141</v>
      </c>
      <c r="D244" s="38">
        <v>36201010100305</v>
      </c>
      <c r="E244" s="39">
        <v>44545</v>
      </c>
      <c r="F244" s="29">
        <v>0</v>
      </c>
      <c r="G244" s="31" t="s">
        <v>2</v>
      </c>
      <c r="H244" s="29" t="s">
        <v>9</v>
      </c>
      <c r="I244" s="29">
        <v>30</v>
      </c>
      <c r="J244" s="40">
        <v>5.5</v>
      </c>
      <c r="K244" s="37">
        <v>4.4000000000000004</v>
      </c>
      <c r="L244" s="37">
        <f t="shared" si="3"/>
        <v>1.0999999999999996</v>
      </c>
    </row>
    <row r="245" spans="1:12" x14ac:dyDescent="0.3">
      <c r="A245" s="29">
        <v>17205</v>
      </c>
      <c r="B245" s="31" t="s">
        <v>139</v>
      </c>
      <c r="C245" s="29" t="s">
        <v>141</v>
      </c>
      <c r="D245" s="38">
        <v>36201010100305</v>
      </c>
      <c r="E245" s="39">
        <v>44545</v>
      </c>
      <c r="F245" s="29">
        <v>0</v>
      </c>
      <c r="G245" s="31" t="s">
        <v>2</v>
      </c>
      <c r="H245" s="29" t="s">
        <v>9</v>
      </c>
      <c r="I245" s="29">
        <v>30</v>
      </c>
      <c r="J245" s="40">
        <v>5.5</v>
      </c>
      <c r="K245" s="37">
        <v>4.4000000000000004</v>
      </c>
      <c r="L245" s="37">
        <f t="shared" si="3"/>
        <v>1.0999999999999996</v>
      </c>
    </row>
    <row r="246" spans="1:12" x14ac:dyDescent="0.3">
      <c r="A246" s="29">
        <v>17311</v>
      </c>
      <c r="B246" s="31" t="s">
        <v>7</v>
      </c>
      <c r="C246" s="29" t="s">
        <v>8</v>
      </c>
      <c r="D246" s="38">
        <v>21406010200320</v>
      </c>
      <c r="E246" s="39">
        <v>44568</v>
      </c>
      <c r="F246" s="29">
        <v>6</v>
      </c>
      <c r="G246" s="31" t="s">
        <v>2</v>
      </c>
      <c r="H246" s="29" t="s">
        <v>10</v>
      </c>
      <c r="I246" s="29">
        <v>180</v>
      </c>
      <c r="J246" s="41">
        <v>409.05</v>
      </c>
      <c r="K246" s="37">
        <v>343.60199999999998</v>
      </c>
      <c r="L246" s="37">
        <f t="shared" si="3"/>
        <v>65.448000000000036</v>
      </c>
    </row>
    <row r="247" spans="1:12" x14ac:dyDescent="0.3">
      <c r="A247" s="29">
        <v>17447</v>
      </c>
      <c r="B247" s="31" t="s">
        <v>85</v>
      </c>
      <c r="C247" s="29" t="s">
        <v>167</v>
      </c>
      <c r="D247" s="38">
        <v>39400060100310</v>
      </c>
      <c r="E247" s="39">
        <v>44560</v>
      </c>
      <c r="F247" s="29">
        <v>0</v>
      </c>
      <c r="G247" s="31" t="s">
        <v>2</v>
      </c>
      <c r="H247" s="29" t="s">
        <v>9</v>
      </c>
      <c r="I247" s="29">
        <v>30</v>
      </c>
      <c r="J247" s="40">
        <v>2.41</v>
      </c>
      <c r="K247" s="37">
        <v>1.9039000000000001</v>
      </c>
      <c r="L247" s="37">
        <f t="shared" si="3"/>
        <v>0.50609999999999999</v>
      </c>
    </row>
    <row r="248" spans="1:12" x14ac:dyDescent="0.3">
      <c r="A248" s="29">
        <v>17447</v>
      </c>
      <c r="B248" s="31" t="s">
        <v>85</v>
      </c>
      <c r="C248" s="29" t="s">
        <v>167</v>
      </c>
      <c r="D248" s="38">
        <v>39400060100310</v>
      </c>
      <c r="E248" s="39">
        <v>44589</v>
      </c>
      <c r="F248" s="29">
        <v>0</v>
      </c>
      <c r="G248" s="31" t="s">
        <v>2</v>
      </c>
      <c r="H248" s="29" t="s">
        <v>9</v>
      </c>
      <c r="I248" s="29">
        <v>30</v>
      </c>
      <c r="J248" s="40">
        <v>2.41</v>
      </c>
      <c r="K248" s="37">
        <v>1.9039000000000001</v>
      </c>
      <c r="L248" s="37">
        <f t="shared" si="3"/>
        <v>0.50609999999999999</v>
      </c>
    </row>
    <row r="249" spans="1:12" x14ac:dyDescent="0.3">
      <c r="A249" s="29">
        <v>17477</v>
      </c>
      <c r="B249" s="31" t="s">
        <v>163</v>
      </c>
      <c r="C249" s="29" t="s">
        <v>164</v>
      </c>
      <c r="D249" s="38">
        <v>50250065007240</v>
      </c>
      <c r="E249" s="39">
        <v>44581</v>
      </c>
      <c r="F249" s="29">
        <v>0</v>
      </c>
      <c r="G249" s="31" t="s">
        <v>2</v>
      </c>
      <c r="H249" s="29" t="s">
        <v>9</v>
      </c>
      <c r="I249" s="29">
        <v>9</v>
      </c>
      <c r="J249" s="40">
        <v>3.32</v>
      </c>
      <c r="K249" s="37">
        <v>2.6227999999999998</v>
      </c>
      <c r="L249" s="37">
        <f t="shared" si="3"/>
        <v>0.69720000000000004</v>
      </c>
    </row>
    <row r="250" spans="1:12" x14ac:dyDescent="0.3">
      <c r="A250" s="29">
        <v>17497</v>
      </c>
      <c r="B250" s="31" t="s">
        <v>139</v>
      </c>
      <c r="C250" s="29" t="s">
        <v>141</v>
      </c>
      <c r="D250" s="38">
        <v>36201010100305</v>
      </c>
      <c r="E250" s="39">
        <v>44588</v>
      </c>
      <c r="F250" s="29">
        <v>2</v>
      </c>
      <c r="G250" s="31" t="s">
        <v>2</v>
      </c>
      <c r="H250" s="29" t="s">
        <v>10</v>
      </c>
      <c r="I250" s="29">
        <v>30</v>
      </c>
      <c r="J250" s="40">
        <v>0.73</v>
      </c>
      <c r="K250" s="37">
        <v>0.58399999999999996</v>
      </c>
      <c r="L250" s="37">
        <f t="shared" si="3"/>
        <v>0.14600000000000002</v>
      </c>
    </row>
    <row r="251" spans="1:12" x14ac:dyDescent="0.3">
      <c r="A251" s="29">
        <v>17678</v>
      </c>
      <c r="B251" s="31" t="s">
        <v>135</v>
      </c>
      <c r="C251" s="29" t="s">
        <v>136</v>
      </c>
      <c r="D251" s="38">
        <v>37600025000305</v>
      </c>
      <c r="E251" s="39">
        <v>44574</v>
      </c>
      <c r="F251" s="29">
        <v>0</v>
      </c>
      <c r="G251" s="31" t="s">
        <v>2</v>
      </c>
      <c r="H251" s="29" t="s">
        <v>9</v>
      </c>
      <c r="I251" s="29">
        <v>30</v>
      </c>
      <c r="J251" s="40">
        <v>9.3000000000000007</v>
      </c>
      <c r="K251" s="37">
        <v>7.1610000000000005</v>
      </c>
      <c r="L251" s="37">
        <f t="shared" si="3"/>
        <v>2.1390000000000002</v>
      </c>
    </row>
    <row r="252" spans="1:12" x14ac:dyDescent="0.3">
      <c r="A252" s="29">
        <v>17745</v>
      </c>
      <c r="B252" s="31" t="s">
        <v>135</v>
      </c>
      <c r="C252" s="29" t="s">
        <v>136</v>
      </c>
      <c r="D252" s="38">
        <v>37600025000305</v>
      </c>
      <c r="E252" s="39">
        <v>44562</v>
      </c>
      <c r="F252" s="29">
        <v>0</v>
      </c>
      <c r="G252" s="31" t="s">
        <v>2</v>
      </c>
      <c r="H252" s="29" t="s">
        <v>9</v>
      </c>
      <c r="I252" s="29">
        <v>30</v>
      </c>
      <c r="J252" s="40">
        <v>5.55</v>
      </c>
      <c r="K252" s="37">
        <v>4.2735000000000003</v>
      </c>
      <c r="L252" s="37">
        <f t="shared" si="3"/>
        <v>1.2764999999999995</v>
      </c>
    </row>
    <row r="253" spans="1:12" x14ac:dyDescent="0.3">
      <c r="A253" s="29">
        <v>17882</v>
      </c>
      <c r="B253" s="31" t="s">
        <v>170</v>
      </c>
      <c r="C253" s="29" t="s">
        <v>171</v>
      </c>
      <c r="D253" s="38">
        <v>36150080000330</v>
      </c>
      <c r="E253" s="39">
        <v>44554</v>
      </c>
      <c r="F253" s="29">
        <v>0</v>
      </c>
      <c r="G253" s="31" t="s">
        <v>2</v>
      </c>
      <c r="H253" s="29" t="s">
        <v>9</v>
      </c>
      <c r="I253" s="29">
        <v>90</v>
      </c>
      <c r="J253" s="40">
        <v>24.82</v>
      </c>
      <c r="K253" s="37">
        <v>21.097000000000001</v>
      </c>
      <c r="L253" s="37">
        <f t="shared" si="3"/>
        <v>3.722999999999999</v>
      </c>
    </row>
    <row r="254" spans="1:12" x14ac:dyDescent="0.3">
      <c r="A254" s="29">
        <v>17882</v>
      </c>
      <c r="B254" s="31" t="s">
        <v>170</v>
      </c>
      <c r="C254" s="29" t="s">
        <v>171</v>
      </c>
      <c r="D254" s="38">
        <v>36150080000330</v>
      </c>
      <c r="E254" s="39">
        <v>44585</v>
      </c>
      <c r="F254" s="29">
        <v>0</v>
      </c>
      <c r="G254" s="31" t="s">
        <v>2</v>
      </c>
      <c r="H254" s="29" t="s">
        <v>9</v>
      </c>
      <c r="I254" s="29">
        <v>90</v>
      </c>
      <c r="J254" s="40">
        <v>24.82</v>
      </c>
      <c r="K254" s="37">
        <v>21.097000000000001</v>
      </c>
      <c r="L254" s="37">
        <f t="shared" si="3"/>
        <v>3.722999999999999</v>
      </c>
    </row>
    <row r="255" spans="1:12" x14ac:dyDescent="0.3">
      <c r="A255" s="29">
        <v>18063</v>
      </c>
      <c r="B255" s="31" t="s">
        <v>7</v>
      </c>
      <c r="C255" s="29" t="s">
        <v>8</v>
      </c>
      <c r="D255" s="38">
        <v>21406010200320</v>
      </c>
      <c r="E255" s="39">
        <v>44538</v>
      </c>
      <c r="F255" s="29">
        <v>7</v>
      </c>
      <c r="G255" s="31" t="s">
        <v>2</v>
      </c>
      <c r="H255" s="29" t="s">
        <v>10</v>
      </c>
      <c r="I255" s="29">
        <v>90</v>
      </c>
      <c r="J255" s="41">
        <v>212.52</v>
      </c>
      <c r="K255" s="37">
        <v>178.51679999999999</v>
      </c>
      <c r="L255" s="37">
        <f t="shared" si="3"/>
        <v>34.003200000000021</v>
      </c>
    </row>
    <row r="256" spans="1:12" x14ac:dyDescent="0.3">
      <c r="A256" s="29">
        <v>18063</v>
      </c>
      <c r="B256" s="31" t="s">
        <v>7</v>
      </c>
      <c r="C256" s="29" t="s">
        <v>8</v>
      </c>
      <c r="D256" s="38">
        <v>21406010200320</v>
      </c>
      <c r="E256" s="39">
        <v>44573</v>
      </c>
      <c r="F256" s="29">
        <v>1</v>
      </c>
      <c r="G256" s="31" t="s">
        <v>2</v>
      </c>
      <c r="H256" s="29" t="s">
        <v>10</v>
      </c>
      <c r="I256" s="29">
        <v>120</v>
      </c>
      <c r="J256" s="40">
        <v>278.02999999999997</v>
      </c>
      <c r="K256" s="37">
        <v>233.54519999999997</v>
      </c>
      <c r="L256" s="37">
        <f t="shared" si="3"/>
        <v>44.484800000000007</v>
      </c>
    </row>
    <row r="257" spans="1:12" x14ac:dyDescent="0.3">
      <c r="A257" s="29">
        <v>18155</v>
      </c>
      <c r="B257" s="31" t="s">
        <v>146</v>
      </c>
      <c r="C257" s="29" t="s">
        <v>147</v>
      </c>
      <c r="D257" s="38">
        <v>83370010000330</v>
      </c>
      <c r="E257" s="39">
        <v>44557</v>
      </c>
      <c r="F257" s="29">
        <v>0</v>
      </c>
      <c r="G257" s="31" t="s">
        <v>13</v>
      </c>
      <c r="H257" s="29" t="s">
        <v>9</v>
      </c>
      <c r="I257" s="29">
        <v>180</v>
      </c>
      <c r="J257" s="40">
        <v>1584.73</v>
      </c>
      <c r="K257" s="37">
        <v>1236.0894000000001</v>
      </c>
      <c r="L257" s="37">
        <f t="shared" si="3"/>
        <v>348.64059999999995</v>
      </c>
    </row>
    <row r="258" spans="1:12" x14ac:dyDescent="0.3">
      <c r="A258" s="29">
        <v>18155</v>
      </c>
      <c r="B258" s="31" t="s">
        <v>146</v>
      </c>
      <c r="C258" s="29" t="s">
        <v>147</v>
      </c>
      <c r="D258" s="38">
        <v>83370010000330</v>
      </c>
      <c r="E258" s="39">
        <v>44588</v>
      </c>
      <c r="F258" s="29">
        <v>0</v>
      </c>
      <c r="G258" s="31" t="s">
        <v>13</v>
      </c>
      <c r="H258" s="29" t="s">
        <v>9</v>
      </c>
      <c r="I258" s="29">
        <v>180</v>
      </c>
      <c r="J258" s="40">
        <v>1584.73</v>
      </c>
      <c r="K258" s="37">
        <v>1236.0894000000001</v>
      </c>
      <c r="L258" s="37">
        <f t="shared" si="3"/>
        <v>348.64059999999995</v>
      </c>
    </row>
    <row r="259" spans="1:12" x14ac:dyDescent="0.3">
      <c r="A259" s="29">
        <v>18173</v>
      </c>
      <c r="B259" s="31" t="s">
        <v>163</v>
      </c>
      <c r="C259" s="29" t="s">
        <v>164</v>
      </c>
      <c r="D259" s="38">
        <v>50250065007240</v>
      </c>
      <c r="E259" s="39">
        <v>44553</v>
      </c>
      <c r="F259" s="29">
        <v>1</v>
      </c>
      <c r="G259" s="31" t="s">
        <v>2</v>
      </c>
      <c r="H259" s="29" t="s">
        <v>10</v>
      </c>
      <c r="I259" s="29">
        <v>30</v>
      </c>
      <c r="J259" s="40">
        <v>11.18</v>
      </c>
      <c r="K259" s="37">
        <v>8.8322000000000003</v>
      </c>
      <c r="L259" s="37">
        <f t="shared" ref="L259:L322" si="4">J259-K259</f>
        <v>2.3477999999999994</v>
      </c>
    </row>
    <row r="260" spans="1:12" x14ac:dyDescent="0.3">
      <c r="A260" s="29">
        <v>18173</v>
      </c>
      <c r="B260" s="31" t="s">
        <v>163</v>
      </c>
      <c r="C260" s="29" t="s">
        <v>164</v>
      </c>
      <c r="D260" s="38">
        <v>50250065007240</v>
      </c>
      <c r="E260" s="39">
        <v>44553</v>
      </c>
      <c r="F260" s="29">
        <v>1</v>
      </c>
      <c r="G260" s="31" t="s">
        <v>2</v>
      </c>
      <c r="H260" s="29" t="s">
        <v>10</v>
      </c>
      <c r="I260" s="29">
        <v>30</v>
      </c>
      <c r="J260" s="40">
        <v>11.18</v>
      </c>
      <c r="K260" s="37">
        <v>8.8322000000000003</v>
      </c>
      <c r="L260" s="37">
        <f t="shared" si="4"/>
        <v>2.3477999999999994</v>
      </c>
    </row>
    <row r="261" spans="1:12" x14ac:dyDescent="0.3">
      <c r="A261" s="29">
        <v>18209</v>
      </c>
      <c r="B261" s="31" t="s">
        <v>174</v>
      </c>
      <c r="C261" s="29" t="s">
        <v>176</v>
      </c>
      <c r="D261" s="38">
        <v>27700050000310</v>
      </c>
      <c r="E261" s="39">
        <v>44536</v>
      </c>
      <c r="F261" s="29">
        <v>2</v>
      </c>
      <c r="G261" s="31" t="s">
        <v>13</v>
      </c>
      <c r="H261" s="29" t="s">
        <v>10</v>
      </c>
      <c r="I261" s="29">
        <v>30</v>
      </c>
      <c r="J261" s="40">
        <v>579.76</v>
      </c>
      <c r="K261" s="37">
        <v>434.82</v>
      </c>
      <c r="L261" s="37">
        <f t="shared" si="4"/>
        <v>144.94</v>
      </c>
    </row>
    <row r="262" spans="1:12" x14ac:dyDescent="0.3">
      <c r="A262" s="29">
        <v>18223</v>
      </c>
      <c r="B262" s="31" t="s">
        <v>38</v>
      </c>
      <c r="C262" s="29" t="s">
        <v>39</v>
      </c>
      <c r="D262" s="38">
        <v>52505020106440</v>
      </c>
      <c r="E262" s="39">
        <v>44536</v>
      </c>
      <c r="F262" s="29">
        <v>4</v>
      </c>
      <c r="G262" s="31" t="s">
        <v>13</v>
      </c>
      <c r="H262" s="29" t="s">
        <v>10</v>
      </c>
      <c r="I262" s="29">
        <v>1</v>
      </c>
      <c r="J262" s="41">
        <v>5144.0200000000004</v>
      </c>
      <c r="K262" s="37">
        <v>4320.9768000000004</v>
      </c>
      <c r="L262" s="37">
        <f t="shared" si="4"/>
        <v>823.04320000000007</v>
      </c>
    </row>
    <row r="263" spans="1:12" x14ac:dyDescent="0.3">
      <c r="A263" s="29">
        <v>18431</v>
      </c>
      <c r="B263" s="31" t="s">
        <v>148</v>
      </c>
      <c r="C263" s="29" t="s">
        <v>149</v>
      </c>
      <c r="D263" s="38">
        <v>36100020100315</v>
      </c>
      <c r="E263" s="39">
        <v>44560</v>
      </c>
      <c r="F263" s="29">
        <v>0</v>
      </c>
      <c r="G263" s="31" t="s">
        <v>2</v>
      </c>
      <c r="H263" s="29" t="s">
        <v>9</v>
      </c>
      <c r="I263" s="29">
        <v>28</v>
      </c>
      <c r="J263" s="40">
        <v>8.23</v>
      </c>
      <c r="K263" s="37">
        <v>6.1725000000000003</v>
      </c>
      <c r="L263" s="37">
        <f t="shared" si="4"/>
        <v>2.0575000000000001</v>
      </c>
    </row>
    <row r="264" spans="1:12" x14ac:dyDescent="0.3">
      <c r="A264" s="29">
        <v>18431</v>
      </c>
      <c r="B264" s="31" t="s">
        <v>148</v>
      </c>
      <c r="C264" s="29" t="s">
        <v>149</v>
      </c>
      <c r="D264" s="38">
        <v>36100020100315</v>
      </c>
      <c r="E264" s="39">
        <v>44583</v>
      </c>
      <c r="F264" s="29">
        <v>0</v>
      </c>
      <c r="G264" s="31" t="s">
        <v>2</v>
      </c>
      <c r="H264" s="29" t="s">
        <v>9</v>
      </c>
      <c r="I264" s="29">
        <v>28</v>
      </c>
      <c r="J264" s="40">
        <v>8.23</v>
      </c>
      <c r="K264" s="37">
        <v>6.1725000000000003</v>
      </c>
      <c r="L264" s="37">
        <f t="shared" si="4"/>
        <v>2.0575000000000001</v>
      </c>
    </row>
    <row r="265" spans="1:12" x14ac:dyDescent="0.3">
      <c r="A265" s="29">
        <v>18593</v>
      </c>
      <c r="B265" s="31" t="s">
        <v>99</v>
      </c>
      <c r="C265" s="29" t="s">
        <v>101</v>
      </c>
      <c r="D265" s="38" t="s">
        <v>100</v>
      </c>
      <c r="E265" s="39">
        <v>44537</v>
      </c>
      <c r="F265" s="29">
        <v>0</v>
      </c>
      <c r="G265" s="31" t="s">
        <v>13</v>
      </c>
      <c r="H265" s="29" t="s">
        <v>9</v>
      </c>
      <c r="I265" s="29">
        <v>90</v>
      </c>
      <c r="J265" s="41">
        <v>20771.060000000001</v>
      </c>
      <c r="K265" s="37">
        <v>17655.401000000002</v>
      </c>
      <c r="L265" s="37">
        <f t="shared" si="4"/>
        <v>3115.6589999999997</v>
      </c>
    </row>
    <row r="266" spans="1:12" x14ac:dyDescent="0.3">
      <c r="A266" s="29">
        <v>18625</v>
      </c>
      <c r="B266" s="31" t="s">
        <v>67</v>
      </c>
      <c r="C266" s="29" t="s">
        <v>68</v>
      </c>
      <c r="D266" s="38">
        <v>41550020100320</v>
      </c>
      <c r="E266" s="39">
        <v>44557</v>
      </c>
      <c r="F266" s="29">
        <v>1</v>
      </c>
      <c r="G266" s="31" t="s">
        <v>2</v>
      </c>
      <c r="H266" s="29" t="s">
        <v>10</v>
      </c>
      <c r="I266" s="29">
        <v>28</v>
      </c>
      <c r="J266" s="40">
        <v>2.12</v>
      </c>
      <c r="K266" s="37">
        <v>1.7384000000000002</v>
      </c>
      <c r="L266" s="37">
        <f t="shared" si="4"/>
        <v>0.38159999999999994</v>
      </c>
    </row>
    <row r="267" spans="1:12" x14ac:dyDescent="0.3">
      <c r="A267" s="29">
        <v>18625</v>
      </c>
      <c r="B267" s="31" t="s">
        <v>67</v>
      </c>
      <c r="C267" s="29" t="s">
        <v>68</v>
      </c>
      <c r="D267" s="38">
        <v>41550020100320</v>
      </c>
      <c r="E267" s="39">
        <v>44588</v>
      </c>
      <c r="F267" s="29">
        <v>1</v>
      </c>
      <c r="G267" s="31" t="s">
        <v>2</v>
      </c>
      <c r="H267" s="29" t="s">
        <v>10</v>
      </c>
      <c r="I267" s="29">
        <v>28</v>
      </c>
      <c r="J267" s="40">
        <v>2.12</v>
      </c>
      <c r="K267" s="37">
        <v>1.7384000000000002</v>
      </c>
      <c r="L267" s="37">
        <f t="shared" si="4"/>
        <v>0.38159999999999994</v>
      </c>
    </row>
    <row r="268" spans="1:12" x14ac:dyDescent="0.3">
      <c r="A268" s="29">
        <v>18645</v>
      </c>
      <c r="B268" s="31" t="s">
        <v>17</v>
      </c>
      <c r="C268" s="29" t="s">
        <v>18</v>
      </c>
      <c r="D268" s="38">
        <v>21300005000350</v>
      </c>
      <c r="E268" s="39">
        <v>44584</v>
      </c>
      <c r="F268" s="29">
        <v>0</v>
      </c>
      <c r="G268" s="31" t="s">
        <v>2</v>
      </c>
      <c r="H268" s="29" t="s">
        <v>9</v>
      </c>
      <c r="I268" s="29">
        <v>15</v>
      </c>
      <c r="J268" s="41">
        <v>23.5</v>
      </c>
      <c r="K268" s="37">
        <v>19.035</v>
      </c>
      <c r="L268" s="37">
        <f t="shared" si="4"/>
        <v>4.4649999999999999</v>
      </c>
    </row>
    <row r="269" spans="1:12" x14ac:dyDescent="0.3">
      <c r="A269" s="29">
        <v>18645</v>
      </c>
      <c r="B269" s="31" t="s">
        <v>17</v>
      </c>
      <c r="C269" s="29" t="s">
        <v>18</v>
      </c>
      <c r="D269" s="38">
        <v>21300005000350</v>
      </c>
      <c r="E269" s="39">
        <v>44589</v>
      </c>
      <c r="F269" s="29">
        <v>0</v>
      </c>
      <c r="G269" s="31" t="s">
        <v>2</v>
      </c>
      <c r="H269" s="29" t="s">
        <v>9</v>
      </c>
      <c r="I269" s="29">
        <v>15</v>
      </c>
      <c r="J269" s="41">
        <v>23.5</v>
      </c>
      <c r="K269" s="37">
        <v>19.035</v>
      </c>
      <c r="L269" s="37">
        <f t="shared" si="4"/>
        <v>4.4649999999999999</v>
      </c>
    </row>
    <row r="270" spans="1:12" x14ac:dyDescent="0.3">
      <c r="A270" s="29">
        <v>18777</v>
      </c>
      <c r="B270" s="31" t="s">
        <v>150</v>
      </c>
      <c r="C270" s="29" t="s">
        <v>151</v>
      </c>
      <c r="D270" s="38">
        <v>72600030000110</v>
      </c>
      <c r="E270" s="39">
        <v>44560</v>
      </c>
      <c r="F270" s="29">
        <v>3</v>
      </c>
      <c r="G270" s="31" t="s">
        <v>2</v>
      </c>
      <c r="H270" s="29" t="s">
        <v>10</v>
      </c>
      <c r="I270" s="29">
        <v>60</v>
      </c>
      <c r="J270" s="40">
        <v>7.06</v>
      </c>
      <c r="K270" s="37">
        <v>5.7892000000000001</v>
      </c>
      <c r="L270" s="37">
        <f t="shared" si="4"/>
        <v>1.2707999999999995</v>
      </c>
    </row>
    <row r="271" spans="1:12" x14ac:dyDescent="0.3">
      <c r="A271" s="29">
        <v>18777</v>
      </c>
      <c r="B271" s="31" t="s">
        <v>150</v>
      </c>
      <c r="C271" s="29" t="s">
        <v>151</v>
      </c>
      <c r="D271" s="38">
        <v>72600030000110</v>
      </c>
      <c r="E271" s="39">
        <v>44583</v>
      </c>
      <c r="F271" s="29">
        <v>3</v>
      </c>
      <c r="G271" s="31" t="s">
        <v>2</v>
      </c>
      <c r="H271" s="29" t="s">
        <v>10</v>
      </c>
      <c r="I271" s="29">
        <v>60</v>
      </c>
      <c r="J271" s="40">
        <v>7.06</v>
      </c>
      <c r="K271" s="37">
        <v>5.7892000000000001</v>
      </c>
      <c r="L271" s="37">
        <f t="shared" si="4"/>
        <v>1.2707999999999995</v>
      </c>
    </row>
    <row r="272" spans="1:12" x14ac:dyDescent="0.3">
      <c r="A272" s="29">
        <v>18864</v>
      </c>
      <c r="B272" s="31" t="s">
        <v>67</v>
      </c>
      <c r="C272" s="29" t="s">
        <v>68</v>
      </c>
      <c r="D272" s="38">
        <v>41550020100320</v>
      </c>
      <c r="E272" s="39">
        <v>44533</v>
      </c>
      <c r="F272" s="29">
        <v>7</v>
      </c>
      <c r="G272" s="31" t="s">
        <v>2</v>
      </c>
      <c r="H272" s="29" t="s">
        <v>10</v>
      </c>
      <c r="I272" s="29">
        <v>28</v>
      </c>
      <c r="J272" s="40">
        <v>4.6100000000000003</v>
      </c>
      <c r="K272" s="37">
        <v>3.7802000000000007</v>
      </c>
      <c r="L272" s="37">
        <f t="shared" si="4"/>
        <v>0.82979999999999965</v>
      </c>
    </row>
    <row r="273" spans="1:12" x14ac:dyDescent="0.3">
      <c r="A273" s="29">
        <v>18887</v>
      </c>
      <c r="B273" s="31" t="s">
        <v>65</v>
      </c>
      <c r="C273" s="29" t="s">
        <v>66</v>
      </c>
      <c r="D273" s="38">
        <v>2100020000110</v>
      </c>
      <c r="E273" s="39">
        <v>44533</v>
      </c>
      <c r="F273" s="29">
        <v>0</v>
      </c>
      <c r="G273" s="31" t="s">
        <v>2</v>
      </c>
      <c r="H273" s="29" t="s">
        <v>9</v>
      </c>
      <c r="I273" s="29">
        <v>14</v>
      </c>
      <c r="J273" s="40">
        <v>2.1800000000000002</v>
      </c>
      <c r="K273" s="37">
        <v>1.6786000000000001</v>
      </c>
      <c r="L273" s="37">
        <f t="shared" si="4"/>
        <v>0.50140000000000007</v>
      </c>
    </row>
    <row r="274" spans="1:12" x14ac:dyDescent="0.3">
      <c r="A274" s="29">
        <v>19254</v>
      </c>
      <c r="B274" s="31" t="s">
        <v>179</v>
      </c>
      <c r="C274" s="29" t="s">
        <v>180</v>
      </c>
      <c r="D274" s="38">
        <v>83370060000320</v>
      </c>
      <c r="E274" s="39">
        <v>44567</v>
      </c>
      <c r="F274" s="29">
        <v>0</v>
      </c>
      <c r="G274" s="31" t="s">
        <v>13</v>
      </c>
      <c r="H274" s="29" t="s">
        <v>9</v>
      </c>
      <c r="I274" s="29">
        <v>90</v>
      </c>
      <c r="J274" s="40">
        <v>1551.87</v>
      </c>
      <c r="K274" s="37">
        <v>1241.4960000000001</v>
      </c>
      <c r="L274" s="37">
        <f t="shared" si="4"/>
        <v>310.3739999999998</v>
      </c>
    </row>
    <row r="275" spans="1:12" x14ac:dyDescent="0.3">
      <c r="A275" s="29">
        <v>19256</v>
      </c>
      <c r="B275" s="31" t="s">
        <v>67</v>
      </c>
      <c r="C275" s="29" t="s">
        <v>68</v>
      </c>
      <c r="D275" s="38">
        <v>41550020100320</v>
      </c>
      <c r="E275" s="39">
        <v>44544</v>
      </c>
      <c r="F275" s="29">
        <v>0</v>
      </c>
      <c r="G275" s="31" t="s">
        <v>2</v>
      </c>
      <c r="H275" s="29" t="s">
        <v>9</v>
      </c>
      <c r="I275" s="29">
        <v>31</v>
      </c>
      <c r="J275" s="40">
        <v>5.67</v>
      </c>
      <c r="K275" s="37">
        <v>4.6494</v>
      </c>
      <c r="L275" s="37">
        <f t="shared" si="4"/>
        <v>1.0206</v>
      </c>
    </row>
    <row r="276" spans="1:12" x14ac:dyDescent="0.3">
      <c r="A276" s="29">
        <v>19256</v>
      </c>
      <c r="B276" s="31" t="s">
        <v>67</v>
      </c>
      <c r="C276" s="29" t="s">
        <v>68</v>
      </c>
      <c r="D276" s="38">
        <v>41550020100320</v>
      </c>
      <c r="E276" s="39">
        <v>44575</v>
      </c>
      <c r="F276" s="29">
        <v>0</v>
      </c>
      <c r="G276" s="31" t="s">
        <v>2</v>
      </c>
      <c r="H276" s="29" t="s">
        <v>9</v>
      </c>
      <c r="I276" s="29">
        <v>31</v>
      </c>
      <c r="J276" s="40">
        <v>5.67</v>
      </c>
      <c r="K276" s="37">
        <v>4.6494</v>
      </c>
      <c r="L276" s="37">
        <f t="shared" si="4"/>
        <v>1.0206</v>
      </c>
    </row>
    <row r="277" spans="1:12" x14ac:dyDescent="0.3">
      <c r="A277" s="29">
        <v>19288</v>
      </c>
      <c r="B277" s="31" t="s">
        <v>67</v>
      </c>
      <c r="C277" s="29" t="s">
        <v>68</v>
      </c>
      <c r="D277" s="38">
        <v>41550020100320</v>
      </c>
      <c r="E277" s="39">
        <v>44540</v>
      </c>
      <c r="F277" s="29">
        <v>0</v>
      </c>
      <c r="G277" s="31" t="s">
        <v>2</v>
      </c>
      <c r="H277" s="29" t="s">
        <v>9</v>
      </c>
      <c r="I277" s="29">
        <v>30</v>
      </c>
      <c r="J277" s="40">
        <v>5.65</v>
      </c>
      <c r="K277" s="37">
        <v>4.6330000000000009</v>
      </c>
      <c r="L277" s="37">
        <f t="shared" si="4"/>
        <v>1.0169999999999995</v>
      </c>
    </row>
    <row r="278" spans="1:12" x14ac:dyDescent="0.3">
      <c r="A278" s="29">
        <v>19426</v>
      </c>
      <c r="B278" s="31" t="s">
        <v>150</v>
      </c>
      <c r="C278" s="29" t="s">
        <v>151</v>
      </c>
      <c r="D278" s="38">
        <v>72600030000110</v>
      </c>
      <c r="E278" s="39">
        <v>44531</v>
      </c>
      <c r="F278" s="29">
        <v>0</v>
      </c>
      <c r="G278" s="31" t="s">
        <v>2</v>
      </c>
      <c r="H278" s="29" t="s">
        <v>9</v>
      </c>
      <c r="I278" s="29">
        <v>63</v>
      </c>
      <c r="J278" s="40">
        <v>17.899999999999999</v>
      </c>
      <c r="K278" s="37">
        <v>14.678000000000001</v>
      </c>
      <c r="L278" s="37">
        <f t="shared" si="4"/>
        <v>3.2219999999999978</v>
      </c>
    </row>
    <row r="279" spans="1:12" x14ac:dyDescent="0.3">
      <c r="A279" s="29">
        <v>19509</v>
      </c>
      <c r="B279" s="31" t="s">
        <v>158</v>
      </c>
      <c r="C279" s="29" t="s">
        <v>159</v>
      </c>
      <c r="D279" s="38">
        <v>33200030057530</v>
      </c>
      <c r="E279" s="39">
        <v>44550</v>
      </c>
      <c r="F279" s="29">
        <v>0</v>
      </c>
      <c r="G279" s="31" t="s">
        <v>2</v>
      </c>
      <c r="H279" s="29" t="s">
        <v>9</v>
      </c>
      <c r="I279" s="29">
        <v>90</v>
      </c>
      <c r="J279" s="40">
        <v>38.5</v>
      </c>
      <c r="K279" s="37">
        <v>30.8</v>
      </c>
      <c r="L279" s="37">
        <f t="shared" si="4"/>
        <v>7.6999999999999993</v>
      </c>
    </row>
    <row r="280" spans="1:12" x14ac:dyDescent="0.3">
      <c r="A280" s="29">
        <v>19509</v>
      </c>
      <c r="B280" s="31" t="s">
        <v>158</v>
      </c>
      <c r="C280" s="29" t="s">
        <v>159</v>
      </c>
      <c r="D280" s="38">
        <v>33200030057530</v>
      </c>
      <c r="E280" s="39">
        <v>44554</v>
      </c>
      <c r="F280" s="29">
        <v>3</v>
      </c>
      <c r="G280" s="31" t="s">
        <v>2</v>
      </c>
      <c r="H280" s="29" t="s">
        <v>10</v>
      </c>
      <c r="I280" s="29">
        <v>90</v>
      </c>
      <c r="J280" s="40">
        <v>54.34</v>
      </c>
      <c r="K280" s="37">
        <v>43.472000000000008</v>
      </c>
      <c r="L280" s="37">
        <f t="shared" si="4"/>
        <v>10.867999999999995</v>
      </c>
    </row>
    <row r="281" spans="1:12" x14ac:dyDescent="0.3">
      <c r="A281" s="29">
        <v>19509</v>
      </c>
      <c r="B281" s="31" t="s">
        <v>158</v>
      </c>
      <c r="C281" s="29" t="s">
        <v>159</v>
      </c>
      <c r="D281" s="38">
        <v>33200030057530</v>
      </c>
      <c r="E281" s="39">
        <v>44581</v>
      </c>
      <c r="F281" s="29">
        <v>0</v>
      </c>
      <c r="G281" s="31" t="s">
        <v>2</v>
      </c>
      <c r="H281" s="29" t="s">
        <v>9</v>
      </c>
      <c r="I281" s="29">
        <v>90</v>
      </c>
      <c r="J281" s="40">
        <v>38.5</v>
      </c>
      <c r="K281" s="37">
        <v>30.8</v>
      </c>
      <c r="L281" s="37">
        <f t="shared" si="4"/>
        <v>7.6999999999999993</v>
      </c>
    </row>
    <row r="282" spans="1:12" x14ac:dyDescent="0.3">
      <c r="A282" s="29">
        <v>19581</v>
      </c>
      <c r="B282" s="31" t="s">
        <v>137</v>
      </c>
      <c r="C282" s="29" t="s">
        <v>138</v>
      </c>
      <c r="D282" s="38">
        <v>58160020100320</v>
      </c>
      <c r="E282" s="39">
        <v>44536</v>
      </c>
      <c r="F282" s="29">
        <v>0</v>
      </c>
      <c r="G282" s="31" t="s">
        <v>2</v>
      </c>
      <c r="H282" s="29" t="s">
        <v>9</v>
      </c>
      <c r="I282" s="29">
        <v>30</v>
      </c>
      <c r="J282" s="40">
        <v>0.88</v>
      </c>
      <c r="K282" s="37">
        <v>0.68640000000000001</v>
      </c>
      <c r="L282" s="37">
        <f t="shared" si="4"/>
        <v>0.19359999999999999</v>
      </c>
    </row>
    <row r="283" spans="1:12" x14ac:dyDescent="0.3">
      <c r="A283" s="29">
        <v>19874</v>
      </c>
      <c r="B283" s="31" t="s">
        <v>139</v>
      </c>
      <c r="C283" s="29" t="s">
        <v>141</v>
      </c>
      <c r="D283" s="38">
        <v>36201010100305</v>
      </c>
      <c r="E283" s="39">
        <v>44539</v>
      </c>
      <c r="F283" s="29">
        <v>0</v>
      </c>
      <c r="G283" s="31" t="s">
        <v>2</v>
      </c>
      <c r="H283" s="29" t="s">
        <v>9</v>
      </c>
      <c r="I283" s="29">
        <v>15</v>
      </c>
      <c r="J283" s="40">
        <v>4.99</v>
      </c>
      <c r="K283" s="37">
        <v>3.9920000000000004</v>
      </c>
      <c r="L283" s="37">
        <f t="shared" si="4"/>
        <v>0.99799999999999978</v>
      </c>
    </row>
    <row r="284" spans="1:12" x14ac:dyDescent="0.3">
      <c r="A284" s="29">
        <v>20048</v>
      </c>
      <c r="B284" s="31" t="s">
        <v>161</v>
      </c>
      <c r="C284" s="29" t="s">
        <v>162</v>
      </c>
      <c r="D284" s="38">
        <v>49270060006520</v>
      </c>
      <c r="E284" s="39">
        <v>44544</v>
      </c>
      <c r="F284" s="29">
        <v>0</v>
      </c>
      <c r="G284" s="31" t="s">
        <v>2</v>
      </c>
      <c r="H284" s="29" t="s">
        <v>9</v>
      </c>
      <c r="I284" s="29">
        <v>60</v>
      </c>
      <c r="J284" s="40">
        <v>19</v>
      </c>
      <c r="K284" s="37">
        <v>15.959999999999999</v>
      </c>
      <c r="L284" s="37">
        <f t="shared" si="4"/>
        <v>3.0400000000000009</v>
      </c>
    </row>
    <row r="285" spans="1:12" x14ac:dyDescent="0.3">
      <c r="A285" s="29">
        <v>20048</v>
      </c>
      <c r="B285" s="31" t="s">
        <v>161</v>
      </c>
      <c r="C285" s="29" t="s">
        <v>162</v>
      </c>
      <c r="D285" s="38">
        <v>49270060006520</v>
      </c>
      <c r="E285" s="39">
        <v>44544</v>
      </c>
      <c r="F285" s="29">
        <v>0</v>
      </c>
      <c r="G285" s="31" t="s">
        <v>2</v>
      </c>
      <c r="H285" s="29" t="s">
        <v>9</v>
      </c>
      <c r="I285" s="29">
        <v>60</v>
      </c>
      <c r="J285" s="40">
        <v>19</v>
      </c>
      <c r="K285" s="37">
        <v>15.959999999999999</v>
      </c>
      <c r="L285" s="37">
        <f t="shared" si="4"/>
        <v>3.0400000000000009</v>
      </c>
    </row>
    <row r="286" spans="1:12" x14ac:dyDescent="0.3">
      <c r="A286" s="29">
        <v>20067</v>
      </c>
      <c r="B286" s="31" t="s">
        <v>161</v>
      </c>
      <c r="C286" s="29" t="s">
        <v>162</v>
      </c>
      <c r="D286" s="38">
        <v>49270060006520</v>
      </c>
      <c r="E286" s="39">
        <v>44536</v>
      </c>
      <c r="F286" s="29">
        <v>0</v>
      </c>
      <c r="G286" s="31" t="s">
        <v>2</v>
      </c>
      <c r="H286" s="29" t="s">
        <v>9</v>
      </c>
      <c r="I286" s="29">
        <v>30</v>
      </c>
      <c r="J286" s="40">
        <v>7.91</v>
      </c>
      <c r="K286" s="37">
        <v>6.6444000000000001</v>
      </c>
      <c r="L286" s="37">
        <f t="shared" si="4"/>
        <v>1.2656000000000001</v>
      </c>
    </row>
    <row r="287" spans="1:12" x14ac:dyDescent="0.3">
      <c r="A287" s="29">
        <v>20085</v>
      </c>
      <c r="B287" s="31" t="s">
        <v>179</v>
      </c>
      <c r="C287" s="29" t="s">
        <v>181</v>
      </c>
      <c r="D287" s="38">
        <v>83370060000320</v>
      </c>
      <c r="E287" s="39">
        <v>44531</v>
      </c>
      <c r="F287" s="29">
        <v>0</v>
      </c>
      <c r="G287" s="31" t="s">
        <v>13</v>
      </c>
      <c r="H287" s="29" t="s">
        <v>9</v>
      </c>
      <c r="I287" s="29">
        <v>30</v>
      </c>
      <c r="J287" s="40">
        <v>443.44</v>
      </c>
      <c r="K287" s="37">
        <v>354.75200000000001</v>
      </c>
      <c r="L287" s="37">
        <f t="shared" si="4"/>
        <v>88.687999999999988</v>
      </c>
    </row>
    <row r="288" spans="1:12" x14ac:dyDescent="0.3">
      <c r="A288" s="29">
        <v>20292</v>
      </c>
      <c r="B288" s="31" t="s">
        <v>49</v>
      </c>
      <c r="C288" s="29" t="s">
        <v>51</v>
      </c>
      <c r="D288" s="38" t="s">
        <v>50</v>
      </c>
      <c r="E288" s="39">
        <v>44575</v>
      </c>
      <c r="F288" s="29">
        <v>2</v>
      </c>
      <c r="G288" s="31" t="s">
        <v>13</v>
      </c>
      <c r="H288" s="29" t="s">
        <v>10</v>
      </c>
      <c r="I288" s="29">
        <v>1</v>
      </c>
      <c r="J288" s="40">
        <v>23441.05</v>
      </c>
      <c r="K288" s="37">
        <v>17815.198</v>
      </c>
      <c r="L288" s="37">
        <f t="shared" si="4"/>
        <v>5625.851999999999</v>
      </c>
    </row>
    <row r="289" spans="1:12" x14ac:dyDescent="0.3">
      <c r="A289" s="29">
        <v>20413</v>
      </c>
      <c r="B289" s="31" t="s">
        <v>52</v>
      </c>
      <c r="C289" s="29" t="s">
        <v>54</v>
      </c>
      <c r="D289" s="38" t="s">
        <v>53</v>
      </c>
      <c r="E289" s="39">
        <v>44586</v>
      </c>
      <c r="F289" s="29">
        <v>0</v>
      </c>
      <c r="G289" s="31" t="s">
        <v>13</v>
      </c>
      <c r="H289" s="29" t="s">
        <v>9</v>
      </c>
      <c r="I289" s="29">
        <v>2</v>
      </c>
      <c r="J289" s="40">
        <v>11712.68</v>
      </c>
      <c r="K289" s="37">
        <v>9253.0172000000002</v>
      </c>
      <c r="L289" s="37">
        <f t="shared" si="4"/>
        <v>2459.6628000000001</v>
      </c>
    </row>
    <row r="290" spans="1:12" x14ac:dyDescent="0.3">
      <c r="A290" s="29">
        <v>20550</v>
      </c>
      <c r="B290" s="31" t="s">
        <v>125</v>
      </c>
      <c r="C290" s="29" t="s">
        <v>127</v>
      </c>
      <c r="D290" s="38" t="s">
        <v>126</v>
      </c>
      <c r="E290" s="39">
        <v>44537</v>
      </c>
      <c r="F290" s="29">
        <v>6</v>
      </c>
      <c r="G290" s="31" t="s">
        <v>13</v>
      </c>
      <c r="H290" s="29" t="s">
        <v>10</v>
      </c>
      <c r="I290" s="29">
        <v>4</v>
      </c>
      <c r="J290" s="41">
        <v>5453.7</v>
      </c>
      <c r="K290" s="37">
        <v>4144.8119999999999</v>
      </c>
      <c r="L290" s="37">
        <f t="shared" si="4"/>
        <v>1308.8879999999999</v>
      </c>
    </row>
    <row r="291" spans="1:12" x14ac:dyDescent="0.3">
      <c r="A291" s="29">
        <v>20558</v>
      </c>
      <c r="B291" s="31" t="s">
        <v>29</v>
      </c>
      <c r="C291" s="29" t="s">
        <v>30</v>
      </c>
      <c r="D291" s="38">
        <v>21360068200330</v>
      </c>
      <c r="E291" s="39">
        <v>44545</v>
      </c>
      <c r="F291" s="29">
        <v>9</v>
      </c>
      <c r="G291" s="31" t="s">
        <v>13</v>
      </c>
      <c r="H291" s="29" t="s">
        <v>10</v>
      </c>
      <c r="I291" s="29">
        <v>30</v>
      </c>
      <c r="J291" s="41">
        <v>14399.38</v>
      </c>
      <c r="K291" s="37">
        <v>12239.472999999998</v>
      </c>
      <c r="L291" s="37">
        <f t="shared" si="4"/>
        <v>2159.9070000000011</v>
      </c>
    </row>
    <row r="292" spans="1:12" x14ac:dyDescent="0.3">
      <c r="A292" s="29">
        <v>20558</v>
      </c>
      <c r="B292" s="31" t="s">
        <v>29</v>
      </c>
      <c r="C292" s="29" t="s">
        <v>30</v>
      </c>
      <c r="D292" s="38">
        <v>21360068200330</v>
      </c>
      <c r="E292" s="39">
        <v>44576</v>
      </c>
      <c r="F292" s="29">
        <v>9</v>
      </c>
      <c r="G292" s="31" t="s">
        <v>13</v>
      </c>
      <c r="H292" s="29" t="s">
        <v>10</v>
      </c>
      <c r="I292" s="29">
        <v>30</v>
      </c>
      <c r="J292" s="41">
        <v>14399.38</v>
      </c>
      <c r="K292" s="37">
        <v>12239.472999999998</v>
      </c>
      <c r="L292" s="37">
        <f t="shared" si="4"/>
        <v>2159.9070000000011</v>
      </c>
    </row>
    <row r="293" spans="1:12" x14ac:dyDescent="0.3">
      <c r="A293" s="29">
        <v>20558</v>
      </c>
      <c r="B293" s="31" t="s">
        <v>29</v>
      </c>
      <c r="C293" s="29" t="s">
        <v>30</v>
      </c>
      <c r="D293" s="38">
        <v>21360068200330</v>
      </c>
      <c r="E293" s="39">
        <v>44579</v>
      </c>
      <c r="F293" s="29">
        <v>0</v>
      </c>
      <c r="G293" s="31" t="s">
        <v>13</v>
      </c>
      <c r="H293" s="29" t="s">
        <v>9</v>
      </c>
      <c r="I293" s="29">
        <v>30</v>
      </c>
      <c r="J293" s="40">
        <v>18265.11</v>
      </c>
      <c r="K293" s="37">
        <v>15525.343500000001</v>
      </c>
      <c r="L293" s="37">
        <f t="shared" si="4"/>
        <v>2739.7664999999997</v>
      </c>
    </row>
    <row r="294" spans="1:12" x14ac:dyDescent="0.3">
      <c r="A294" s="29">
        <v>21443</v>
      </c>
      <c r="B294" s="31" t="s">
        <v>135</v>
      </c>
      <c r="C294" s="29" t="s">
        <v>136</v>
      </c>
      <c r="D294" s="38">
        <v>37600025000305</v>
      </c>
      <c r="E294" s="39">
        <v>44537</v>
      </c>
      <c r="F294" s="29">
        <v>0</v>
      </c>
      <c r="G294" s="31" t="s">
        <v>2</v>
      </c>
      <c r="H294" s="29" t="s">
        <v>9</v>
      </c>
      <c r="I294" s="29">
        <v>30</v>
      </c>
      <c r="J294" s="40">
        <v>5.55</v>
      </c>
      <c r="K294" s="37">
        <v>4.2735000000000003</v>
      </c>
      <c r="L294" s="37">
        <f t="shared" si="4"/>
        <v>1.2764999999999995</v>
      </c>
    </row>
    <row r="295" spans="1:12" x14ac:dyDescent="0.3">
      <c r="A295" s="29">
        <v>21519</v>
      </c>
      <c r="B295" s="31" t="s">
        <v>177</v>
      </c>
      <c r="C295" s="29" t="s">
        <v>178</v>
      </c>
      <c r="D295" s="38">
        <v>44100080100120</v>
      </c>
      <c r="E295" s="39">
        <v>44532</v>
      </c>
      <c r="F295" s="29">
        <v>0</v>
      </c>
      <c r="G295" s="31" t="s">
        <v>13</v>
      </c>
      <c r="H295" s="29" t="s">
        <v>9</v>
      </c>
      <c r="I295" s="29">
        <v>30</v>
      </c>
      <c r="J295" s="40">
        <v>461.85</v>
      </c>
      <c r="K295" s="37">
        <v>346.38750000000005</v>
      </c>
      <c r="L295" s="37">
        <f t="shared" si="4"/>
        <v>115.46249999999998</v>
      </c>
    </row>
    <row r="296" spans="1:12" x14ac:dyDescent="0.3">
      <c r="A296" s="29">
        <v>21532</v>
      </c>
      <c r="B296" s="31" t="s">
        <v>142</v>
      </c>
      <c r="C296" s="29" t="s">
        <v>143</v>
      </c>
      <c r="D296" s="38">
        <v>85158020100320</v>
      </c>
      <c r="E296" s="39">
        <v>44574</v>
      </c>
      <c r="F296" s="29">
        <v>0</v>
      </c>
      <c r="G296" s="31" t="s">
        <v>2</v>
      </c>
      <c r="H296" s="29" t="s">
        <v>9</v>
      </c>
      <c r="I296" s="29">
        <v>30</v>
      </c>
      <c r="J296" s="40">
        <v>21</v>
      </c>
      <c r="K296" s="37">
        <v>16.8</v>
      </c>
      <c r="L296" s="37">
        <f t="shared" si="4"/>
        <v>4.1999999999999993</v>
      </c>
    </row>
    <row r="297" spans="1:12" x14ac:dyDescent="0.3">
      <c r="A297" s="29">
        <v>21546</v>
      </c>
      <c r="B297" s="31" t="s">
        <v>55</v>
      </c>
      <c r="C297" s="29" t="s">
        <v>56</v>
      </c>
      <c r="D297" s="38">
        <v>66603065107530</v>
      </c>
      <c r="E297" s="39">
        <v>44573</v>
      </c>
      <c r="F297" s="29">
        <v>4</v>
      </c>
      <c r="G297" s="31" t="s">
        <v>13</v>
      </c>
      <c r="H297" s="29" t="s">
        <v>10</v>
      </c>
      <c r="I297" s="29">
        <v>30</v>
      </c>
      <c r="J297" s="40">
        <v>5040.57</v>
      </c>
      <c r="K297" s="37">
        <v>4133.2673999999997</v>
      </c>
      <c r="L297" s="37">
        <f t="shared" si="4"/>
        <v>907.30259999999998</v>
      </c>
    </row>
    <row r="298" spans="1:12" x14ac:dyDescent="0.3">
      <c r="A298" s="29">
        <v>21546</v>
      </c>
      <c r="B298" s="31" t="s">
        <v>55</v>
      </c>
      <c r="C298" s="29" t="s">
        <v>56</v>
      </c>
      <c r="D298" s="38">
        <v>66603065107530</v>
      </c>
      <c r="E298" s="39">
        <v>44575</v>
      </c>
      <c r="F298" s="29">
        <v>2</v>
      </c>
      <c r="G298" s="31" t="s">
        <v>13</v>
      </c>
      <c r="H298" s="29" t="s">
        <v>10</v>
      </c>
      <c r="I298" s="29">
        <v>30</v>
      </c>
      <c r="J298" s="40">
        <v>5040.57</v>
      </c>
      <c r="K298" s="37">
        <v>4133.2673999999997</v>
      </c>
      <c r="L298" s="37">
        <f t="shared" si="4"/>
        <v>907.30259999999998</v>
      </c>
    </row>
    <row r="299" spans="1:12" x14ac:dyDescent="0.3">
      <c r="A299" s="29">
        <v>21604</v>
      </c>
      <c r="B299" s="31" t="s">
        <v>123</v>
      </c>
      <c r="C299" s="29" t="s">
        <v>124</v>
      </c>
      <c r="D299" s="38">
        <v>21470080000360</v>
      </c>
      <c r="E299" s="39">
        <v>44553</v>
      </c>
      <c r="F299" s="29">
        <v>11</v>
      </c>
      <c r="G299" s="31" t="s">
        <v>13</v>
      </c>
      <c r="H299" s="29" t="s">
        <v>10</v>
      </c>
      <c r="I299" s="29">
        <v>120</v>
      </c>
      <c r="J299" s="41">
        <v>13553.55</v>
      </c>
      <c r="K299" s="37">
        <v>10436.2335</v>
      </c>
      <c r="L299" s="37">
        <f t="shared" si="4"/>
        <v>3117.316499999999</v>
      </c>
    </row>
    <row r="300" spans="1:12" x14ac:dyDescent="0.3">
      <c r="A300" s="29">
        <v>21604</v>
      </c>
      <c r="B300" s="31" t="s">
        <v>123</v>
      </c>
      <c r="C300" s="29" t="s">
        <v>124</v>
      </c>
      <c r="D300" s="38">
        <v>21470080000360</v>
      </c>
      <c r="E300" s="39">
        <v>44584</v>
      </c>
      <c r="F300" s="29">
        <v>11</v>
      </c>
      <c r="G300" s="31" t="s">
        <v>13</v>
      </c>
      <c r="H300" s="29" t="s">
        <v>10</v>
      </c>
      <c r="I300" s="29">
        <v>120</v>
      </c>
      <c r="J300" s="41">
        <v>13553.55</v>
      </c>
      <c r="K300" s="37">
        <v>10436.2335</v>
      </c>
      <c r="L300" s="37">
        <f t="shared" si="4"/>
        <v>3117.316499999999</v>
      </c>
    </row>
    <row r="301" spans="1:12" x14ac:dyDescent="0.3">
      <c r="A301" s="29">
        <v>21761</v>
      </c>
      <c r="B301" s="31" t="s">
        <v>12</v>
      </c>
      <c r="C301" s="29" t="s">
        <v>14</v>
      </c>
      <c r="D301" s="38">
        <v>21531812000327</v>
      </c>
      <c r="E301" s="39">
        <v>44579</v>
      </c>
      <c r="F301" s="29">
        <v>7</v>
      </c>
      <c r="G301" s="31" t="s">
        <v>13</v>
      </c>
      <c r="H301" s="29" t="s">
        <v>10</v>
      </c>
      <c r="I301" s="29">
        <v>30</v>
      </c>
      <c r="J301" s="40">
        <v>16438.060000000001</v>
      </c>
      <c r="K301" s="37">
        <v>12328.545000000002</v>
      </c>
      <c r="L301" s="37">
        <f t="shared" si="4"/>
        <v>4109.5149999999994</v>
      </c>
    </row>
    <row r="302" spans="1:12" x14ac:dyDescent="0.3">
      <c r="A302" s="29">
        <v>21778</v>
      </c>
      <c r="B302" s="31" t="s">
        <v>155</v>
      </c>
      <c r="C302" s="29" t="s">
        <v>157</v>
      </c>
      <c r="D302" s="38">
        <v>27250050000350</v>
      </c>
      <c r="E302" s="39">
        <v>44544</v>
      </c>
      <c r="F302" s="29">
        <v>0</v>
      </c>
      <c r="G302" s="31" t="s">
        <v>2</v>
      </c>
      <c r="H302" s="29" t="s">
        <v>9</v>
      </c>
      <c r="I302" s="29">
        <v>180</v>
      </c>
      <c r="J302" s="40">
        <v>11.3</v>
      </c>
      <c r="K302" s="37">
        <v>9.3790000000000013</v>
      </c>
      <c r="L302" s="37">
        <f t="shared" si="4"/>
        <v>1.9209999999999994</v>
      </c>
    </row>
    <row r="303" spans="1:12" x14ac:dyDescent="0.3">
      <c r="A303" s="29">
        <v>21778</v>
      </c>
      <c r="B303" s="31" t="s">
        <v>155</v>
      </c>
      <c r="C303" s="29" t="s">
        <v>157</v>
      </c>
      <c r="D303" s="38">
        <v>27250050000350</v>
      </c>
      <c r="E303" s="39">
        <v>44544</v>
      </c>
      <c r="F303" s="29">
        <v>0</v>
      </c>
      <c r="G303" s="31" t="s">
        <v>2</v>
      </c>
      <c r="H303" s="29" t="s">
        <v>9</v>
      </c>
      <c r="I303" s="29">
        <v>180</v>
      </c>
      <c r="J303" s="40">
        <v>11.3</v>
      </c>
      <c r="K303" s="37">
        <v>9.3790000000000013</v>
      </c>
      <c r="L303" s="37">
        <f t="shared" si="4"/>
        <v>1.9209999999999994</v>
      </c>
    </row>
    <row r="304" spans="1:12" x14ac:dyDescent="0.3">
      <c r="A304" s="29">
        <v>21784</v>
      </c>
      <c r="B304" s="31" t="s">
        <v>27</v>
      </c>
      <c r="C304" s="29" t="s">
        <v>28</v>
      </c>
      <c r="D304" s="38">
        <v>21405570000320</v>
      </c>
      <c r="E304" s="39">
        <v>44539</v>
      </c>
      <c r="F304" s="29">
        <v>1</v>
      </c>
      <c r="G304" s="31" t="s">
        <v>13</v>
      </c>
      <c r="H304" s="29" t="s">
        <v>10</v>
      </c>
      <c r="I304" s="29">
        <v>30</v>
      </c>
      <c r="J304" s="41">
        <v>1534.46</v>
      </c>
      <c r="K304" s="37">
        <v>1227.568</v>
      </c>
      <c r="L304" s="37">
        <f t="shared" si="4"/>
        <v>306.89200000000005</v>
      </c>
    </row>
    <row r="305" spans="1:12" x14ac:dyDescent="0.3">
      <c r="A305" s="29">
        <v>21784</v>
      </c>
      <c r="B305" s="31" t="s">
        <v>27</v>
      </c>
      <c r="C305" s="29" t="s">
        <v>28</v>
      </c>
      <c r="D305" s="38">
        <v>21405570000320</v>
      </c>
      <c r="E305" s="39">
        <v>44571</v>
      </c>
      <c r="F305" s="29">
        <v>0</v>
      </c>
      <c r="G305" s="31" t="s">
        <v>13</v>
      </c>
      <c r="H305" s="29" t="s">
        <v>9</v>
      </c>
      <c r="I305" s="29">
        <v>30</v>
      </c>
      <c r="J305" s="41">
        <v>2234.46</v>
      </c>
      <c r="K305" s="37">
        <v>1787.5680000000002</v>
      </c>
      <c r="L305" s="37">
        <f t="shared" si="4"/>
        <v>446.89199999999983</v>
      </c>
    </row>
    <row r="306" spans="1:12" x14ac:dyDescent="0.3">
      <c r="A306" s="29">
        <v>21987</v>
      </c>
      <c r="B306" s="31" t="s">
        <v>148</v>
      </c>
      <c r="C306" s="29" t="s">
        <v>149</v>
      </c>
      <c r="D306" s="38">
        <v>36100020100315</v>
      </c>
      <c r="E306" s="39">
        <v>44536</v>
      </c>
      <c r="F306" s="29">
        <v>1</v>
      </c>
      <c r="G306" s="31" t="s">
        <v>2</v>
      </c>
      <c r="H306" s="29" t="s">
        <v>10</v>
      </c>
      <c r="I306" s="29">
        <v>90</v>
      </c>
      <c r="J306" s="40">
        <v>45</v>
      </c>
      <c r="K306" s="37">
        <v>33.75</v>
      </c>
      <c r="L306" s="37">
        <f t="shared" si="4"/>
        <v>11.25</v>
      </c>
    </row>
    <row r="307" spans="1:12" x14ac:dyDescent="0.3">
      <c r="A307" s="29">
        <v>22169</v>
      </c>
      <c r="B307" s="31" t="s">
        <v>46</v>
      </c>
      <c r="C307" s="29" t="s">
        <v>48</v>
      </c>
      <c r="D307" s="38" t="s">
        <v>47</v>
      </c>
      <c r="E307" s="39">
        <v>44567</v>
      </c>
      <c r="F307" s="29">
        <v>5</v>
      </c>
      <c r="G307" s="31" t="s">
        <v>13</v>
      </c>
      <c r="H307" s="29" t="s">
        <v>10</v>
      </c>
      <c r="I307" s="29">
        <v>4</v>
      </c>
      <c r="J307" s="40">
        <v>12608.49</v>
      </c>
      <c r="K307" s="37">
        <v>9960.7070999999996</v>
      </c>
      <c r="L307" s="37">
        <f t="shared" si="4"/>
        <v>2647.7829000000002</v>
      </c>
    </row>
    <row r="308" spans="1:12" x14ac:dyDescent="0.3">
      <c r="A308" s="29">
        <v>22231</v>
      </c>
      <c r="B308" s="31" t="s">
        <v>158</v>
      </c>
      <c r="C308" s="29" t="s">
        <v>159</v>
      </c>
      <c r="D308" s="38">
        <v>33200030057530</v>
      </c>
      <c r="E308" s="39">
        <v>44537</v>
      </c>
      <c r="F308" s="29">
        <v>0</v>
      </c>
      <c r="G308" s="31" t="s">
        <v>2</v>
      </c>
      <c r="H308" s="29" t="s">
        <v>9</v>
      </c>
      <c r="I308" s="29">
        <v>90</v>
      </c>
      <c r="J308" s="40">
        <v>30</v>
      </c>
      <c r="K308" s="37">
        <v>24</v>
      </c>
      <c r="L308" s="37">
        <f t="shared" si="4"/>
        <v>6</v>
      </c>
    </row>
    <row r="309" spans="1:12" x14ac:dyDescent="0.3">
      <c r="A309" s="29">
        <v>22369</v>
      </c>
      <c r="B309" s="31" t="s">
        <v>179</v>
      </c>
      <c r="C309" s="29" t="s">
        <v>182</v>
      </c>
      <c r="D309" s="38">
        <v>83370060000320</v>
      </c>
      <c r="E309" s="39">
        <v>44531</v>
      </c>
      <c r="F309" s="29">
        <v>3</v>
      </c>
      <c r="G309" s="31" t="s">
        <v>13</v>
      </c>
      <c r="H309" s="29" t="s">
        <v>10</v>
      </c>
      <c r="I309" s="29">
        <v>30</v>
      </c>
      <c r="J309" s="40">
        <v>472.94</v>
      </c>
      <c r="K309" s="37">
        <v>378.35200000000003</v>
      </c>
      <c r="L309" s="37">
        <f t="shared" si="4"/>
        <v>94.587999999999965</v>
      </c>
    </row>
    <row r="310" spans="1:12" x14ac:dyDescent="0.3">
      <c r="A310" s="29">
        <v>22412</v>
      </c>
      <c r="B310" s="31" t="s">
        <v>142</v>
      </c>
      <c r="C310" s="29" t="s">
        <v>143</v>
      </c>
      <c r="D310" s="38">
        <v>85158020100320</v>
      </c>
      <c r="E310" s="39">
        <v>44547</v>
      </c>
      <c r="F310" s="29">
        <v>0</v>
      </c>
      <c r="G310" s="31" t="s">
        <v>2</v>
      </c>
      <c r="H310" s="29" t="s">
        <v>9</v>
      </c>
      <c r="I310" s="29">
        <v>30</v>
      </c>
      <c r="J310" s="40">
        <v>13.22</v>
      </c>
      <c r="K310" s="37">
        <v>10.576000000000001</v>
      </c>
      <c r="L310" s="37">
        <f t="shared" si="4"/>
        <v>2.6440000000000001</v>
      </c>
    </row>
    <row r="311" spans="1:12" x14ac:dyDescent="0.3">
      <c r="A311" s="29">
        <v>22412</v>
      </c>
      <c r="B311" s="31" t="s">
        <v>142</v>
      </c>
      <c r="C311" s="29" t="s">
        <v>143</v>
      </c>
      <c r="D311" s="38">
        <v>85158020100320</v>
      </c>
      <c r="E311" s="39">
        <v>44547</v>
      </c>
      <c r="F311" s="29">
        <v>0</v>
      </c>
      <c r="G311" s="31" t="s">
        <v>2</v>
      </c>
      <c r="H311" s="29" t="s">
        <v>9</v>
      </c>
      <c r="I311" s="29">
        <v>30</v>
      </c>
      <c r="J311" s="40">
        <v>13.22</v>
      </c>
      <c r="K311" s="37">
        <v>10.576000000000001</v>
      </c>
      <c r="L311" s="37">
        <f t="shared" si="4"/>
        <v>2.6440000000000001</v>
      </c>
    </row>
    <row r="312" spans="1:12" x14ac:dyDescent="0.3">
      <c r="A312" s="29">
        <v>22542</v>
      </c>
      <c r="B312" s="31" t="s">
        <v>174</v>
      </c>
      <c r="C312" s="29" t="s">
        <v>175</v>
      </c>
      <c r="D312" s="38">
        <v>27700050000310</v>
      </c>
      <c r="E312" s="39">
        <v>44558</v>
      </c>
      <c r="F312" s="29">
        <v>0</v>
      </c>
      <c r="G312" s="31" t="s">
        <v>13</v>
      </c>
      <c r="H312" s="29" t="s">
        <v>9</v>
      </c>
      <c r="I312" s="29">
        <v>30</v>
      </c>
      <c r="J312" s="40">
        <v>582.94000000000005</v>
      </c>
      <c r="K312" s="37">
        <v>437.20500000000004</v>
      </c>
      <c r="L312" s="37">
        <f t="shared" si="4"/>
        <v>145.73500000000001</v>
      </c>
    </row>
    <row r="313" spans="1:12" x14ac:dyDescent="0.3">
      <c r="A313" s="29">
        <v>22542</v>
      </c>
      <c r="B313" s="31" t="s">
        <v>174</v>
      </c>
      <c r="C313" s="29" t="s">
        <v>175</v>
      </c>
      <c r="D313" s="38">
        <v>27700050000310</v>
      </c>
      <c r="E313" s="39">
        <v>44589</v>
      </c>
      <c r="F313" s="29">
        <v>0</v>
      </c>
      <c r="G313" s="31" t="s">
        <v>13</v>
      </c>
      <c r="H313" s="29" t="s">
        <v>9</v>
      </c>
      <c r="I313" s="29">
        <v>30</v>
      </c>
      <c r="J313" s="40">
        <v>582.94000000000005</v>
      </c>
      <c r="K313" s="37">
        <v>437.20500000000004</v>
      </c>
      <c r="L313" s="37">
        <f t="shared" si="4"/>
        <v>145.73500000000001</v>
      </c>
    </row>
    <row r="314" spans="1:12" x14ac:dyDescent="0.3">
      <c r="A314" s="29">
        <v>22542</v>
      </c>
      <c r="B314" s="31" t="s">
        <v>78</v>
      </c>
      <c r="C314" s="29" t="s">
        <v>80</v>
      </c>
      <c r="D314" s="38">
        <v>27700050000320</v>
      </c>
      <c r="E314" s="39">
        <v>44591</v>
      </c>
      <c r="F314" s="29">
        <v>5</v>
      </c>
      <c r="G314" s="31" t="s">
        <v>13</v>
      </c>
      <c r="H314" s="29" t="s">
        <v>10</v>
      </c>
      <c r="I314" s="29">
        <v>30</v>
      </c>
      <c r="J314" s="40">
        <v>564.42999999999995</v>
      </c>
      <c r="K314" s="37">
        <v>428.96679999999998</v>
      </c>
      <c r="L314" s="37">
        <f t="shared" si="4"/>
        <v>135.46319999999997</v>
      </c>
    </row>
    <row r="315" spans="1:12" x14ac:dyDescent="0.3">
      <c r="A315" s="29">
        <v>22552</v>
      </c>
      <c r="B315" s="31" t="s">
        <v>67</v>
      </c>
      <c r="C315" s="29" t="s">
        <v>68</v>
      </c>
      <c r="D315" s="38">
        <v>41550020100320</v>
      </c>
      <c r="E315" s="39">
        <v>44568</v>
      </c>
      <c r="F315" s="29">
        <v>0</v>
      </c>
      <c r="G315" s="31" t="s">
        <v>2</v>
      </c>
      <c r="H315" s="29" t="s">
        <v>9</v>
      </c>
      <c r="I315" s="29">
        <v>10</v>
      </c>
      <c r="J315" s="40">
        <v>5.21</v>
      </c>
      <c r="K315" s="37">
        <v>4.2722000000000007</v>
      </c>
      <c r="L315" s="37">
        <f t="shared" si="4"/>
        <v>0.9377999999999993</v>
      </c>
    </row>
    <row r="316" spans="1:12" x14ac:dyDescent="0.3">
      <c r="A316" s="29">
        <v>22584</v>
      </c>
      <c r="B316" s="31" t="s">
        <v>89</v>
      </c>
      <c r="C316" s="29" t="s">
        <v>90</v>
      </c>
      <c r="D316" s="38">
        <v>44201010103410</v>
      </c>
      <c r="E316" s="39">
        <v>44572</v>
      </c>
      <c r="F316" s="29">
        <v>2</v>
      </c>
      <c r="G316" s="31" t="s">
        <v>13</v>
      </c>
      <c r="H316" s="29" t="s">
        <v>10</v>
      </c>
      <c r="I316" s="29">
        <v>18</v>
      </c>
      <c r="J316" s="40">
        <v>61.89</v>
      </c>
      <c r="K316" s="37">
        <v>48.2742</v>
      </c>
      <c r="L316" s="37">
        <f t="shared" si="4"/>
        <v>13.6158</v>
      </c>
    </row>
    <row r="317" spans="1:12" x14ac:dyDescent="0.3">
      <c r="A317" s="29">
        <v>22598</v>
      </c>
      <c r="B317" s="31" t="s">
        <v>12</v>
      </c>
      <c r="C317" s="29" t="s">
        <v>14</v>
      </c>
      <c r="D317" s="38">
        <v>21531812000327</v>
      </c>
      <c r="E317" s="39">
        <v>44574</v>
      </c>
      <c r="F317" s="29">
        <v>0</v>
      </c>
      <c r="G317" s="31" t="s">
        <v>13</v>
      </c>
      <c r="H317" s="29" t="s">
        <v>9</v>
      </c>
      <c r="I317" s="29">
        <v>30</v>
      </c>
      <c r="J317" s="40">
        <v>18337.650000000001</v>
      </c>
      <c r="K317" s="37">
        <v>13753.237500000001</v>
      </c>
      <c r="L317" s="37">
        <f t="shared" si="4"/>
        <v>4584.4125000000004</v>
      </c>
    </row>
    <row r="318" spans="1:12" x14ac:dyDescent="0.3">
      <c r="A318" s="29">
        <v>22601</v>
      </c>
      <c r="B318" s="31" t="s">
        <v>85</v>
      </c>
      <c r="C318" s="29" t="s">
        <v>167</v>
      </c>
      <c r="D318" s="38">
        <v>39400060100310</v>
      </c>
      <c r="E318" s="39">
        <v>44550</v>
      </c>
      <c r="F318" s="29">
        <v>5</v>
      </c>
      <c r="G318" s="31" t="s">
        <v>2</v>
      </c>
      <c r="H318" s="29" t="s">
        <v>10</v>
      </c>
      <c r="I318" s="29">
        <v>30</v>
      </c>
      <c r="J318" s="40">
        <v>11.52</v>
      </c>
      <c r="K318" s="37">
        <v>9.1007999999999996</v>
      </c>
      <c r="L318" s="37">
        <f t="shared" si="4"/>
        <v>2.4192</v>
      </c>
    </row>
    <row r="319" spans="1:12" x14ac:dyDescent="0.3">
      <c r="A319" s="29">
        <v>22601</v>
      </c>
      <c r="B319" s="31" t="s">
        <v>85</v>
      </c>
      <c r="C319" s="29" t="s">
        <v>167</v>
      </c>
      <c r="D319" s="38">
        <v>39400060100310</v>
      </c>
      <c r="E319" s="39">
        <v>44581</v>
      </c>
      <c r="F319" s="29">
        <v>5</v>
      </c>
      <c r="G319" s="31" t="s">
        <v>2</v>
      </c>
      <c r="H319" s="29" t="s">
        <v>10</v>
      </c>
      <c r="I319" s="29">
        <v>30</v>
      </c>
      <c r="J319" s="40">
        <v>11.52</v>
      </c>
      <c r="K319" s="37">
        <v>9.1007999999999996</v>
      </c>
      <c r="L319" s="37">
        <f t="shared" si="4"/>
        <v>2.4192</v>
      </c>
    </row>
    <row r="320" spans="1:12" x14ac:dyDescent="0.3">
      <c r="A320" s="29">
        <v>22616</v>
      </c>
      <c r="B320" s="31" t="s">
        <v>15</v>
      </c>
      <c r="C320" s="29" t="s">
        <v>16</v>
      </c>
      <c r="D320" s="38">
        <v>21533010100330</v>
      </c>
      <c r="E320" s="39">
        <v>44571</v>
      </c>
      <c r="F320" s="29">
        <v>6</v>
      </c>
      <c r="G320" s="31" t="s">
        <v>13</v>
      </c>
      <c r="H320" s="29" t="s">
        <v>10</v>
      </c>
      <c r="I320" s="29">
        <v>30</v>
      </c>
      <c r="J320" s="40">
        <v>22230.26</v>
      </c>
      <c r="K320" s="37">
        <v>17784.207999999999</v>
      </c>
      <c r="L320" s="37">
        <f t="shared" si="4"/>
        <v>4446.0519999999997</v>
      </c>
    </row>
    <row r="321" spans="1:12" x14ac:dyDescent="0.3">
      <c r="A321" s="29">
        <v>22744</v>
      </c>
      <c r="B321" s="31" t="s">
        <v>137</v>
      </c>
      <c r="C321" s="29" t="s">
        <v>138</v>
      </c>
      <c r="D321" s="38">
        <v>58160020100320</v>
      </c>
      <c r="E321" s="39">
        <v>44537</v>
      </c>
      <c r="F321" s="29">
        <v>6</v>
      </c>
      <c r="G321" s="31" t="s">
        <v>2</v>
      </c>
      <c r="H321" s="29" t="s">
        <v>10</v>
      </c>
      <c r="I321" s="29">
        <v>28</v>
      </c>
      <c r="J321" s="40">
        <v>1.42</v>
      </c>
      <c r="K321" s="37">
        <v>1.1075999999999999</v>
      </c>
      <c r="L321" s="37">
        <f t="shared" si="4"/>
        <v>0.31240000000000001</v>
      </c>
    </row>
    <row r="322" spans="1:12" x14ac:dyDescent="0.3">
      <c r="A322" s="29">
        <v>22745</v>
      </c>
      <c r="B322" s="31" t="s">
        <v>75</v>
      </c>
      <c r="C322" s="29" t="s">
        <v>77</v>
      </c>
      <c r="D322" s="38">
        <v>57200040100310</v>
      </c>
      <c r="E322" s="39">
        <v>44576</v>
      </c>
      <c r="F322" s="29">
        <v>0</v>
      </c>
      <c r="G322" s="31" t="s">
        <v>2</v>
      </c>
      <c r="H322" s="29" t="s">
        <v>9</v>
      </c>
      <c r="I322" s="29">
        <v>90</v>
      </c>
      <c r="J322" s="40">
        <v>14.95</v>
      </c>
      <c r="K322" s="37">
        <v>12.7075</v>
      </c>
      <c r="L322" s="37">
        <f t="shared" si="4"/>
        <v>2.2424999999999997</v>
      </c>
    </row>
    <row r="323" spans="1:12" x14ac:dyDescent="0.3">
      <c r="A323" s="29">
        <v>22955</v>
      </c>
      <c r="B323" s="31" t="s">
        <v>17</v>
      </c>
      <c r="C323" s="29" t="s">
        <v>18</v>
      </c>
      <c r="D323" s="38">
        <v>21300005000350</v>
      </c>
      <c r="E323" s="39">
        <v>44553</v>
      </c>
      <c r="F323" s="29">
        <v>0</v>
      </c>
      <c r="G323" s="31" t="s">
        <v>2</v>
      </c>
      <c r="H323" s="29" t="s">
        <v>9</v>
      </c>
      <c r="I323" s="29">
        <v>10</v>
      </c>
      <c r="J323" s="41">
        <v>21</v>
      </c>
      <c r="K323" s="37">
        <v>17.010000000000002</v>
      </c>
      <c r="L323" s="37">
        <f t="shared" ref="L323:L386" si="5">J323-K323</f>
        <v>3.9899999999999984</v>
      </c>
    </row>
    <row r="324" spans="1:12" x14ac:dyDescent="0.3">
      <c r="A324" s="29">
        <v>22955</v>
      </c>
      <c r="B324" s="31" t="s">
        <v>17</v>
      </c>
      <c r="C324" s="29" t="s">
        <v>18</v>
      </c>
      <c r="D324" s="38">
        <v>21300005000350</v>
      </c>
      <c r="E324" s="39">
        <v>44584</v>
      </c>
      <c r="F324" s="29">
        <v>0</v>
      </c>
      <c r="G324" s="31" t="s">
        <v>2</v>
      </c>
      <c r="H324" s="29" t="s">
        <v>9</v>
      </c>
      <c r="I324" s="29">
        <v>10</v>
      </c>
      <c r="J324" s="41">
        <v>21</v>
      </c>
      <c r="K324" s="37">
        <v>17.010000000000002</v>
      </c>
      <c r="L324" s="37">
        <f t="shared" si="5"/>
        <v>3.9899999999999984</v>
      </c>
    </row>
    <row r="325" spans="1:12" x14ac:dyDescent="0.3">
      <c r="A325" s="29">
        <v>23026</v>
      </c>
      <c r="B325" s="31" t="s">
        <v>152</v>
      </c>
      <c r="C325" s="29" t="s">
        <v>153</v>
      </c>
      <c r="D325" s="38">
        <v>36100030000310</v>
      </c>
      <c r="E325" s="39">
        <v>44553</v>
      </c>
      <c r="F325" s="29">
        <v>0</v>
      </c>
      <c r="G325" s="31" t="s">
        <v>2</v>
      </c>
      <c r="H325" s="29" t="s">
        <v>9</v>
      </c>
      <c r="I325" s="29">
        <v>30</v>
      </c>
      <c r="J325" s="40">
        <v>0.62</v>
      </c>
      <c r="K325" s="37">
        <v>0.48360000000000003</v>
      </c>
      <c r="L325" s="37">
        <f t="shared" si="5"/>
        <v>0.13639999999999997</v>
      </c>
    </row>
    <row r="326" spans="1:12" x14ac:dyDescent="0.3">
      <c r="A326" s="29">
        <v>23026</v>
      </c>
      <c r="B326" s="31" t="s">
        <v>152</v>
      </c>
      <c r="C326" s="29" t="s">
        <v>153</v>
      </c>
      <c r="D326" s="38">
        <v>36100030000310</v>
      </c>
      <c r="E326" s="39">
        <v>44584</v>
      </c>
      <c r="F326" s="29">
        <v>0</v>
      </c>
      <c r="G326" s="31" t="s">
        <v>2</v>
      </c>
      <c r="H326" s="29" t="s">
        <v>9</v>
      </c>
      <c r="I326" s="29">
        <v>30</v>
      </c>
      <c r="J326" s="40">
        <v>0.62</v>
      </c>
      <c r="K326" s="37">
        <v>0.48360000000000003</v>
      </c>
      <c r="L326" s="37">
        <f t="shared" si="5"/>
        <v>0.13639999999999997</v>
      </c>
    </row>
    <row r="327" spans="1:12" x14ac:dyDescent="0.3">
      <c r="A327" s="29">
        <v>23055</v>
      </c>
      <c r="B327" s="31" t="s">
        <v>85</v>
      </c>
      <c r="C327" s="29" t="s">
        <v>167</v>
      </c>
      <c r="D327" s="38">
        <v>39400060100310</v>
      </c>
      <c r="E327" s="39">
        <v>44558</v>
      </c>
      <c r="F327" s="29">
        <v>5</v>
      </c>
      <c r="G327" s="31" t="s">
        <v>2</v>
      </c>
      <c r="H327" s="29" t="s">
        <v>10</v>
      </c>
      <c r="I327" s="29">
        <v>30</v>
      </c>
      <c r="J327" s="40">
        <v>1.53</v>
      </c>
      <c r="K327" s="37">
        <v>1.2087000000000001</v>
      </c>
      <c r="L327" s="37">
        <f t="shared" si="5"/>
        <v>0.32129999999999992</v>
      </c>
    </row>
    <row r="328" spans="1:12" x14ac:dyDescent="0.3">
      <c r="A328" s="29">
        <v>23055</v>
      </c>
      <c r="B328" s="31" t="s">
        <v>85</v>
      </c>
      <c r="C328" s="29" t="s">
        <v>86</v>
      </c>
      <c r="D328" s="38">
        <v>39400060100310</v>
      </c>
      <c r="E328" s="39">
        <v>44575</v>
      </c>
      <c r="F328" s="29">
        <v>3</v>
      </c>
      <c r="G328" s="31" t="s">
        <v>2</v>
      </c>
      <c r="H328" s="29" t="s">
        <v>10</v>
      </c>
      <c r="I328" s="29">
        <v>90</v>
      </c>
      <c r="J328" s="40">
        <v>16.32</v>
      </c>
      <c r="K328" s="37">
        <v>12.892800000000001</v>
      </c>
      <c r="L328" s="37">
        <f t="shared" si="5"/>
        <v>3.4271999999999991</v>
      </c>
    </row>
    <row r="329" spans="1:12" x14ac:dyDescent="0.3">
      <c r="A329" s="29">
        <v>23055</v>
      </c>
      <c r="B329" s="31" t="s">
        <v>85</v>
      </c>
      <c r="C329" s="29" t="s">
        <v>167</v>
      </c>
      <c r="D329" s="38">
        <v>39400060100310</v>
      </c>
      <c r="E329" s="39">
        <v>44589</v>
      </c>
      <c r="F329" s="29">
        <v>5</v>
      </c>
      <c r="G329" s="31" t="s">
        <v>2</v>
      </c>
      <c r="H329" s="29" t="s">
        <v>10</v>
      </c>
      <c r="I329" s="29">
        <v>30</v>
      </c>
      <c r="J329" s="40">
        <v>1.53</v>
      </c>
      <c r="K329" s="37">
        <v>1.2087000000000001</v>
      </c>
      <c r="L329" s="37">
        <f t="shared" si="5"/>
        <v>0.32129999999999992</v>
      </c>
    </row>
    <row r="330" spans="1:12" x14ac:dyDescent="0.3">
      <c r="A330" s="29">
        <v>23100</v>
      </c>
      <c r="B330" s="31" t="s">
        <v>161</v>
      </c>
      <c r="C330" s="29" t="s">
        <v>162</v>
      </c>
      <c r="D330" s="38">
        <v>49270060006520</v>
      </c>
      <c r="E330" s="39">
        <v>44531</v>
      </c>
      <c r="F330" s="29">
        <v>0</v>
      </c>
      <c r="G330" s="31" t="s">
        <v>2</v>
      </c>
      <c r="H330" s="29" t="s">
        <v>9</v>
      </c>
      <c r="I330" s="29">
        <v>30</v>
      </c>
      <c r="J330" s="40">
        <v>2.4</v>
      </c>
      <c r="K330" s="37">
        <v>2.016</v>
      </c>
      <c r="L330" s="37">
        <f t="shared" si="5"/>
        <v>0.3839999999999999</v>
      </c>
    </row>
    <row r="331" spans="1:12" x14ac:dyDescent="0.3">
      <c r="A331" s="29">
        <v>23124</v>
      </c>
      <c r="B331" s="31" t="s">
        <v>85</v>
      </c>
      <c r="C331" s="29" t="s">
        <v>167</v>
      </c>
      <c r="D331" s="38">
        <v>39400060100310</v>
      </c>
      <c r="E331" s="39">
        <v>44533</v>
      </c>
      <c r="F331" s="29">
        <v>1</v>
      </c>
      <c r="G331" s="31" t="s">
        <v>2</v>
      </c>
      <c r="H331" s="29" t="s">
        <v>10</v>
      </c>
      <c r="I331" s="29">
        <v>30</v>
      </c>
      <c r="J331" s="40">
        <v>10</v>
      </c>
      <c r="K331" s="37">
        <v>7.9</v>
      </c>
      <c r="L331" s="37">
        <f t="shared" si="5"/>
        <v>2.0999999999999996</v>
      </c>
    </row>
    <row r="332" spans="1:12" x14ac:dyDescent="0.3">
      <c r="A332" s="29">
        <v>23168</v>
      </c>
      <c r="B332" s="31" t="s">
        <v>128</v>
      </c>
      <c r="C332" s="29" t="s">
        <v>130</v>
      </c>
      <c r="D332" s="38" t="s">
        <v>129</v>
      </c>
      <c r="E332" s="39">
        <v>44533</v>
      </c>
      <c r="F332" s="29">
        <v>1</v>
      </c>
      <c r="G332" s="31" t="s">
        <v>13</v>
      </c>
      <c r="H332" s="29" t="s">
        <v>10</v>
      </c>
      <c r="I332" s="29">
        <v>1</v>
      </c>
      <c r="J332" s="41">
        <v>3927.04</v>
      </c>
      <c r="K332" s="37">
        <v>2945.2799999999997</v>
      </c>
      <c r="L332" s="37">
        <f t="shared" si="5"/>
        <v>981.76000000000022</v>
      </c>
    </row>
    <row r="333" spans="1:12" x14ac:dyDescent="0.3">
      <c r="A333" s="29">
        <v>23253</v>
      </c>
      <c r="B333" s="31" t="s">
        <v>81</v>
      </c>
      <c r="C333" s="29" t="s">
        <v>82</v>
      </c>
      <c r="D333" s="38">
        <v>65100075100320</v>
      </c>
      <c r="E333" s="39">
        <v>44571</v>
      </c>
      <c r="F333" s="29">
        <v>0</v>
      </c>
      <c r="G333" s="31" t="s">
        <v>2</v>
      </c>
      <c r="H333" s="29" t="s">
        <v>9</v>
      </c>
      <c r="I333" s="29">
        <v>45</v>
      </c>
      <c r="J333" s="40">
        <v>5.5</v>
      </c>
      <c r="K333" s="37">
        <v>4.4000000000000004</v>
      </c>
      <c r="L333" s="37">
        <f t="shared" si="5"/>
        <v>1.0999999999999996</v>
      </c>
    </row>
    <row r="334" spans="1:12" x14ac:dyDescent="0.3">
      <c r="A334" s="29">
        <v>23416</v>
      </c>
      <c r="B334" s="31" t="s">
        <v>165</v>
      </c>
      <c r="C334" s="29" t="s">
        <v>166</v>
      </c>
      <c r="D334" s="38">
        <v>49270070100620</v>
      </c>
      <c r="E334" s="39">
        <v>44544</v>
      </c>
      <c r="F334" s="29">
        <v>1</v>
      </c>
      <c r="G334" s="31" t="s">
        <v>2</v>
      </c>
      <c r="H334" s="29" t="s">
        <v>10</v>
      </c>
      <c r="I334" s="29">
        <v>30</v>
      </c>
      <c r="J334" s="40">
        <v>1.37</v>
      </c>
      <c r="K334" s="37">
        <v>1.1371000000000002</v>
      </c>
      <c r="L334" s="37">
        <f t="shared" si="5"/>
        <v>0.23289999999999988</v>
      </c>
    </row>
    <row r="335" spans="1:12" x14ac:dyDescent="0.3">
      <c r="A335" s="29">
        <v>23416</v>
      </c>
      <c r="B335" s="31" t="s">
        <v>165</v>
      </c>
      <c r="C335" s="29" t="s">
        <v>166</v>
      </c>
      <c r="D335" s="38">
        <v>49270070100620</v>
      </c>
      <c r="E335" s="39">
        <v>44544</v>
      </c>
      <c r="F335" s="29">
        <v>7</v>
      </c>
      <c r="G335" s="31" t="s">
        <v>2</v>
      </c>
      <c r="H335" s="29" t="s">
        <v>10</v>
      </c>
      <c r="I335" s="29">
        <v>28</v>
      </c>
      <c r="J335" s="40">
        <v>1.87</v>
      </c>
      <c r="K335" s="37">
        <v>1.5521000000000003</v>
      </c>
      <c r="L335" s="37">
        <f t="shared" si="5"/>
        <v>0.31789999999999985</v>
      </c>
    </row>
    <row r="336" spans="1:12" x14ac:dyDescent="0.3">
      <c r="A336" s="29">
        <v>23416</v>
      </c>
      <c r="B336" s="31" t="s">
        <v>165</v>
      </c>
      <c r="C336" s="29" t="s">
        <v>166</v>
      </c>
      <c r="D336" s="38">
        <v>49270070100620</v>
      </c>
      <c r="E336" s="39">
        <v>44575</v>
      </c>
      <c r="F336" s="29">
        <v>7</v>
      </c>
      <c r="G336" s="31" t="s">
        <v>2</v>
      </c>
      <c r="H336" s="29" t="s">
        <v>10</v>
      </c>
      <c r="I336" s="29">
        <v>28</v>
      </c>
      <c r="J336" s="40">
        <v>1.87</v>
      </c>
      <c r="K336" s="37">
        <v>1.5521000000000003</v>
      </c>
      <c r="L336" s="37">
        <f t="shared" si="5"/>
        <v>0.31789999999999985</v>
      </c>
    </row>
    <row r="337" spans="1:12" x14ac:dyDescent="0.3">
      <c r="A337" s="29">
        <v>23489</v>
      </c>
      <c r="B337" s="31" t="s">
        <v>158</v>
      </c>
      <c r="C337" s="29" t="s">
        <v>159</v>
      </c>
      <c r="D337" s="38">
        <v>33200030057530</v>
      </c>
      <c r="E337" s="39">
        <v>44544</v>
      </c>
      <c r="F337" s="29">
        <v>1</v>
      </c>
      <c r="G337" s="31" t="s">
        <v>2</v>
      </c>
      <c r="H337" s="29" t="s">
        <v>10</v>
      </c>
      <c r="I337" s="29">
        <v>90</v>
      </c>
      <c r="J337" s="40">
        <v>38.5</v>
      </c>
      <c r="K337" s="37">
        <v>30.8</v>
      </c>
      <c r="L337" s="37">
        <f t="shared" si="5"/>
        <v>7.6999999999999993</v>
      </c>
    </row>
    <row r="338" spans="1:12" x14ac:dyDescent="0.3">
      <c r="A338" s="29">
        <v>23489</v>
      </c>
      <c r="B338" s="31" t="s">
        <v>158</v>
      </c>
      <c r="C338" s="29" t="s">
        <v>159</v>
      </c>
      <c r="D338" s="38">
        <v>33200030057530</v>
      </c>
      <c r="E338" s="39">
        <v>44575</v>
      </c>
      <c r="F338" s="29">
        <v>1</v>
      </c>
      <c r="G338" s="31" t="s">
        <v>2</v>
      </c>
      <c r="H338" s="29" t="s">
        <v>10</v>
      </c>
      <c r="I338" s="29">
        <v>90</v>
      </c>
      <c r="J338" s="40">
        <v>38.5</v>
      </c>
      <c r="K338" s="37">
        <v>30.8</v>
      </c>
      <c r="L338" s="37">
        <f t="shared" si="5"/>
        <v>7.6999999999999993</v>
      </c>
    </row>
    <row r="339" spans="1:12" x14ac:dyDescent="0.3">
      <c r="A339" s="29">
        <v>23544</v>
      </c>
      <c r="B339" s="31" t="s">
        <v>146</v>
      </c>
      <c r="C339" s="29" t="s">
        <v>147</v>
      </c>
      <c r="D339" s="38">
        <v>83370010000330</v>
      </c>
      <c r="E339" s="39">
        <v>44542</v>
      </c>
      <c r="F339" s="29">
        <v>0</v>
      </c>
      <c r="G339" s="31" t="s">
        <v>13</v>
      </c>
      <c r="H339" s="29" t="s">
        <v>9</v>
      </c>
      <c r="I339" s="29">
        <v>60</v>
      </c>
      <c r="J339" s="40">
        <v>519.04</v>
      </c>
      <c r="K339" s="37">
        <v>404.85120000000001</v>
      </c>
      <c r="L339" s="37">
        <f t="shared" si="5"/>
        <v>114.18879999999996</v>
      </c>
    </row>
    <row r="340" spans="1:12" x14ac:dyDescent="0.3">
      <c r="A340" s="29">
        <v>23776</v>
      </c>
      <c r="B340" s="31" t="s">
        <v>59</v>
      </c>
      <c r="C340" s="29" t="s">
        <v>60</v>
      </c>
      <c r="D340" s="38">
        <v>33300007000320</v>
      </c>
      <c r="E340" s="39">
        <v>44531</v>
      </c>
      <c r="F340" s="29">
        <v>0</v>
      </c>
      <c r="G340" s="31" t="s">
        <v>2</v>
      </c>
      <c r="H340" s="29" t="s">
        <v>9</v>
      </c>
      <c r="I340" s="29">
        <v>60</v>
      </c>
      <c r="J340" s="40">
        <v>11</v>
      </c>
      <c r="K340" s="37">
        <v>9.24</v>
      </c>
      <c r="L340" s="37">
        <f t="shared" si="5"/>
        <v>1.7599999999999998</v>
      </c>
    </row>
    <row r="341" spans="1:12" x14ac:dyDescent="0.3">
      <c r="A341" s="29">
        <v>23828</v>
      </c>
      <c r="B341" s="31" t="s">
        <v>165</v>
      </c>
      <c r="C341" s="29" t="s">
        <v>166</v>
      </c>
      <c r="D341" s="38">
        <v>49270070100620</v>
      </c>
      <c r="E341" s="39">
        <v>44545</v>
      </c>
      <c r="F341" s="29">
        <v>7</v>
      </c>
      <c r="G341" s="31" t="s">
        <v>2</v>
      </c>
      <c r="H341" s="29" t="s">
        <v>10</v>
      </c>
      <c r="I341" s="29">
        <v>28</v>
      </c>
      <c r="J341" s="40">
        <v>4.4800000000000004</v>
      </c>
      <c r="K341" s="37">
        <v>3.7184000000000008</v>
      </c>
      <c r="L341" s="37">
        <f t="shared" si="5"/>
        <v>0.76159999999999961</v>
      </c>
    </row>
    <row r="342" spans="1:12" x14ac:dyDescent="0.3">
      <c r="A342" s="29">
        <v>23828</v>
      </c>
      <c r="B342" s="31" t="s">
        <v>165</v>
      </c>
      <c r="C342" s="29" t="s">
        <v>166</v>
      </c>
      <c r="D342" s="38">
        <v>49270070100620</v>
      </c>
      <c r="E342" s="39">
        <v>44545</v>
      </c>
      <c r="F342" s="29">
        <v>7</v>
      </c>
      <c r="G342" s="31" t="s">
        <v>2</v>
      </c>
      <c r="H342" s="29" t="s">
        <v>10</v>
      </c>
      <c r="I342" s="29">
        <v>28</v>
      </c>
      <c r="J342" s="40">
        <v>4.4800000000000004</v>
      </c>
      <c r="K342" s="37">
        <v>3.7184000000000008</v>
      </c>
      <c r="L342" s="37">
        <f t="shared" si="5"/>
        <v>0.76159999999999961</v>
      </c>
    </row>
    <row r="343" spans="1:12" x14ac:dyDescent="0.3">
      <c r="A343" s="29">
        <v>24066</v>
      </c>
      <c r="B343" s="31" t="s">
        <v>142</v>
      </c>
      <c r="C343" s="29" t="s">
        <v>143</v>
      </c>
      <c r="D343" s="38">
        <v>85158020100320</v>
      </c>
      <c r="E343" s="39">
        <v>44531</v>
      </c>
      <c r="F343" s="29">
        <v>0</v>
      </c>
      <c r="G343" s="31" t="s">
        <v>2</v>
      </c>
      <c r="H343" s="29" t="s">
        <v>9</v>
      </c>
      <c r="I343" s="29">
        <v>30</v>
      </c>
      <c r="J343" s="40">
        <v>21</v>
      </c>
      <c r="K343" s="37">
        <v>16.8</v>
      </c>
      <c r="L343" s="37">
        <f t="shared" si="5"/>
        <v>4.1999999999999993</v>
      </c>
    </row>
    <row r="344" spans="1:12" x14ac:dyDescent="0.3">
      <c r="A344" s="29">
        <v>24334</v>
      </c>
      <c r="B344" s="31" t="s">
        <v>158</v>
      </c>
      <c r="C344" s="29" t="s">
        <v>159</v>
      </c>
      <c r="D344" s="38">
        <v>33200030057530</v>
      </c>
      <c r="E344" s="39">
        <v>44531</v>
      </c>
      <c r="F344" s="29">
        <v>0</v>
      </c>
      <c r="G344" s="31" t="s">
        <v>2</v>
      </c>
      <c r="H344" s="29" t="s">
        <v>9</v>
      </c>
      <c r="I344" s="29">
        <v>90</v>
      </c>
      <c r="J344" s="40">
        <v>38.5</v>
      </c>
      <c r="K344" s="37">
        <v>30.8</v>
      </c>
      <c r="L344" s="37">
        <f t="shared" si="5"/>
        <v>7.6999999999999993</v>
      </c>
    </row>
    <row r="345" spans="1:12" x14ac:dyDescent="0.3">
      <c r="A345" s="29">
        <v>24388</v>
      </c>
      <c r="B345" s="31" t="s">
        <v>146</v>
      </c>
      <c r="C345" s="29" t="s">
        <v>147</v>
      </c>
      <c r="D345" s="38">
        <v>83370010000330</v>
      </c>
      <c r="E345" s="39">
        <v>44536</v>
      </c>
      <c r="F345" s="29">
        <v>0</v>
      </c>
      <c r="G345" s="31" t="s">
        <v>13</v>
      </c>
      <c r="H345" s="29" t="s">
        <v>9</v>
      </c>
      <c r="I345" s="29">
        <v>60</v>
      </c>
      <c r="J345" s="40">
        <v>491.43</v>
      </c>
      <c r="K345" s="37">
        <v>383.31540000000001</v>
      </c>
      <c r="L345" s="37">
        <f t="shared" si="5"/>
        <v>108.1146</v>
      </c>
    </row>
    <row r="346" spans="1:12" x14ac:dyDescent="0.3">
      <c r="A346" s="29">
        <v>24388</v>
      </c>
      <c r="B346" s="31" t="s">
        <v>146</v>
      </c>
      <c r="C346" s="29" t="s">
        <v>147</v>
      </c>
      <c r="D346" s="38">
        <v>83370010000330</v>
      </c>
      <c r="E346" s="39">
        <v>44568</v>
      </c>
      <c r="F346" s="29">
        <v>0</v>
      </c>
      <c r="G346" s="31" t="s">
        <v>13</v>
      </c>
      <c r="H346" s="29" t="s">
        <v>9</v>
      </c>
      <c r="I346" s="29">
        <v>60</v>
      </c>
      <c r="J346" s="40">
        <v>530.70000000000005</v>
      </c>
      <c r="K346" s="37">
        <v>413.94600000000003</v>
      </c>
      <c r="L346" s="37">
        <f t="shared" si="5"/>
        <v>116.75400000000002</v>
      </c>
    </row>
    <row r="347" spans="1:12" x14ac:dyDescent="0.3">
      <c r="A347" s="29">
        <v>24404</v>
      </c>
      <c r="B347" s="31" t="s">
        <v>57</v>
      </c>
      <c r="C347" s="29" t="s">
        <v>58</v>
      </c>
      <c r="D347" s="38">
        <v>72600020000305</v>
      </c>
      <c r="E347" s="39">
        <v>44572</v>
      </c>
      <c r="F347" s="29">
        <v>2</v>
      </c>
      <c r="G347" s="31" t="s">
        <v>2</v>
      </c>
      <c r="H347" s="29" t="s">
        <v>10</v>
      </c>
      <c r="I347" s="29">
        <v>60</v>
      </c>
      <c r="J347" s="40">
        <v>61.85</v>
      </c>
      <c r="K347" s="37">
        <v>51.335500000000003</v>
      </c>
      <c r="L347" s="37">
        <f t="shared" si="5"/>
        <v>10.514499999999998</v>
      </c>
    </row>
    <row r="348" spans="1:12" x14ac:dyDescent="0.3">
      <c r="A348" s="29">
        <v>24407</v>
      </c>
      <c r="B348" s="31" t="s">
        <v>179</v>
      </c>
      <c r="C348" s="29" t="s">
        <v>182</v>
      </c>
      <c r="D348" s="38">
        <v>83370060000320</v>
      </c>
      <c r="E348" s="39">
        <v>44570</v>
      </c>
      <c r="F348" s="29">
        <v>0</v>
      </c>
      <c r="G348" s="31" t="s">
        <v>13</v>
      </c>
      <c r="H348" s="29" t="s">
        <v>9</v>
      </c>
      <c r="I348" s="29">
        <v>30</v>
      </c>
      <c r="J348" s="40">
        <v>475.75</v>
      </c>
      <c r="K348" s="37">
        <v>380.6</v>
      </c>
      <c r="L348" s="37">
        <f t="shared" si="5"/>
        <v>95.149999999999977</v>
      </c>
    </row>
    <row r="349" spans="1:12" x14ac:dyDescent="0.3">
      <c r="A349" s="29">
        <v>24496</v>
      </c>
      <c r="B349" s="31" t="s">
        <v>150</v>
      </c>
      <c r="C349" s="29" t="s">
        <v>151</v>
      </c>
      <c r="D349" s="38">
        <v>72600030000110</v>
      </c>
      <c r="E349" s="39">
        <v>44536</v>
      </c>
      <c r="F349" s="29">
        <v>0</v>
      </c>
      <c r="G349" s="31" t="s">
        <v>2</v>
      </c>
      <c r="H349" s="29" t="s">
        <v>9</v>
      </c>
      <c r="I349" s="29">
        <v>63</v>
      </c>
      <c r="J349" s="40">
        <v>2.39</v>
      </c>
      <c r="K349" s="37">
        <v>1.9598000000000002</v>
      </c>
      <c r="L349" s="37">
        <f t="shared" si="5"/>
        <v>0.43019999999999992</v>
      </c>
    </row>
    <row r="350" spans="1:12" x14ac:dyDescent="0.3">
      <c r="A350" s="29">
        <v>24496</v>
      </c>
      <c r="B350" s="31" t="s">
        <v>71</v>
      </c>
      <c r="C350" s="29" t="s">
        <v>72</v>
      </c>
      <c r="D350" s="38">
        <v>72600030000130</v>
      </c>
      <c r="E350" s="39">
        <v>44592</v>
      </c>
      <c r="F350" s="29">
        <v>0</v>
      </c>
      <c r="G350" s="31" t="s">
        <v>2</v>
      </c>
      <c r="H350" s="29" t="s">
        <v>9</v>
      </c>
      <c r="I350" s="29">
        <v>90</v>
      </c>
      <c r="J350" s="40">
        <v>15.35</v>
      </c>
      <c r="K350" s="37">
        <v>11.512499999999999</v>
      </c>
      <c r="L350" s="37">
        <f t="shared" si="5"/>
        <v>3.8375000000000004</v>
      </c>
    </row>
    <row r="351" spans="1:12" x14ac:dyDescent="0.3">
      <c r="A351" s="29">
        <v>24551</v>
      </c>
      <c r="B351" s="31" t="s">
        <v>135</v>
      </c>
      <c r="C351" s="29" t="s">
        <v>136</v>
      </c>
      <c r="D351" s="38">
        <v>37600025000305</v>
      </c>
      <c r="E351" s="39">
        <v>44538</v>
      </c>
      <c r="F351" s="29">
        <v>2</v>
      </c>
      <c r="G351" s="31" t="s">
        <v>2</v>
      </c>
      <c r="H351" s="29" t="s">
        <v>10</v>
      </c>
      <c r="I351" s="29">
        <v>30</v>
      </c>
      <c r="J351" s="40">
        <v>10</v>
      </c>
      <c r="K351" s="37">
        <v>7.7</v>
      </c>
      <c r="L351" s="37">
        <f t="shared" si="5"/>
        <v>2.2999999999999998</v>
      </c>
    </row>
    <row r="352" spans="1:12" x14ac:dyDescent="0.3">
      <c r="A352" s="29">
        <v>24604</v>
      </c>
      <c r="B352" s="31" t="s">
        <v>83</v>
      </c>
      <c r="C352" s="29" t="s">
        <v>84</v>
      </c>
      <c r="D352" s="38">
        <v>22100045000315</v>
      </c>
      <c r="E352" s="39">
        <v>44565</v>
      </c>
      <c r="F352" s="29">
        <v>4</v>
      </c>
      <c r="G352" s="31" t="s">
        <v>2</v>
      </c>
      <c r="H352" s="29" t="s">
        <v>10</v>
      </c>
      <c r="I352" s="29">
        <v>30</v>
      </c>
      <c r="J352" s="40">
        <v>2.4</v>
      </c>
      <c r="K352" s="37">
        <v>1.8959999999999999</v>
      </c>
      <c r="L352" s="37">
        <f t="shared" si="5"/>
        <v>0.504</v>
      </c>
    </row>
    <row r="353" spans="1:12" x14ac:dyDescent="0.3">
      <c r="A353" s="29">
        <v>24726</v>
      </c>
      <c r="B353" s="31" t="s">
        <v>35</v>
      </c>
      <c r="C353" s="29" t="s">
        <v>37</v>
      </c>
      <c r="D353" s="38" t="s">
        <v>36</v>
      </c>
      <c r="E353" s="39">
        <v>44544</v>
      </c>
      <c r="F353" s="29">
        <v>1</v>
      </c>
      <c r="G353" s="31" t="s">
        <v>13</v>
      </c>
      <c r="H353" s="29" t="s">
        <v>10</v>
      </c>
      <c r="I353" s="29">
        <v>3.6</v>
      </c>
      <c r="J353" s="41">
        <v>4287.87</v>
      </c>
      <c r="K353" s="37">
        <v>3215.9025000000001</v>
      </c>
      <c r="L353" s="37">
        <f t="shared" si="5"/>
        <v>1071.9674999999997</v>
      </c>
    </row>
    <row r="354" spans="1:12" x14ac:dyDescent="0.3">
      <c r="A354" s="29">
        <v>24726</v>
      </c>
      <c r="B354" s="31" t="s">
        <v>35</v>
      </c>
      <c r="C354" s="29" t="s">
        <v>37</v>
      </c>
      <c r="D354" s="38" t="s">
        <v>36</v>
      </c>
      <c r="E354" s="39">
        <v>44544</v>
      </c>
      <c r="F354" s="29">
        <v>1</v>
      </c>
      <c r="G354" s="31" t="s">
        <v>13</v>
      </c>
      <c r="H354" s="29" t="s">
        <v>10</v>
      </c>
      <c r="I354" s="29">
        <v>3.6</v>
      </c>
      <c r="J354" s="41">
        <v>4287.87</v>
      </c>
      <c r="K354" s="37">
        <v>3215.9025000000001</v>
      </c>
      <c r="L354" s="37">
        <f t="shared" si="5"/>
        <v>1071.9674999999997</v>
      </c>
    </row>
    <row r="355" spans="1:12" x14ac:dyDescent="0.3">
      <c r="A355" s="29">
        <v>24805</v>
      </c>
      <c r="B355" s="31" t="s">
        <v>27</v>
      </c>
      <c r="C355" s="29" t="s">
        <v>28</v>
      </c>
      <c r="D355" s="38">
        <v>21405570000320</v>
      </c>
      <c r="E355" s="39">
        <v>44534</v>
      </c>
      <c r="F355" s="29">
        <v>0</v>
      </c>
      <c r="G355" s="31" t="s">
        <v>13</v>
      </c>
      <c r="H355" s="29" t="s">
        <v>9</v>
      </c>
      <c r="I355" s="29">
        <v>30</v>
      </c>
      <c r="J355" s="41">
        <v>2234.46</v>
      </c>
      <c r="K355" s="37">
        <v>1787.5680000000002</v>
      </c>
      <c r="L355" s="37">
        <f t="shared" si="5"/>
        <v>446.89199999999983</v>
      </c>
    </row>
    <row r="356" spans="1:12" x14ac:dyDescent="0.3">
      <c r="A356" s="29">
        <v>24957</v>
      </c>
      <c r="B356" s="31" t="s">
        <v>174</v>
      </c>
      <c r="C356" s="29" t="s">
        <v>175</v>
      </c>
      <c r="D356" s="38">
        <v>27700050000310</v>
      </c>
      <c r="E356" s="39">
        <v>44550</v>
      </c>
      <c r="F356" s="29">
        <v>0</v>
      </c>
      <c r="G356" s="31" t="s">
        <v>13</v>
      </c>
      <c r="H356" s="29" t="s">
        <v>9</v>
      </c>
      <c r="I356" s="29">
        <v>30</v>
      </c>
      <c r="J356" s="40">
        <v>560.30999999999995</v>
      </c>
      <c r="K356" s="37">
        <v>420.23249999999996</v>
      </c>
      <c r="L356" s="37">
        <f t="shared" si="5"/>
        <v>140.07749999999999</v>
      </c>
    </row>
    <row r="357" spans="1:12" x14ac:dyDescent="0.3">
      <c r="A357" s="29">
        <v>24957</v>
      </c>
      <c r="B357" s="31" t="s">
        <v>174</v>
      </c>
      <c r="C357" s="29" t="s">
        <v>175</v>
      </c>
      <c r="D357" s="38">
        <v>27700050000310</v>
      </c>
      <c r="E357" s="39">
        <v>44581</v>
      </c>
      <c r="F357" s="29">
        <v>0</v>
      </c>
      <c r="G357" s="31" t="s">
        <v>13</v>
      </c>
      <c r="H357" s="29" t="s">
        <v>9</v>
      </c>
      <c r="I357" s="29">
        <v>30</v>
      </c>
      <c r="J357" s="40">
        <v>560.30999999999995</v>
      </c>
      <c r="K357" s="37">
        <v>420.23249999999996</v>
      </c>
      <c r="L357" s="37">
        <f t="shared" si="5"/>
        <v>140.07749999999999</v>
      </c>
    </row>
    <row r="358" spans="1:12" x14ac:dyDescent="0.3">
      <c r="A358" s="29">
        <v>25101</v>
      </c>
      <c r="B358" s="31" t="s">
        <v>161</v>
      </c>
      <c r="C358" s="29" t="s">
        <v>162</v>
      </c>
      <c r="D358" s="38">
        <v>49270060006520</v>
      </c>
      <c r="E358" s="39">
        <v>44552</v>
      </c>
      <c r="F358" s="29">
        <v>0</v>
      </c>
      <c r="G358" s="31" t="s">
        <v>2</v>
      </c>
      <c r="H358" s="29" t="s">
        <v>9</v>
      </c>
      <c r="I358" s="29">
        <v>30</v>
      </c>
      <c r="J358" s="40">
        <v>1.1200000000000001</v>
      </c>
      <c r="K358" s="37">
        <v>0.94080000000000008</v>
      </c>
      <c r="L358" s="37">
        <f t="shared" si="5"/>
        <v>0.17920000000000003</v>
      </c>
    </row>
    <row r="359" spans="1:12" x14ac:dyDescent="0.3">
      <c r="A359" s="29">
        <v>25101</v>
      </c>
      <c r="B359" s="31" t="s">
        <v>161</v>
      </c>
      <c r="C359" s="29" t="s">
        <v>162</v>
      </c>
      <c r="D359" s="38">
        <v>49270060006520</v>
      </c>
      <c r="E359" s="39">
        <v>44583</v>
      </c>
      <c r="F359" s="29">
        <v>0</v>
      </c>
      <c r="G359" s="31" t="s">
        <v>2</v>
      </c>
      <c r="H359" s="29" t="s">
        <v>9</v>
      </c>
      <c r="I359" s="29">
        <v>30</v>
      </c>
      <c r="J359" s="40">
        <v>1.1200000000000001</v>
      </c>
      <c r="K359" s="37">
        <v>0.94080000000000008</v>
      </c>
      <c r="L359" s="37">
        <f t="shared" si="5"/>
        <v>0.17920000000000003</v>
      </c>
    </row>
    <row r="360" spans="1:12" x14ac:dyDescent="0.3">
      <c r="A360" s="29">
        <v>25196</v>
      </c>
      <c r="B360" s="31" t="s">
        <v>85</v>
      </c>
      <c r="C360" s="29" t="s">
        <v>86</v>
      </c>
      <c r="D360" s="38">
        <v>39400060100310</v>
      </c>
      <c r="E360" s="39">
        <v>44536</v>
      </c>
      <c r="F360" s="29">
        <v>0</v>
      </c>
      <c r="G360" s="31" t="s">
        <v>2</v>
      </c>
      <c r="H360" s="29" t="s">
        <v>9</v>
      </c>
      <c r="I360" s="29">
        <v>30</v>
      </c>
      <c r="J360" s="40">
        <v>2.41</v>
      </c>
      <c r="K360" s="37">
        <v>1.9039000000000001</v>
      </c>
      <c r="L360" s="37">
        <f t="shared" si="5"/>
        <v>0.50609999999999999</v>
      </c>
    </row>
    <row r="361" spans="1:12" x14ac:dyDescent="0.3">
      <c r="A361" s="29">
        <v>25403</v>
      </c>
      <c r="B361" s="31" t="s">
        <v>177</v>
      </c>
      <c r="C361" s="29" t="s">
        <v>178</v>
      </c>
      <c r="D361" s="38">
        <v>44100080100120</v>
      </c>
      <c r="E361" s="39">
        <v>44557</v>
      </c>
      <c r="F361" s="29">
        <v>0</v>
      </c>
      <c r="G361" s="31" t="s">
        <v>13</v>
      </c>
      <c r="H361" s="29" t="s">
        <v>9</v>
      </c>
      <c r="I361" s="29">
        <v>30</v>
      </c>
      <c r="J361" s="40">
        <v>477.04</v>
      </c>
      <c r="K361" s="37">
        <v>357.78000000000003</v>
      </c>
      <c r="L361" s="37">
        <f t="shared" si="5"/>
        <v>119.25999999999999</v>
      </c>
    </row>
    <row r="362" spans="1:12" x14ac:dyDescent="0.3">
      <c r="A362" s="29">
        <v>25403</v>
      </c>
      <c r="B362" s="31" t="s">
        <v>177</v>
      </c>
      <c r="C362" s="29" t="s">
        <v>178</v>
      </c>
      <c r="D362" s="38">
        <v>44100080100120</v>
      </c>
      <c r="E362" s="39">
        <v>44588</v>
      </c>
      <c r="F362" s="29">
        <v>0</v>
      </c>
      <c r="G362" s="31" t="s">
        <v>13</v>
      </c>
      <c r="H362" s="29" t="s">
        <v>9</v>
      </c>
      <c r="I362" s="29">
        <v>30</v>
      </c>
      <c r="J362" s="40">
        <v>477.04</v>
      </c>
      <c r="K362" s="37">
        <v>357.78000000000003</v>
      </c>
      <c r="L362" s="37">
        <f t="shared" si="5"/>
        <v>119.25999999999999</v>
      </c>
    </row>
    <row r="363" spans="1:12" x14ac:dyDescent="0.3">
      <c r="A363" s="29">
        <v>25512</v>
      </c>
      <c r="B363" s="31" t="s">
        <v>152</v>
      </c>
      <c r="C363" s="29" t="s">
        <v>154</v>
      </c>
      <c r="D363" s="38">
        <v>36100030000310</v>
      </c>
      <c r="E363" s="39">
        <v>44533</v>
      </c>
      <c r="F363" s="29">
        <v>2</v>
      </c>
      <c r="G363" s="31" t="s">
        <v>2</v>
      </c>
      <c r="H363" s="29" t="s">
        <v>10</v>
      </c>
      <c r="I363" s="29">
        <v>30</v>
      </c>
      <c r="J363" s="40">
        <v>1.1599999999999999</v>
      </c>
      <c r="K363" s="37">
        <v>0.90479999999999994</v>
      </c>
      <c r="L363" s="37">
        <f t="shared" si="5"/>
        <v>0.25519999999999998</v>
      </c>
    </row>
    <row r="364" spans="1:12" x14ac:dyDescent="0.3">
      <c r="A364" s="29">
        <v>25658</v>
      </c>
      <c r="B364" s="31" t="s">
        <v>38</v>
      </c>
      <c r="C364" s="29" t="s">
        <v>39</v>
      </c>
      <c r="D364" s="38">
        <v>52505020106440</v>
      </c>
      <c r="E364" s="39">
        <v>44558</v>
      </c>
      <c r="F364" s="29">
        <v>1</v>
      </c>
      <c r="G364" s="31" t="s">
        <v>13</v>
      </c>
      <c r="H364" s="29" t="s">
        <v>10</v>
      </c>
      <c r="I364" s="29">
        <v>1</v>
      </c>
      <c r="J364" s="41">
        <v>4684.1099999999997</v>
      </c>
      <c r="K364" s="37">
        <v>3934.6523999999995</v>
      </c>
      <c r="L364" s="37">
        <f t="shared" si="5"/>
        <v>749.45760000000018</v>
      </c>
    </row>
    <row r="365" spans="1:12" x14ac:dyDescent="0.3">
      <c r="A365" s="29">
        <v>25658</v>
      </c>
      <c r="B365" s="31" t="s">
        <v>38</v>
      </c>
      <c r="C365" s="29" t="s">
        <v>39</v>
      </c>
      <c r="D365" s="38">
        <v>52505020106440</v>
      </c>
      <c r="E365" s="39">
        <v>44591</v>
      </c>
      <c r="F365" s="29">
        <v>1</v>
      </c>
      <c r="G365" s="31" t="s">
        <v>13</v>
      </c>
      <c r="H365" s="29" t="s">
        <v>10</v>
      </c>
      <c r="I365" s="29">
        <v>1</v>
      </c>
      <c r="J365" s="41">
        <v>4684.1099999999997</v>
      </c>
      <c r="K365" s="37">
        <v>3934.6523999999995</v>
      </c>
      <c r="L365" s="37">
        <f t="shared" si="5"/>
        <v>749.45760000000018</v>
      </c>
    </row>
    <row r="366" spans="1:12" x14ac:dyDescent="0.3">
      <c r="A366" s="29">
        <v>25881</v>
      </c>
      <c r="B366" s="31" t="s">
        <v>158</v>
      </c>
      <c r="C366" s="29" t="s">
        <v>159</v>
      </c>
      <c r="D366" s="38">
        <v>33200030057530</v>
      </c>
      <c r="E366" s="39">
        <v>44568</v>
      </c>
      <c r="F366" s="29">
        <v>4</v>
      </c>
      <c r="G366" s="31" t="s">
        <v>2</v>
      </c>
      <c r="H366" s="29" t="s">
        <v>10</v>
      </c>
      <c r="I366" s="29">
        <v>30</v>
      </c>
      <c r="J366" s="40">
        <v>16.38</v>
      </c>
      <c r="K366" s="37">
        <v>13.103999999999999</v>
      </c>
      <c r="L366" s="37">
        <f t="shared" si="5"/>
        <v>3.2759999999999998</v>
      </c>
    </row>
    <row r="367" spans="1:12" x14ac:dyDescent="0.3">
      <c r="A367" s="29">
        <v>26115</v>
      </c>
      <c r="B367" s="31" t="s">
        <v>139</v>
      </c>
      <c r="C367" s="29" t="s">
        <v>140</v>
      </c>
      <c r="D367" s="38">
        <v>36201010100305</v>
      </c>
      <c r="E367" s="39">
        <v>44547</v>
      </c>
      <c r="F367" s="29">
        <v>0</v>
      </c>
      <c r="G367" s="31" t="s">
        <v>2</v>
      </c>
      <c r="H367" s="29" t="s">
        <v>9</v>
      </c>
      <c r="I367" s="29">
        <v>60</v>
      </c>
      <c r="J367" s="40">
        <v>2.35</v>
      </c>
      <c r="K367" s="37">
        <v>1.8800000000000001</v>
      </c>
      <c r="L367" s="37">
        <f t="shared" si="5"/>
        <v>0.47</v>
      </c>
    </row>
    <row r="368" spans="1:12" x14ac:dyDescent="0.3">
      <c r="A368" s="29">
        <v>26319</v>
      </c>
      <c r="B368" s="31" t="s">
        <v>174</v>
      </c>
      <c r="C368" s="29" t="s">
        <v>175</v>
      </c>
      <c r="D368" s="38">
        <v>27700050000310</v>
      </c>
      <c r="E368" s="39">
        <v>44543</v>
      </c>
      <c r="F368" s="29">
        <v>4</v>
      </c>
      <c r="G368" s="31" t="s">
        <v>13</v>
      </c>
      <c r="H368" s="29" t="s">
        <v>10</v>
      </c>
      <c r="I368" s="29">
        <v>30</v>
      </c>
      <c r="J368" s="40">
        <v>529.98</v>
      </c>
      <c r="K368" s="37">
        <v>397.48500000000001</v>
      </c>
      <c r="L368" s="37">
        <f t="shared" si="5"/>
        <v>132.495</v>
      </c>
    </row>
    <row r="369" spans="1:12" x14ac:dyDescent="0.3">
      <c r="A369" s="29">
        <v>26411</v>
      </c>
      <c r="B369" s="31" t="s">
        <v>97</v>
      </c>
      <c r="C369" s="29" t="s">
        <v>98</v>
      </c>
      <c r="D369" s="38">
        <v>21532133000340</v>
      </c>
      <c r="E369" s="39">
        <v>44559</v>
      </c>
      <c r="F369" s="29">
        <v>3</v>
      </c>
      <c r="G369" s="31" t="s">
        <v>13</v>
      </c>
      <c r="H369" s="29" t="s">
        <v>10</v>
      </c>
      <c r="I369" s="29">
        <v>28</v>
      </c>
      <c r="J369" s="41">
        <v>13494.05</v>
      </c>
      <c r="K369" s="37">
        <v>11200.0615</v>
      </c>
      <c r="L369" s="37">
        <f t="shared" si="5"/>
        <v>2293.9884999999995</v>
      </c>
    </row>
    <row r="370" spans="1:12" x14ac:dyDescent="0.3">
      <c r="A370" s="29">
        <v>26411</v>
      </c>
      <c r="B370" s="31" t="s">
        <v>97</v>
      </c>
      <c r="C370" s="29" t="s">
        <v>98</v>
      </c>
      <c r="D370" s="38">
        <v>21532133000340</v>
      </c>
      <c r="E370" s="39">
        <v>44590</v>
      </c>
      <c r="F370" s="29">
        <v>3</v>
      </c>
      <c r="G370" s="31" t="s">
        <v>13</v>
      </c>
      <c r="H370" s="29" t="s">
        <v>10</v>
      </c>
      <c r="I370" s="29">
        <v>28</v>
      </c>
      <c r="J370" s="41">
        <v>13494.05</v>
      </c>
      <c r="K370" s="37">
        <v>11200.0615</v>
      </c>
      <c r="L370" s="37">
        <f t="shared" si="5"/>
        <v>2293.9884999999995</v>
      </c>
    </row>
    <row r="371" spans="1:12" x14ac:dyDescent="0.3">
      <c r="A371" s="29">
        <v>26591</v>
      </c>
      <c r="B371" s="31" t="s">
        <v>65</v>
      </c>
      <c r="C371" s="29" t="s">
        <v>131</v>
      </c>
      <c r="D371" s="38">
        <v>2100020000110</v>
      </c>
      <c r="E371" s="39">
        <v>44547</v>
      </c>
      <c r="F371" s="29">
        <v>0</v>
      </c>
      <c r="G371" s="31" t="s">
        <v>2</v>
      </c>
      <c r="H371" s="29" t="s">
        <v>9</v>
      </c>
      <c r="I371" s="29">
        <v>28</v>
      </c>
      <c r="J371" s="40">
        <v>2.38</v>
      </c>
      <c r="K371" s="37">
        <v>1.8326</v>
      </c>
      <c r="L371" s="37">
        <f t="shared" si="5"/>
        <v>0.54739999999999989</v>
      </c>
    </row>
    <row r="372" spans="1:12" x14ac:dyDescent="0.3">
      <c r="A372" s="29">
        <v>26591</v>
      </c>
      <c r="B372" s="31" t="s">
        <v>65</v>
      </c>
      <c r="C372" s="29" t="s">
        <v>131</v>
      </c>
      <c r="D372" s="38">
        <v>2100020000110</v>
      </c>
      <c r="E372" s="39">
        <v>44578</v>
      </c>
      <c r="F372" s="29">
        <v>0</v>
      </c>
      <c r="G372" s="31" t="s">
        <v>2</v>
      </c>
      <c r="H372" s="29" t="s">
        <v>9</v>
      </c>
      <c r="I372" s="29">
        <v>28</v>
      </c>
      <c r="J372" s="40">
        <v>2.38</v>
      </c>
      <c r="K372" s="37">
        <v>1.8326</v>
      </c>
      <c r="L372" s="37">
        <f t="shared" si="5"/>
        <v>0.54739999999999989</v>
      </c>
    </row>
    <row r="373" spans="1:12" x14ac:dyDescent="0.3">
      <c r="A373" s="29">
        <v>26636</v>
      </c>
      <c r="B373" s="31" t="s">
        <v>65</v>
      </c>
      <c r="C373" s="29" t="s">
        <v>66</v>
      </c>
      <c r="D373" s="38">
        <v>2100020000110</v>
      </c>
      <c r="E373" s="39">
        <v>44548</v>
      </c>
      <c r="F373" s="29">
        <v>0</v>
      </c>
      <c r="G373" s="31" t="s">
        <v>2</v>
      </c>
      <c r="H373" s="29" t="s">
        <v>9</v>
      </c>
      <c r="I373" s="29">
        <v>20</v>
      </c>
      <c r="J373" s="40">
        <v>2.6</v>
      </c>
      <c r="K373" s="37">
        <v>2.0020000000000002</v>
      </c>
      <c r="L373" s="37">
        <f t="shared" si="5"/>
        <v>0.59799999999999986</v>
      </c>
    </row>
    <row r="374" spans="1:12" x14ac:dyDescent="0.3">
      <c r="A374" s="29">
        <v>26636</v>
      </c>
      <c r="B374" s="31" t="s">
        <v>65</v>
      </c>
      <c r="C374" s="29" t="s">
        <v>66</v>
      </c>
      <c r="D374" s="38">
        <v>2100020000110</v>
      </c>
      <c r="E374" s="39">
        <v>44578</v>
      </c>
      <c r="F374" s="29">
        <v>0</v>
      </c>
      <c r="G374" s="31" t="s">
        <v>2</v>
      </c>
      <c r="H374" s="29" t="s">
        <v>9</v>
      </c>
      <c r="I374" s="29">
        <v>20</v>
      </c>
      <c r="J374" s="40">
        <v>2.6</v>
      </c>
      <c r="K374" s="37">
        <v>2.0020000000000002</v>
      </c>
      <c r="L374" s="37">
        <f t="shared" si="5"/>
        <v>0.59799999999999986</v>
      </c>
    </row>
    <row r="375" spans="1:12" x14ac:dyDescent="0.3">
      <c r="A375" s="29">
        <v>26827</v>
      </c>
      <c r="B375" s="31" t="s">
        <v>163</v>
      </c>
      <c r="C375" s="29" t="s">
        <v>164</v>
      </c>
      <c r="D375" s="38">
        <v>50250065007240</v>
      </c>
      <c r="E375" s="39">
        <v>44554</v>
      </c>
      <c r="F375" s="29">
        <v>0</v>
      </c>
      <c r="G375" s="31" t="s">
        <v>2</v>
      </c>
      <c r="H375" s="29" t="s">
        <v>9</v>
      </c>
      <c r="I375" s="29">
        <v>60</v>
      </c>
      <c r="J375" s="40">
        <v>24.19</v>
      </c>
      <c r="K375" s="37">
        <v>19.110100000000003</v>
      </c>
      <c r="L375" s="37">
        <f t="shared" si="5"/>
        <v>5.0798999999999985</v>
      </c>
    </row>
    <row r="376" spans="1:12" x14ac:dyDescent="0.3">
      <c r="A376" s="29">
        <v>26827</v>
      </c>
      <c r="B376" s="31" t="s">
        <v>163</v>
      </c>
      <c r="C376" s="29" t="s">
        <v>164</v>
      </c>
      <c r="D376" s="38">
        <v>50250065007240</v>
      </c>
      <c r="E376" s="39">
        <v>44585</v>
      </c>
      <c r="F376" s="29">
        <v>0</v>
      </c>
      <c r="G376" s="31" t="s">
        <v>2</v>
      </c>
      <c r="H376" s="29" t="s">
        <v>9</v>
      </c>
      <c r="I376" s="29">
        <v>60</v>
      </c>
      <c r="J376" s="40">
        <v>24.19</v>
      </c>
      <c r="K376" s="37">
        <v>19.110100000000003</v>
      </c>
      <c r="L376" s="37">
        <f t="shared" si="5"/>
        <v>5.0798999999999985</v>
      </c>
    </row>
    <row r="377" spans="1:12" x14ac:dyDescent="0.3">
      <c r="A377" s="29">
        <v>26868</v>
      </c>
      <c r="B377" s="31" t="s">
        <v>155</v>
      </c>
      <c r="C377" s="29" t="s">
        <v>156</v>
      </c>
      <c r="D377" s="38">
        <v>27250050000350</v>
      </c>
      <c r="E377" s="39">
        <v>44567</v>
      </c>
      <c r="F377" s="29">
        <v>0</v>
      </c>
      <c r="G377" s="31" t="s">
        <v>2</v>
      </c>
      <c r="H377" s="29" t="s">
        <v>9</v>
      </c>
      <c r="I377" s="29">
        <v>180</v>
      </c>
      <c r="J377" s="40">
        <v>4.41</v>
      </c>
      <c r="K377" s="37">
        <v>3.6603000000000003</v>
      </c>
      <c r="L377" s="37">
        <f t="shared" si="5"/>
        <v>0.74969999999999981</v>
      </c>
    </row>
    <row r="378" spans="1:12" x14ac:dyDescent="0.3">
      <c r="A378" s="29">
        <v>26945</v>
      </c>
      <c r="B378" s="31" t="s">
        <v>67</v>
      </c>
      <c r="C378" s="29" t="s">
        <v>133</v>
      </c>
      <c r="D378" s="38">
        <v>41550020100320</v>
      </c>
      <c r="E378" s="39">
        <v>44532</v>
      </c>
      <c r="F378" s="29">
        <v>0</v>
      </c>
      <c r="G378" s="31" t="s">
        <v>2</v>
      </c>
      <c r="H378" s="29" t="s">
        <v>9</v>
      </c>
      <c r="I378" s="29">
        <v>90</v>
      </c>
      <c r="J378" s="40">
        <v>19.989999999999998</v>
      </c>
      <c r="K378" s="37">
        <v>16.3918</v>
      </c>
      <c r="L378" s="37">
        <f t="shared" si="5"/>
        <v>3.5981999999999985</v>
      </c>
    </row>
    <row r="379" spans="1:12" x14ac:dyDescent="0.3">
      <c r="A379" s="29">
        <v>27008</v>
      </c>
      <c r="B379" s="31" t="s">
        <v>152</v>
      </c>
      <c r="C379" s="29" t="s">
        <v>153</v>
      </c>
      <c r="D379" s="38">
        <v>36100030000310</v>
      </c>
      <c r="E379" s="39">
        <v>44536</v>
      </c>
      <c r="F379" s="29">
        <v>0</v>
      </c>
      <c r="G379" s="31" t="s">
        <v>2</v>
      </c>
      <c r="H379" s="29" t="s">
        <v>9</v>
      </c>
      <c r="I379" s="29">
        <v>90</v>
      </c>
      <c r="J379" s="40">
        <v>2.65</v>
      </c>
      <c r="K379" s="37">
        <v>2.0670000000000002</v>
      </c>
      <c r="L379" s="37">
        <f t="shared" si="5"/>
        <v>0.58299999999999974</v>
      </c>
    </row>
    <row r="380" spans="1:12" x14ac:dyDescent="0.3">
      <c r="A380" s="29">
        <v>27224</v>
      </c>
      <c r="B380" s="31" t="s">
        <v>110</v>
      </c>
      <c r="C380" s="29" t="s">
        <v>112</v>
      </c>
      <c r="D380" s="38" t="s">
        <v>111</v>
      </c>
      <c r="E380" s="39">
        <v>44550</v>
      </c>
      <c r="F380" s="29">
        <v>4</v>
      </c>
      <c r="G380" s="31" t="s">
        <v>13</v>
      </c>
      <c r="H380" s="29" t="s">
        <v>10</v>
      </c>
      <c r="I380" s="29">
        <v>6</v>
      </c>
      <c r="J380" s="41">
        <v>3878.74</v>
      </c>
      <c r="K380" s="37">
        <v>3296.9289999999996</v>
      </c>
      <c r="L380" s="37">
        <f t="shared" si="5"/>
        <v>581.81100000000015</v>
      </c>
    </row>
    <row r="381" spans="1:12" x14ac:dyDescent="0.3">
      <c r="A381" s="29">
        <v>27224</v>
      </c>
      <c r="B381" s="31" t="s">
        <v>110</v>
      </c>
      <c r="C381" s="29" t="s">
        <v>112</v>
      </c>
      <c r="D381" s="38" t="s">
        <v>111</v>
      </c>
      <c r="E381" s="39">
        <v>44581</v>
      </c>
      <c r="F381" s="29">
        <v>4</v>
      </c>
      <c r="G381" s="31" t="s">
        <v>13</v>
      </c>
      <c r="H381" s="29" t="s">
        <v>10</v>
      </c>
      <c r="I381" s="29">
        <v>6</v>
      </c>
      <c r="J381" s="41">
        <v>3878.74</v>
      </c>
      <c r="K381" s="37">
        <v>3296.9289999999996</v>
      </c>
      <c r="L381" s="37">
        <f t="shared" si="5"/>
        <v>581.81100000000015</v>
      </c>
    </row>
    <row r="382" spans="1:12" x14ac:dyDescent="0.3">
      <c r="A382" s="29">
        <v>27304</v>
      </c>
      <c r="B382" s="31" t="s">
        <v>139</v>
      </c>
      <c r="C382" s="29" t="s">
        <v>141</v>
      </c>
      <c r="D382" s="38">
        <v>36201010100305</v>
      </c>
      <c r="E382" s="39">
        <v>44572</v>
      </c>
      <c r="F382" s="29">
        <v>0</v>
      </c>
      <c r="G382" s="31" t="s">
        <v>2</v>
      </c>
      <c r="H382" s="29" t="s">
        <v>9</v>
      </c>
      <c r="I382" s="29">
        <v>14</v>
      </c>
      <c r="J382" s="40">
        <v>4.99</v>
      </c>
      <c r="K382" s="37">
        <v>3.9920000000000004</v>
      </c>
      <c r="L382" s="37">
        <f t="shared" si="5"/>
        <v>0.99799999999999978</v>
      </c>
    </row>
    <row r="383" spans="1:12" x14ac:dyDescent="0.3">
      <c r="A383" s="29">
        <v>27326</v>
      </c>
      <c r="B383" s="31" t="s">
        <v>38</v>
      </c>
      <c r="C383" s="29" t="s">
        <v>39</v>
      </c>
      <c r="D383" s="38">
        <v>52505020106440</v>
      </c>
      <c r="E383" s="39">
        <v>44538</v>
      </c>
      <c r="F383" s="29">
        <v>1</v>
      </c>
      <c r="G383" s="31" t="s">
        <v>13</v>
      </c>
      <c r="H383" s="29" t="s">
        <v>10</v>
      </c>
      <c r="I383" s="29">
        <v>1</v>
      </c>
      <c r="J383" s="41">
        <v>4666.43</v>
      </c>
      <c r="K383" s="37">
        <v>3919.8011999999999</v>
      </c>
      <c r="L383" s="37">
        <f t="shared" si="5"/>
        <v>746.62880000000041</v>
      </c>
    </row>
    <row r="384" spans="1:12" x14ac:dyDescent="0.3">
      <c r="A384" s="29">
        <v>27326</v>
      </c>
      <c r="B384" s="31" t="s">
        <v>38</v>
      </c>
      <c r="C384" s="29" t="s">
        <v>39</v>
      </c>
      <c r="D384" s="38">
        <v>52505020106440</v>
      </c>
      <c r="E384" s="39">
        <v>44573</v>
      </c>
      <c r="F384" s="29">
        <v>0</v>
      </c>
      <c r="G384" s="31" t="s">
        <v>13</v>
      </c>
      <c r="H384" s="29" t="s">
        <v>9</v>
      </c>
      <c r="I384" s="29">
        <v>1</v>
      </c>
      <c r="J384" s="40">
        <v>4941.74</v>
      </c>
      <c r="K384" s="37">
        <v>4151.0616</v>
      </c>
      <c r="L384" s="37">
        <f t="shared" si="5"/>
        <v>790.67839999999978</v>
      </c>
    </row>
    <row r="385" spans="1:12" x14ac:dyDescent="0.3">
      <c r="A385" s="29">
        <v>27621</v>
      </c>
      <c r="B385" s="31" t="s">
        <v>137</v>
      </c>
      <c r="C385" s="29" t="s">
        <v>138</v>
      </c>
      <c r="D385" s="38">
        <v>58160020100320</v>
      </c>
      <c r="E385" s="39">
        <v>44546</v>
      </c>
      <c r="F385" s="29">
        <v>0</v>
      </c>
      <c r="G385" s="31" t="s">
        <v>2</v>
      </c>
      <c r="H385" s="29" t="s">
        <v>9</v>
      </c>
      <c r="I385" s="29">
        <v>30</v>
      </c>
      <c r="J385" s="40">
        <v>11</v>
      </c>
      <c r="K385" s="37">
        <v>8.58</v>
      </c>
      <c r="L385" s="37">
        <f t="shared" si="5"/>
        <v>2.42</v>
      </c>
    </row>
    <row r="386" spans="1:12" x14ac:dyDescent="0.3">
      <c r="A386" s="29">
        <v>27621</v>
      </c>
      <c r="B386" s="31" t="s">
        <v>137</v>
      </c>
      <c r="C386" s="29" t="s">
        <v>138</v>
      </c>
      <c r="D386" s="38">
        <v>58160020100320</v>
      </c>
      <c r="E386" s="39">
        <v>44577</v>
      </c>
      <c r="F386" s="29">
        <v>0</v>
      </c>
      <c r="G386" s="31" t="s">
        <v>2</v>
      </c>
      <c r="H386" s="29" t="s">
        <v>9</v>
      </c>
      <c r="I386" s="29">
        <v>30</v>
      </c>
      <c r="J386" s="40">
        <v>11</v>
      </c>
      <c r="K386" s="37">
        <v>8.58</v>
      </c>
      <c r="L386" s="37">
        <f t="shared" si="5"/>
        <v>2.42</v>
      </c>
    </row>
    <row r="387" spans="1:12" x14ac:dyDescent="0.3">
      <c r="A387" s="29">
        <v>27707</v>
      </c>
      <c r="B387" s="31" t="s">
        <v>177</v>
      </c>
      <c r="C387" s="29" t="s">
        <v>178</v>
      </c>
      <c r="D387" s="38">
        <v>44100080100120</v>
      </c>
      <c r="E387" s="39">
        <v>44544</v>
      </c>
      <c r="F387" s="29">
        <v>7</v>
      </c>
      <c r="G387" s="31" t="s">
        <v>13</v>
      </c>
      <c r="H387" s="29" t="s">
        <v>10</v>
      </c>
      <c r="I387" s="29">
        <v>30</v>
      </c>
      <c r="J387" s="40">
        <v>465.4</v>
      </c>
      <c r="K387" s="37">
        <v>349.04999999999995</v>
      </c>
      <c r="L387" s="37">
        <f t="shared" ref="L387:L450" si="6">J387-K387</f>
        <v>116.35000000000002</v>
      </c>
    </row>
    <row r="388" spans="1:12" x14ac:dyDescent="0.3">
      <c r="A388" s="29">
        <v>27707</v>
      </c>
      <c r="B388" s="31" t="s">
        <v>177</v>
      </c>
      <c r="C388" s="29" t="s">
        <v>178</v>
      </c>
      <c r="D388" s="38">
        <v>44100080100120</v>
      </c>
      <c r="E388" s="39">
        <v>44575</v>
      </c>
      <c r="F388" s="29">
        <v>7</v>
      </c>
      <c r="G388" s="31" t="s">
        <v>13</v>
      </c>
      <c r="H388" s="29" t="s">
        <v>10</v>
      </c>
      <c r="I388" s="29">
        <v>30</v>
      </c>
      <c r="J388" s="40">
        <v>465.4</v>
      </c>
      <c r="K388" s="37">
        <v>349.04999999999995</v>
      </c>
      <c r="L388" s="37">
        <f t="shared" si="6"/>
        <v>116.35000000000002</v>
      </c>
    </row>
    <row r="389" spans="1:12" x14ac:dyDescent="0.3">
      <c r="A389" s="29">
        <v>27761</v>
      </c>
      <c r="B389" s="31" t="s">
        <v>110</v>
      </c>
      <c r="C389" s="29" t="s">
        <v>112</v>
      </c>
      <c r="D389" s="38" t="s">
        <v>111</v>
      </c>
      <c r="E389" s="39">
        <v>44568</v>
      </c>
      <c r="F389" s="29">
        <v>0</v>
      </c>
      <c r="G389" s="31" t="s">
        <v>13</v>
      </c>
      <c r="H389" s="29" t="s">
        <v>9</v>
      </c>
      <c r="I389" s="29">
        <v>1.5</v>
      </c>
      <c r="J389" s="41">
        <v>1060.8699999999999</v>
      </c>
      <c r="K389" s="37">
        <v>901.73949999999991</v>
      </c>
      <c r="L389" s="37">
        <f t="shared" si="6"/>
        <v>159.13049999999998</v>
      </c>
    </row>
    <row r="390" spans="1:12" x14ac:dyDescent="0.3">
      <c r="A390" s="29">
        <v>27839</v>
      </c>
      <c r="B390" s="31" t="s">
        <v>135</v>
      </c>
      <c r="C390" s="29" t="s">
        <v>136</v>
      </c>
      <c r="D390" s="38">
        <v>37600025000305</v>
      </c>
      <c r="E390" s="39">
        <v>44553</v>
      </c>
      <c r="F390" s="29">
        <v>0</v>
      </c>
      <c r="G390" s="31" t="s">
        <v>2</v>
      </c>
      <c r="H390" s="29" t="s">
        <v>9</v>
      </c>
      <c r="I390" s="29">
        <v>30</v>
      </c>
      <c r="J390" s="40">
        <v>4.68</v>
      </c>
      <c r="K390" s="37">
        <v>3.6035999999999997</v>
      </c>
      <c r="L390" s="37">
        <f t="shared" si="6"/>
        <v>1.0764</v>
      </c>
    </row>
    <row r="391" spans="1:12" x14ac:dyDescent="0.3">
      <c r="A391" s="29">
        <v>27839</v>
      </c>
      <c r="B391" s="31" t="s">
        <v>135</v>
      </c>
      <c r="C391" s="29" t="s">
        <v>136</v>
      </c>
      <c r="D391" s="38">
        <v>37600025000305</v>
      </c>
      <c r="E391" s="39">
        <v>44584</v>
      </c>
      <c r="F391" s="29">
        <v>0</v>
      </c>
      <c r="G391" s="31" t="s">
        <v>2</v>
      </c>
      <c r="H391" s="29" t="s">
        <v>9</v>
      </c>
      <c r="I391" s="29">
        <v>30</v>
      </c>
      <c r="J391" s="40">
        <v>4.68</v>
      </c>
      <c r="K391" s="37">
        <v>3.6035999999999997</v>
      </c>
      <c r="L391" s="37">
        <f t="shared" si="6"/>
        <v>1.0764</v>
      </c>
    </row>
    <row r="392" spans="1:12" x14ac:dyDescent="0.3">
      <c r="A392" s="29">
        <v>27896</v>
      </c>
      <c r="B392" s="31" t="s">
        <v>81</v>
      </c>
      <c r="C392" s="29" t="s">
        <v>82</v>
      </c>
      <c r="D392" s="38">
        <v>65100075100320</v>
      </c>
      <c r="E392" s="39">
        <v>44573</v>
      </c>
      <c r="F392" s="29">
        <v>0</v>
      </c>
      <c r="G392" s="31" t="s">
        <v>2</v>
      </c>
      <c r="H392" s="29" t="s">
        <v>9</v>
      </c>
      <c r="I392" s="29">
        <v>90</v>
      </c>
      <c r="J392" s="40">
        <v>11.02</v>
      </c>
      <c r="K392" s="37">
        <v>8.8160000000000007</v>
      </c>
      <c r="L392" s="37">
        <f t="shared" si="6"/>
        <v>2.2039999999999988</v>
      </c>
    </row>
    <row r="393" spans="1:12" x14ac:dyDescent="0.3">
      <c r="A393" s="29">
        <v>28021</v>
      </c>
      <c r="B393" s="31" t="s">
        <v>65</v>
      </c>
      <c r="C393" s="29" t="s">
        <v>131</v>
      </c>
      <c r="D393" s="38">
        <v>2100020000110</v>
      </c>
      <c r="E393" s="39">
        <v>44531</v>
      </c>
      <c r="F393" s="29">
        <v>0</v>
      </c>
      <c r="G393" s="31" t="s">
        <v>2</v>
      </c>
      <c r="H393" s="29" t="s">
        <v>9</v>
      </c>
      <c r="I393" s="29">
        <v>28</v>
      </c>
      <c r="J393" s="40">
        <v>7.12</v>
      </c>
      <c r="K393" s="37">
        <v>5.4824000000000002</v>
      </c>
      <c r="L393" s="37">
        <f t="shared" si="6"/>
        <v>1.6375999999999999</v>
      </c>
    </row>
    <row r="394" spans="1:12" x14ac:dyDescent="0.3">
      <c r="A394" s="29">
        <v>28116</v>
      </c>
      <c r="B394" s="31" t="s">
        <v>177</v>
      </c>
      <c r="C394" s="29" t="s">
        <v>178</v>
      </c>
      <c r="D394" s="38">
        <v>44100080100120</v>
      </c>
      <c r="E394" s="39">
        <v>44559</v>
      </c>
      <c r="F394" s="29">
        <v>0</v>
      </c>
      <c r="G394" s="31" t="s">
        <v>13</v>
      </c>
      <c r="H394" s="29" t="s">
        <v>9</v>
      </c>
      <c r="I394" s="29">
        <v>30</v>
      </c>
      <c r="J394" s="40">
        <v>463.33</v>
      </c>
      <c r="K394" s="37">
        <v>347.4975</v>
      </c>
      <c r="L394" s="37">
        <f t="shared" si="6"/>
        <v>115.83249999999998</v>
      </c>
    </row>
    <row r="395" spans="1:12" x14ac:dyDescent="0.3">
      <c r="A395" s="29">
        <v>28116</v>
      </c>
      <c r="B395" s="31" t="s">
        <v>7</v>
      </c>
      <c r="C395" s="29" t="s">
        <v>96</v>
      </c>
      <c r="D395" s="38">
        <v>21406010200320</v>
      </c>
      <c r="E395" s="39">
        <v>44568</v>
      </c>
      <c r="F395" s="29">
        <v>2</v>
      </c>
      <c r="G395" s="31" t="s">
        <v>2</v>
      </c>
      <c r="H395" s="29" t="s">
        <v>10</v>
      </c>
      <c r="I395" s="29">
        <v>120</v>
      </c>
      <c r="J395" s="41">
        <v>278.02999999999997</v>
      </c>
      <c r="K395" s="37">
        <v>233.54519999999997</v>
      </c>
      <c r="L395" s="37">
        <f t="shared" si="6"/>
        <v>44.484800000000007</v>
      </c>
    </row>
    <row r="396" spans="1:12" x14ac:dyDescent="0.3">
      <c r="A396" s="29">
        <v>28116</v>
      </c>
      <c r="B396" s="31" t="s">
        <v>177</v>
      </c>
      <c r="C396" s="29" t="s">
        <v>178</v>
      </c>
      <c r="D396" s="38">
        <v>44100080100120</v>
      </c>
      <c r="E396" s="39">
        <v>44590</v>
      </c>
      <c r="F396" s="29">
        <v>0</v>
      </c>
      <c r="G396" s="31" t="s">
        <v>13</v>
      </c>
      <c r="H396" s="29" t="s">
        <v>9</v>
      </c>
      <c r="I396" s="29">
        <v>30</v>
      </c>
      <c r="J396" s="40">
        <v>463.33</v>
      </c>
      <c r="K396" s="37">
        <v>347.4975</v>
      </c>
      <c r="L396" s="37">
        <f t="shared" si="6"/>
        <v>115.83249999999998</v>
      </c>
    </row>
    <row r="397" spans="1:12" x14ac:dyDescent="0.3">
      <c r="A397" s="29">
        <v>28192</v>
      </c>
      <c r="B397" s="31" t="s">
        <v>7</v>
      </c>
      <c r="C397" s="29" t="s">
        <v>8</v>
      </c>
      <c r="D397" s="38">
        <v>21406010200320</v>
      </c>
      <c r="E397" s="39">
        <v>44544</v>
      </c>
      <c r="F397" s="29">
        <v>6</v>
      </c>
      <c r="G397" s="31" t="s">
        <v>2</v>
      </c>
      <c r="H397" s="29" t="s">
        <v>10</v>
      </c>
      <c r="I397" s="29">
        <v>120</v>
      </c>
      <c r="J397" s="41">
        <v>5649.76</v>
      </c>
      <c r="K397" s="37">
        <v>4745.7983999999997</v>
      </c>
      <c r="L397" s="37">
        <f t="shared" si="6"/>
        <v>903.96160000000054</v>
      </c>
    </row>
    <row r="398" spans="1:12" x14ac:dyDescent="0.3">
      <c r="A398" s="29">
        <v>28192</v>
      </c>
      <c r="B398" s="31" t="s">
        <v>7</v>
      </c>
      <c r="C398" s="29" t="s">
        <v>8</v>
      </c>
      <c r="D398" s="38">
        <v>21406010200320</v>
      </c>
      <c r="E398" s="39">
        <v>44575</v>
      </c>
      <c r="F398" s="29">
        <v>6</v>
      </c>
      <c r="G398" s="31" t="s">
        <v>2</v>
      </c>
      <c r="H398" s="29" t="s">
        <v>10</v>
      </c>
      <c r="I398" s="29">
        <v>120</v>
      </c>
      <c r="J398" s="41">
        <v>5649.76</v>
      </c>
      <c r="K398" s="37">
        <v>4745.7983999999997</v>
      </c>
      <c r="L398" s="37">
        <f t="shared" si="6"/>
        <v>903.96160000000054</v>
      </c>
    </row>
    <row r="399" spans="1:12" x14ac:dyDescent="0.3">
      <c r="A399" s="29">
        <v>28192</v>
      </c>
      <c r="B399" s="31" t="s">
        <v>7</v>
      </c>
      <c r="C399" s="29" t="s">
        <v>8</v>
      </c>
      <c r="D399" s="38">
        <v>21406010200320</v>
      </c>
      <c r="E399" s="39">
        <v>44579</v>
      </c>
      <c r="F399" s="29">
        <v>0</v>
      </c>
      <c r="G399" s="31" t="s">
        <v>2</v>
      </c>
      <c r="H399" s="29" t="s">
        <v>9</v>
      </c>
      <c r="I399" s="29">
        <v>120</v>
      </c>
      <c r="J399" s="40">
        <v>278.02999999999997</v>
      </c>
      <c r="K399" s="37">
        <v>233.54519999999997</v>
      </c>
      <c r="L399" s="37">
        <f t="shared" si="6"/>
        <v>44.484800000000007</v>
      </c>
    </row>
    <row r="400" spans="1:12" x14ac:dyDescent="0.3">
      <c r="A400" s="29">
        <v>28297</v>
      </c>
      <c r="B400" s="31" t="s">
        <v>65</v>
      </c>
      <c r="C400" s="29" t="s">
        <v>66</v>
      </c>
      <c r="D400" s="38">
        <v>2100020000110</v>
      </c>
      <c r="E400" s="39">
        <v>44582</v>
      </c>
      <c r="F400" s="29">
        <v>0</v>
      </c>
      <c r="G400" s="31" t="s">
        <v>2</v>
      </c>
      <c r="H400" s="29" t="s">
        <v>9</v>
      </c>
      <c r="I400" s="29">
        <v>28</v>
      </c>
      <c r="J400" s="40">
        <v>5.01</v>
      </c>
      <c r="K400" s="37">
        <v>3.8576999999999999</v>
      </c>
      <c r="L400" s="37">
        <f t="shared" si="6"/>
        <v>1.1522999999999999</v>
      </c>
    </row>
    <row r="401" spans="1:12" x14ac:dyDescent="0.3">
      <c r="A401" s="29">
        <v>28326</v>
      </c>
      <c r="B401" s="31" t="s">
        <v>7</v>
      </c>
      <c r="C401" s="29" t="s">
        <v>8</v>
      </c>
      <c r="D401" s="38">
        <v>21406010200320</v>
      </c>
      <c r="E401" s="39">
        <v>44536</v>
      </c>
      <c r="F401" s="29">
        <v>4</v>
      </c>
      <c r="G401" s="31" t="s">
        <v>2</v>
      </c>
      <c r="H401" s="29" t="s">
        <v>10</v>
      </c>
      <c r="I401" s="29">
        <v>120</v>
      </c>
      <c r="J401" s="41">
        <v>278.02999999999997</v>
      </c>
      <c r="K401" s="37">
        <v>233.54519999999997</v>
      </c>
      <c r="L401" s="37">
        <f t="shared" si="6"/>
        <v>44.484800000000007</v>
      </c>
    </row>
    <row r="402" spans="1:12" x14ac:dyDescent="0.3">
      <c r="A402" s="29">
        <v>28338</v>
      </c>
      <c r="B402" s="31" t="s">
        <v>85</v>
      </c>
      <c r="C402" s="29" t="s">
        <v>167</v>
      </c>
      <c r="D402" s="38">
        <v>39400060100310</v>
      </c>
      <c r="E402" s="39">
        <v>44538</v>
      </c>
      <c r="F402" s="29">
        <v>0</v>
      </c>
      <c r="G402" s="31" t="s">
        <v>2</v>
      </c>
      <c r="H402" s="29" t="s">
        <v>9</v>
      </c>
      <c r="I402" s="29">
        <v>30</v>
      </c>
      <c r="J402" s="40">
        <v>1.53</v>
      </c>
      <c r="K402" s="37">
        <v>1.2087000000000001</v>
      </c>
      <c r="L402" s="37">
        <f t="shared" si="6"/>
        <v>0.32129999999999992</v>
      </c>
    </row>
    <row r="403" spans="1:12" x14ac:dyDescent="0.3">
      <c r="A403" s="29">
        <v>28482</v>
      </c>
      <c r="B403" s="31" t="s">
        <v>158</v>
      </c>
      <c r="C403" s="29" t="s">
        <v>159</v>
      </c>
      <c r="D403" s="38">
        <v>33200030057530</v>
      </c>
      <c r="E403" s="39">
        <v>44557</v>
      </c>
      <c r="F403" s="29">
        <v>1</v>
      </c>
      <c r="G403" s="31" t="s">
        <v>2</v>
      </c>
      <c r="H403" s="29" t="s">
        <v>10</v>
      </c>
      <c r="I403" s="29">
        <v>90</v>
      </c>
      <c r="J403" s="40">
        <v>38.159999999999997</v>
      </c>
      <c r="K403" s="37">
        <v>30.527999999999999</v>
      </c>
      <c r="L403" s="37">
        <f t="shared" si="6"/>
        <v>7.6319999999999979</v>
      </c>
    </row>
    <row r="404" spans="1:12" x14ac:dyDescent="0.3">
      <c r="A404" s="29">
        <v>28482</v>
      </c>
      <c r="B404" s="31" t="s">
        <v>158</v>
      </c>
      <c r="C404" s="29" t="s">
        <v>159</v>
      </c>
      <c r="D404" s="38">
        <v>33200030057530</v>
      </c>
      <c r="E404" s="39">
        <v>44588</v>
      </c>
      <c r="F404" s="29">
        <v>1</v>
      </c>
      <c r="G404" s="31" t="s">
        <v>2</v>
      </c>
      <c r="H404" s="29" t="s">
        <v>10</v>
      </c>
      <c r="I404" s="29">
        <v>90</v>
      </c>
      <c r="J404" s="40">
        <v>38.159999999999997</v>
      </c>
      <c r="K404" s="37">
        <v>30.527999999999999</v>
      </c>
      <c r="L404" s="37">
        <f t="shared" si="6"/>
        <v>7.6319999999999979</v>
      </c>
    </row>
    <row r="405" spans="1:12" x14ac:dyDescent="0.3">
      <c r="A405" s="29">
        <v>28606</v>
      </c>
      <c r="B405" s="31" t="s">
        <v>29</v>
      </c>
      <c r="C405" s="29" t="s">
        <v>30</v>
      </c>
      <c r="D405" s="38">
        <v>21360068200330</v>
      </c>
      <c r="E405" s="39">
        <v>44550</v>
      </c>
      <c r="F405" s="29">
        <v>1</v>
      </c>
      <c r="G405" s="31" t="s">
        <v>13</v>
      </c>
      <c r="H405" s="29" t="s">
        <v>10</v>
      </c>
      <c r="I405" s="29">
        <v>30</v>
      </c>
      <c r="J405" s="41">
        <v>14235.12</v>
      </c>
      <c r="K405" s="37">
        <v>12099.852000000001</v>
      </c>
      <c r="L405" s="37">
        <f t="shared" si="6"/>
        <v>2135.268</v>
      </c>
    </row>
    <row r="406" spans="1:12" x14ac:dyDescent="0.3">
      <c r="A406" s="29">
        <v>28606</v>
      </c>
      <c r="B406" s="31" t="s">
        <v>29</v>
      </c>
      <c r="C406" s="29" t="s">
        <v>30</v>
      </c>
      <c r="D406" s="38">
        <v>21360068200330</v>
      </c>
      <c r="E406" s="39">
        <v>44581</v>
      </c>
      <c r="F406" s="29">
        <v>1</v>
      </c>
      <c r="G406" s="31" t="s">
        <v>13</v>
      </c>
      <c r="H406" s="29" t="s">
        <v>10</v>
      </c>
      <c r="I406" s="29">
        <v>30</v>
      </c>
      <c r="J406" s="41">
        <v>14235.12</v>
      </c>
      <c r="K406" s="37">
        <v>12099.852000000001</v>
      </c>
      <c r="L406" s="37">
        <f t="shared" si="6"/>
        <v>2135.268</v>
      </c>
    </row>
    <row r="407" spans="1:12" x14ac:dyDescent="0.3">
      <c r="A407" s="29">
        <v>28676</v>
      </c>
      <c r="B407" s="31" t="s">
        <v>163</v>
      </c>
      <c r="C407" s="29" t="s">
        <v>164</v>
      </c>
      <c r="D407" s="38">
        <v>50250065007240</v>
      </c>
      <c r="E407" s="39">
        <v>44563</v>
      </c>
      <c r="F407" s="29">
        <v>0</v>
      </c>
      <c r="G407" s="31" t="s">
        <v>2</v>
      </c>
      <c r="H407" s="29" t="s">
        <v>9</v>
      </c>
      <c r="I407" s="29">
        <v>60</v>
      </c>
      <c r="J407" s="40">
        <v>24.93</v>
      </c>
      <c r="K407" s="37">
        <v>19.694700000000001</v>
      </c>
      <c r="L407" s="37">
        <f t="shared" si="6"/>
        <v>5.2352999999999987</v>
      </c>
    </row>
    <row r="408" spans="1:12" x14ac:dyDescent="0.3">
      <c r="A408" s="29">
        <v>28732</v>
      </c>
      <c r="B408" s="31" t="s">
        <v>155</v>
      </c>
      <c r="C408" s="29" t="s">
        <v>156</v>
      </c>
      <c r="D408" s="38">
        <v>27250050000350</v>
      </c>
      <c r="E408" s="39">
        <v>44536</v>
      </c>
      <c r="F408" s="29">
        <v>0</v>
      </c>
      <c r="G408" s="31" t="s">
        <v>2</v>
      </c>
      <c r="H408" s="29" t="s">
        <v>9</v>
      </c>
      <c r="I408" s="29">
        <v>180</v>
      </c>
      <c r="J408" s="40">
        <v>9.14</v>
      </c>
      <c r="K408" s="37">
        <v>7.5862000000000007</v>
      </c>
      <c r="L408" s="37">
        <f t="shared" si="6"/>
        <v>1.5537999999999998</v>
      </c>
    </row>
    <row r="409" spans="1:12" x14ac:dyDescent="0.3">
      <c r="A409" s="29">
        <v>28825</v>
      </c>
      <c r="B409" s="31" t="s">
        <v>163</v>
      </c>
      <c r="C409" s="29" t="s">
        <v>164</v>
      </c>
      <c r="D409" s="38">
        <v>50250065007240</v>
      </c>
      <c r="E409" s="39">
        <v>44539</v>
      </c>
      <c r="F409" s="29">
        <v>0</v>
      </c>
      <c r="G409" s="31" t="s">
        <v>2</v>
      </c>
      <c r="H409" s="29" t="s">
        <v>9</v>
      </c>
      <c r="I409" s="29">
        <v>60</v>
      </c>
      <c r="J409" s="40">
        <v>10.039999999999999</v>
      </c>
      <c r="K409" s="37">
        <v>7.9315999999999995</v>
      </c>
      <c r="L409" s="37">
        <f t="shared" si="6"/>
        <v>2.1083999999999996</v>
      </c>
    </row>
    <row r="410" spans="1:12" x14ac:dyDescent="0.3">
      <c r="A410" s="29">
        <v>28830</v>
      </c>
      <c r="B410" s="31" t="s">
        <v>125</v>
      </c>
      <c r="C410" s="29" t="s">
        <v>127</v>
      </c>
      <c r="D410" s="38" t="s">
        <v>126</v>
      </c>
      <c r="E410" s="39">
        <v>44553</v>
      </c>
      <c r="F410" s="29">
        <v>0</v>
      </c>
      <c r="G410" s="31" t="s">
        <v>13</v>
      </c>
      <c r="H410" s="29" t="s">
        <v>9</v>
      </c>
      <c r="I410" s="29">
        <v>4</v>
      </c>
      <c r="J410" s="41">
        <v>5783.3</v>
      </c>
      <c r="K410" s="37">
        <v>4395.308</v>
      </c>
      <c r="L410" s="37">
        <f t="shared" si="6"/>
        <v>1387.9920000000002</v>
      </c>
    </row>
    <row r="411" spans="1:12" x14ac:dyDescent="0.3">
      <c r="A411" s="29">
        <v>28830</v>
      </c>
      <c r="B411" s="31" t="s">
        <v>125</v>
      </c>
      <c r="C411" s="29" t="s">
        <v>127</v>
      </c>
      <c r="D411" s="38" t="s">
        <v>126</v>
      </c>
      <c r="E411" s="39">
        <v>44576</v>
      </c>
      <c r="F411" s="29">
        <v>0</v>
      </c>
      <c r="G411" s="31" t="s">
        <v>13</v>
      </c>
      <c r="H411" s="29" t="s">
        <v>9</v>
      </c>
      <c r="I411" s="29">
        <v>4</v>
      </c>
      <c r="J411" s="41">
        <v>5783.3</v>
      </c>
      <c r="K411" s="37">
        <v>4395.308</v>
      </c>
      <c r="L411" s="37">
        <f t="shared" si="6"/>
        <v>1387.9920000000002</v>
      </c>
    </row>
    <row r="412" spans="1:12" x14ac:dyDescent="0.3">
      <c r="A412" s="29">
        <v>29110</v>
      </c>
      <c r="B412" s="31" t="s">
        <v>170</v>
      </c>
      <c r="C412" s="29" t="s">
        <v>171</v>
      </c>
      <c r="D412" s="38">
        <v>36150080000330</v>
      </c>
      <c r="E412" s="39">
        <v>44555</v>
      </c>
      <c r="F412" s="29">
        <v>0</v>
      </c>
      <c r="G412" s="31" t="s">
        <v>2</v>
      </c>
      <c r="H412" s="29" t="s">
        <v>9</v>
      </c>
      <c r="I412" s="29">
        <v>30</v>
      </c>
      <c r="J412" s="40">
        <v>7.66</v>
      </c>
      <c r="K412" s="37">
        <v>6.5110000000000001</v>
      </c>
      <c r="L412" s="37">
        <f t="shared" si="6"/>
        <v>1.149</v>
      </c>
    </row>
    <row r="413" spans="1:12" x14ac:dyDescent="0.3">
      <c r="A413" s="29">
        <v>29110</v>
      </c>
      <c r="B413" s="31" t="s">
        <v>170</v>
      </c>
      <c r="C413" s="29" t="s">
        <v>171</v>
      </c>
      <c r="D413" s="38">
        <v>36150080000330</v>
      </c>
      <c r="E413" s="39">
        <v>44591</v>
      </c>
      <c r="F413" s="29">
        <v>0</v>
      </c>
      <c r="G413" s="31" t="s">
        <v>2</v>
      </c>
      <c r="H413" s="29" t="s">
        <v>9</v>
      </c>
      <c r="I413" s="29">
        <v>30</v>
      </c>
      <c r="J413" s="40">
        <v>7.66</v>
      </c>
      <c r="K413" s="37">
        <v>6.5110000000000001</v>
      </c>
      <c r="L413" s="37">
        <f t="shared" si="6"/>
        <v>1.149</v>
      </c>
    </row>
    <row r="414" spans="1:12" x14ac:dyDescent="0.3">
      <c r="A414" s="29">
        <v>29110</v>
      </c>
      <c r="B414" s="31" t="s">
        <v>170</v>
      </c>
      <c r="C414" s="29" t="s">
        <v>171</v>
      </c>
      <c r="D414" s="38">
        <v>36150080000330</v>
      </c>
      <c r="E414" s="39">
        <v>44591</v>
      </c>
      <c r="F414" s="29">
        <v>0</v>
      </c>
      <c r="G414" s="31" t="s">
        <v>2</v>
      </c>
      <c r="H414" s="29" t="s">
        <v>9</v>
      </c>
      <c r="I414" s="29">
        <v>30</v>
      </c>
      <c r="J414" s="40">
        <v>7.66</v>
      </c>
      <c r="K414" s="37">
        <v>6.5110000000000001</v>
      </c>
      <c r="L414" s="37">
        <f t="shared" si="6"/>
        <v>1.149</v>
      </c>
    </row>
    <row r="415" spans="1:12" x14ac:dyDescent="0.3">
      <c r="A415" s="29">
        <v>29137</v>
      </c>
      <c r="B415" s="31" t="s">
        <v>152</v>
      </c>
      <c r="C415" s="29" t="s">
        <v>153</v>
      </c>
      <c r="D415" s="38">
        <v>36100030000310</v>
      </c>
      <c r="E415" s="39">
        <v>44547</v>
      </c>
      <c r="F415" s="29">
        <v>0</v>
      </c>
      <c r="G415" s="31" t="s">
        <v>2</v>
      </c>
      <c r="H415" s="29" t="s">
        <v>9</v>
      </c>
      <c r="I415" s="29">
        <v>90</v>
      </c>
      <c r="J415" s="40">
        <v>1.83</v>
      </c>
      <c r="K415" s="37">
        <v>1.4274</v>
      </c>
      <c r="L415" s="37">
        <f t="shared" si="6"/>
        <v>0.40260000000000007</v>
      </c>
    </row>
    <row r="416" spans="1:12" x14ac:dyDescent="0.3">
      <c r="A416" s="29">
        <v>29137</v>
      </c>
      <c r="B416" s="31" t="s">
        <v>152</v>
      </c>
      <c r="C416" s="29" t="s">
        <v>153</v>
      </c>
      <c r="D416" s="38">
        <v>36100030000310</v>
      </c>
      <c r="E416" s="39">
        <v>44547</v>
      </c>
      <c r="F416" s="29">
        <v>0</v>
      </c>
      <c r="G416" s="31" t="s">
        <v>2</v>
      </c>
      <c r="H416" s="29" t="s">
        <v>9</v>
      </c>
      <c r="I416" s="29">
        <v>90</v>
      </c>
      <c r="J416" s="40">
        <v>1.83</v>
      </c>
      <c r="K416" s="37">
        <v>1.4274</v>
      </c>
      <c r="L416" s="37">
        <f t="shared" si="6"/>
        <v>0.40260000000000007</v>
      </c>
    </row>
    <row r="417" spans="1:12" x14ac:dyDescent="0.3">
      <c r="A417" s="29">
        <v>29139</v>
      </c>
      <c r="B417" s="31" t="s">
        <v>59</v>
      </c>
      <c r="C417" s="29" t="s">
        <v>60</v>
      </c>
      <c r="D417" s="38">
        <v>33300007000320</v>
      </c>
      <c r="E417" s="39">
        <v>44559</v>
      </c>
      <c r="F417" s="29">
        <v>6</v>
      </c>
      <c r="G417" s="31" t="s">
        <v>2</v>
      </c>
      <c r="H417" s="29" t="s">
        <v>10</v>
      </c>
      <c r="I417" s="29">
        <v>60</v>
      </c>
      <c r="J417" s="40">
        <v>10.33</v>
      </c>
      <c r="K417" s="37">
        <v>8.6771999999999991</v>
      </c>
      <c r="L417" s="37">
        <f t="shared" si="6"/>
        <v>1.6528000000000009</v>
      </c>
    </row>
    <row r="418" spans="1:12" x14ac:dyDescent="0.3">
      <c r="A418" s="29">
        <v>29139</v>
      </c>
      <c r="B418" s="31" t="s">
        <v>59</v>
      </c>
      <c r="C418" s="29" t="s">
        <v>60</v>
      </c>
      <c r="D418" s="38">
        <v>33300007000320</v>
      </c>
      <c r="E418" s="39">
        <v>44559</v>
      </c>
      <c r="F418" s="29">
        <v>6</v>
      </c>
      <c r="G418" s="31" t="s">
        <v>2</v>
      </c>
      <c r="H418" s="29" t="s">
        <v>10</v>
      </c>
      <c r="I418" s="29">
        <v>60</v>
      </c>
      <c r="J418" s="40">
        <v>10.33</v>
      </c>
      <c r="K418" s="37">
        <v>8.6771999999999991</v>
      </c>
      <c r="L418" s="37">
        <f t="shared" si="6"/>
        <v>1.6528000000000009</v>
      </c>
    </row>
    <row r="419" spans="1:12" x14ac:dyDescent="0.3">
      <c r="A419" s="29">
        <v>29190</v>
      </c>
      <c r="B419" s="31" t="s">
        <v>31</v>
      </c>
      <c r="C419" s="29" t="s">
        <v>32</v>
      </c>
      <c r="D419" s="38">
        <v>21402430000120</v>
      </c>
      <c r="E419" s="39">
        <v>44531</v>
      </c>
      <c r="F419" s="29">
        <v>4</v>
      </c>
      <c r="G419" s="31" t="s">
        <v>13</v>
      </c>
      <c r="H419" s="29" t="s">
        <v>10</v>
      </c>
      <c r="I419" s="29">
        <v>120</v>
      </c>
      <c r="J419" s="41">
        <v>12455.88</v>
      </c>
      <c r="K419" s="37">
        <v>9591.0275999999994</v>
      </c>
      <c r="L419" s="37">
        <f t="shared" si="6"/>
        <v>2864.8523999999998</v>
      </c>
    </row>
    <row r="420" spans="1:12" x14ac:dyDescent="0.3">
      <c r="A420" s="29">
        <v>29190</v>
      </c>
      <c r="B420" s="31" t="s">
        <v>31</v>
      </c>
      <c r="C420" s="29" t="s">
        <v>32</v>
      </c>
      <c r="D420" s="38">
        <v>21402430000120</v>
      </c>
      <c r="E420" s="39">
        <v>44574</v>
      </c>
      <c r="F420" s="29">
        <v>0</v>
      </c>
      <c r="G420" s="31" t="s">
        <v>13</v>
      </c>
      <c r="H420" s="29" t="s">
        <v>9</v>
      </c>
      <c r="I420" s="29">
        <v>120</v>
      </c>
      <c r="J420" s="40">
        <v>14625.31</v>
      </c>
      <c r="K420" s="37">
        <v>11261.4887</v>
      </c>
      <c r="L420" s="37">
        <f t="shared" si="6"/>
        <v>3363.8212999999996</v>
      </c>
    </row>
    <row r="421" spans="1:12" x14ac:dyDescent="0.3">
      <c r="A421" s="29">
        <v>29273</v>
      </c>
      <c r="B421" s="31" t="s">
        <v>40</v>
      </c>
      <c r="C421" s="29" t="s">
        <v>42</v>
      </c>
      <c r="D421" s="38" t="s">
        <v>41</v>
      </c>
      <c r="E421" s="39">
        <v>44588</v>
      </c>
      <c r="F421" s="29">
        <v>2</v>
      </c>
      <c r="G421" s="31" t="s">
        <v>13</v>
      </c>
      <c r="H421" s="29" t="s">
        <v>10</v>
      </c>
      <c r="I421" s="29">
        <v>4</v>
      </c>
      <c r="J421" s="40">
        <v>14037.53</v>
      </c>
      <c r="K421" s="37">
        <v>11651.149900000002</v>
      </c>
      <c r="L421" s="37">
        <f t="shared" si="6"/>
        <v>2386.3800999999985</v>
      </c>
    </row>
    <row r="422" spans="1:12" x14ac:dyDescent="0.3">
      <c r="A422" s="29">
        <v>29286</v>
      </c>
      <c r="B422" s="31" t="s">
        <v>55</v>
      </c>
      <c r="C422" s="29" t="s">
        <v>56</v>
      </c>
      <c r="D422" s="38">
        <v>66603065107530</v>
      </c>
      <c r="E422" s="39">
        <v>44574</v>
      </c>
      <c r="F422" s="29">
        <v>4</v>
      </c>
      <c r="G422" s="31" t="s">
        <v>13</v>
      </c>
      <c r="H422" s="29" t="s">
        <v>10</v>
      </c>
      <c r="I422" s="29">
        <v>30</v>
      </c>
      <c r="J422" s="40">
        <v>5040.57</v>
      </c>
      <c r="K422" s="37">
        <v>4133.2673999999997</v>
      </c>
      <c r="L422" s="37">
        <f t="shared" si="6"/>
        <v>907.30259999999998</v>
      </c>
    </row>
    <row r="423" spans="1:12" x14ac:dyDescent="0.3">
      <c r="A423" s="29">
        <v>29295</v>
      </c>
      <c r="B423" s="31" t="s">
        <v>108</v>
      </c>
      <c r="C423" s="29" t="s">
        <v>109</v>
      </c>
      <c r="D423" s="38">
        <v>21990002750330</v>
      </c>
      <c r="E423" s="39">
        <v>44552</v>
      </c>
      <c r="F423" s="29">
        <v>0</v>
      </c>
      <c r="G423" s="31" t="s">
        <v>13</v>
      </c>
      <c r="H423" s="29" t="s">
        <v>9</v>
      </c>
      <c r="I423" s="29">
        <v>40</v>
      </c>
      <c r="J423" s="41">
        <v>9124.61</v>
      </c>
      <c r="K423" s="37">
        <v>7482.1802000000007</v>
      </c>
      <c r="L423" s="37">
        <f t="shared" si="6"/>
        <v>1642.4297999999999</v>
      </c>
    </row>
    <row r="424" spans="1:12" x14ac:dyDescent="0.3">
      <c r="A424" s="29">
        <v>29295</v>
      </c>
      <c r="B424" s="31" t="s">
        <v>108</v>
      </c>
      <c r="C424" s="29" t="s">
        <v>109</v>
      </c>
      <c r="D424" s="38">
        <v>21990002750330</v>
      </c>
      <c r="E424" s="39">
        <v>44583</v>
      </c>
      <c r="F424" s="29">
        <v>0</v>
      </c>
      <c r="G424" s="31" t="s">
        <v>13</v>
      </c>
      <c r="H424" s="29" t="s">
        <v>9</v>
      </c>
      <c r="I424" s="29">
        <v>40</v>
      </c>
      <c r="J424" s="41">
        <v>9124.61</v>
      </c>
      <c r="K424" s="37">
        <v>7482.1802000000007</v>
      </c>
      <c r="L424" s="37">
        <f t="shared" si="6"/>
        <v>1642.4297999999999</v>
      </c>
    </row>
    <row r="425" spans="1:12" x14ac:dyDescent="0.3">
      <c r="A425" s="29">
        <v>29383</v>
      </c>
      <c r="B425" s="31" t="s">
        <v>85</v>
      </c>
      <c r="C425" s="29" t="s">
        <v>167</v>
      </c>
      <c r="D425" s="38">
        <v>39400060100310</v>
      </c>
      <c r="E425" s="39">
        <v>44552</v>
      </c>
      <c r="F425" s="29">
        <v>2</v>
      </c>
      <c r="G425" s="31" t="s">
        <v>2</v>
      </c>
      <c r="H425" s="29" t="s">
        <v>10</v>
      </c>
      <c r="I425" s="29">
        <v>90</v>
      </c>
      <c r="J425" s="40">
        <v>30</v>
      </c>
      <c r="K425" s="37">
        <v>23.700000000000003</v>
      </c>
      <c r="L425" s="37">
        <f t="shared" si="6"/>
        <v>6.2999999999999972</v>
      </c>
    </row>
    <row r="426" spans="1:12" x14ac:dyDescent="0.3">
      <c r="A426" s="29">
        <v>29383</v>
      </c>
      <c r="B426" s="31" t="s">
        <v>85</v>
      </c>
      <c r="C426" s="29" t="s">
        <v>167</v>
      </c>
      <c r="D426" s="38">
        <v>39400060100310</v>
      </c>
      <c r="E426" s="39">
        <v>44583</v>
      </c>
      <c r="F426" s="29">
        <v>2</v>
      </c>
      <c r="G426" s="31" t="s">
        <v>2</v>
      </c>
      <c r="H426" s="29" t="s">
        <v>10</v>
      </c>
      <c r="I426" s="29">
        <v>90</v>
      </c>
      <c r="J426" s="40">
        <v>30</v>
      </c>
      <c r="K426" s="37">
        <v>23.700000000000003</v>
      </c>
      <c r="L426" s="37">
        <f t="shared" si="6"/>
        <v>6.2999999999999972</v>
      </c>
    </row>
    <row r="427" spans="1:12" x14ac:dyDescent="0.3">
      <c r="A427" s="29">
        <v>29383</v>
      </c>
      <c r="B427" s="31" t="s">
        <v>85</v>
      </c>
      <c r="C427" s="29" t="s">
        <v>86</v>
      </c>
      <c r="D427" s="38">
        <v>39400060100310</v>
      </c>
      <c r="E427" s="39">
        <v>44586</v>
      </c>
      <c r="F427" s="29">
        <v>0</v>
      </c>
      <c r="G427" s="31" t="s">
        <v>2</v>
      </c>
      <c r="H427" s="29" t="s">
        <v>9</v>
      </c>
      <c r="I427" s="29">
        <v>90</v>
      </c>
      <c r="J427" s="40">
        <v>29.43</v>
      </c>
      <c r="K427" s="37">
        <v>23.249700000000001</v>
      </c>
      <c r="L427" s="37">
        <f t="shared" si="6"/>
        <v>6.180299999999999</v>
      </c>
    </row>
    <row r="428" spans="1:12" x14ac:dyDescent="0.3">
      <c r="A428" s="29">
        <v>29418</v>
      </c>
      <c r="B428" s="31" t="s">
        <v>67</v>
      </c>
      <c r="C428" s="29" t="s">
        <v>68</v>
      </c>
      <c r="D428" s="38">
        <v>41550020100320</v>
      </c>
      <c r="E428" s="39">
        <v>44582</v>
      </c>
      <c r="F428" s="29">
        <v>2</v>
      </c>
      <c r="G428" s="31" t="s">
        <v>2</v>
      </c>
      <c r="H428" s="29" t="s">
        <v>10</v>
      </c>
      <c r="I428" s="29">
        <v>28</v>
      </c>
      <c r="J428" s="40">
        <v>2.12</v>
      </c>
      <c r="K428" s="37">
        <v>1.7384000000000002</v>
      </c>
      <c r="L428" s="37">
        <f t="shared" si="6"/>
        <v>0.38159999999999994</v>
      </c>
    </row>
    <row r="429" spans="1:12" x14ac:dyDescent="0.3">
      <c r="A429" s="29">
        <v>29769</v>
      </c>
      <c r="B429" s="31" t="s">
        <v>40</v>
      </c>
      <c r="C429" s="29" t="s">
        <v>42</v>
      </c>
      <c r="D429" s="38" t="s">
        <v>41</v>
      </c>
      <c r="E429" s="39">
        <v>44564</v>
      </c>
      <c r="F429" s="29">
        <v>0</v>
      </c>
      <c r="G429" s="31" t="s">
        <v>13</v>
      </c>
      <c r="H429" s="29" t="s">
        <v>9</v>
      </c>
      <c r="I429" s="29">
        <v>2</v>
      </c>
      <c r="J429" s="40">
        <v>6159.17</v>
      </c>
      <c r="K429" s="37">
        <v>5112.1111000000001</v>
      </c>
      <c r="L429" s="37">
        <f t="shared" si="6"/>
        <v>1047.0589</v>
      </c>
    </row>
    <row r="430" spans="1:12" x14ac:dyDescent="0.3">
      <c r="A430" s="29">
        <v>29832</v>
      </c>
      <c r="B430" s="31" t="s">
        <v>146</v>
      </c>
      <c r="C430" s="29" t="s">
        <v>147</v>
      </c>
      <c r="D430" s="38">
        <v>83370010000330</v>
      </c>
      <c r="E430" s="39">
        <v>44531</v>
      </c>
      <c r="F430" s="29">
        <v>0</v>
      </c>
      <c r="G430" s="31" t="s">
        <v>13</v>
      </c>
      <c r="H430" s="29" t="s">
        <v>9</v>
      </c>
      <c r="I430" s="29">
        <v>60</v>
      </c>
      <c r="J430" s="40">
        <v>527.51</v>
      </c>
      <c r="K430" s="37">
        <v>411.45780000000002</v>
      </c>
      <c r="L430" s="37">
        <f t="shared" si="6"/>
        <v>116.05219999999997</v>
      </c>
    </row>
    <row r="431" spans="1:12" x14ac:dyDescent="0.3">
      <c r="A431" s="29">
        <v>29881</v>
      </c>
      <c r="B431" s="31" t="s">
        <v>121</v>
      </c>
      <c r="C431" s="29" t="s">
        <v>122</v>
      </c>
      <c r="D431" s="38">
        <v>21534940000320</v>
      </c>
      <c r="E431" s="39">
        <v>44558</v>
      </c>
      <c r="F431" s="29">
        <v>4</v>
      </c>
      <c r="G431" s="31" t="s">
        <v>13</v>
      </c>
      <c r="H431" s="29" t="s">
        <v>10</v>
      </c>
      <c r="I431" s="29">
        <v>60</v>
      </c>
      <c r="J431" s="41">
        <v>34070.949999999997</v>
      </c>
      <c r="K431" s="37">
        <v>26916.050499999998</v>
      </c>
      <c r="L431" s="37">
        <f t="shared" si="6"/>
        <v>7154.8994999999995</v>
      </c>
    </row>
    <row r="432" spans="1:12" x14ac:dyDescent="0.3">
      <c r="A432" s="29">
        <v>29881</v>
      </c>
      <c r="B432" s="31" t="s">
        <v>121</v>
      </c>
      <c r="C432" s="29" t="s">
        <v>122</v>
      </c>
      <c r="D432" s="38">
        <v>21534940000320</v>
      </c>
      <c r="E432" s="39">
        <v>44589</v>
      </c>
      <c r="F432" s="29">
        <v>4</v>
      </c>
      <c r="G432" s="31" t="s">
        <v>13</v>
      </c>
      <c r="H432" s="29" t="s">
        <v>10</v>
      </c>
      <c r="I432" s="29">
        <v>60</v>
      </c>
      <c r="J432" s="41">
        <v>34070.949999999997</v>
      </c>
      <c r="K432" s="37">
        <v>26916.050499999998</v>
      </c>
      <c r="L432" s="37">
        <f t="shared" si="6"/>
        <v>7154.8994999999995</v>
      </c>
    </row>
    <row r="433" spans="1:12" x14ac:dyDescent="0.3">
      <c r="A433" s="29">
        <v>29885</v>
      </c>
      <c r="B433" s="31" t="s">
        <v>40</v>
      </c>
      <c r="C433" s="29" t="s">
        <v>42</v>
      </c>
      <c r="D433" s="38" t="s">
        <v>41</v>
      </c>
      <c r="E433" s="39">
        <v>44552</v>
      </c>
      <c r="F433" s="29">
        <v>1</v>
      </c>
      <c r="G433" s="31" t="s">
        <v>13</v>
      </c>
      <c r="H433" s="29" t="s">
        <v>10</v>
      </c>
      <c r="I433" s="29">
        <v>2</v>
      </c>
      <c r="J433" s="41">
        <v>5783.32</v>
      </c>
      <c r="K433" s="37">
        <v>4800.1556</v>
      </c>
      <c r="L433" s="37">
        <f t="shared" si="6"/>
        <v>983.16439999999966</v>
      </c>
    </row>
    <row r="434" spans="1:12" x14ac:dyDescent="0.3">
      <c r="A434" s="29">
        <v>29885</v>
      </c>
      <c r="B434" s="31" t="s">
        <v>40</v>
      </c>
      <c r="C434" s="29" t="s">
        <v>42</v>
      </c>
      <c r="D434" s="38" t="s">
        <v>41</v>
      </c>
      <c r="E434" s="39">
        <v>44579</v>
      </c>
      <c r="F434" s="29">
        <v>1</v>
      </c>
      <c r="G434" s="31" t="s">
        <v>13</v>
      </c>
      <c r="H434" s="29" t="s">
        <v>10</v>
      </c>
      <c r="I434" s="29">
        <v>2</v>
      </c>
      <c r="J434" s="41">
        <v>5783.32</v>
      </c>
      <c r="K434" s="37">
        <v>4800.1556</v>
      </c>
      <c r="L434" s="37">
        <f t="shared" si="6"/>
        <v>983.16439999999966</v>
      </c>
    </row>
    <row r="435" spans="1:12" x14ac:dyDescent="0.3">
      <c r="A435" s="29">
        <v>29885</v>
      </c>
      <c r="B435" s="31" t="s">
        <v>40</v>
      </c>
      <c r="C435" s="29" t="s">
        <v>42</v>
      </c>
      <c r="D435" s="38" t="s">
        <v>41</v>
      </c>
      <c r="E435" s="39">
        <v>44588</v>
      </c>
      <c r="F435" s="29">
        <v>9</v>
      </c>
      <c r="G435" s="31" t="s">
        <v>13</v>
      </c>
      <c r="H435" s="29" t="s">
        <v>10</v>
      </c>
      <c r="I435" s="29">
        <v>2</v>
      </c>
      <c r="J435" s="40">
        <v>6211.28</v>
      </c>
      <c r="K435" s="37">
        <v>5155.3624</v>
      </c>
      <c r="L435" s="37">
        <f t="shared" si="6"/>
        <v>1055.9175999999998</v>
      </c>
    </row>
    <row r="436" spans="1:12" x14ac:dyDescent="0.3">
      <c r="A436" s="29">
        <v>30048</v>
      </c>
      <c r="B436" s="31" t="s">
        <v>83</v>
      </c>
      <c r="C436" s="29" t="s">
        <v>84</v>
      </c>
      <c r="D436" s="38">
        <v>22100045000315</v>
      </c>
      <c r="E436" s="39">
        <v>44564</v>
      </c>
      <c r="F436" s="29">
        <v>4</v>
      </c>
      <c r="G436" s="31" t="s">
        <v>2</v>
      </c>
      <c r="H436" s="29" t="s">
        <v>10</v>
      </c>
      <c r="I436" s="29">
        <v>30</v>
      </c>
      <c r="J436" s="40">
        <v>2.4</v>
      </c>
      <c r="K436" s="37">
        <v>1.8959999999999999</v>
      </c>
      <c r="L436" s="37">
        <f t="shared" si="6"/>
        <v>0.504</v>
      </c>
    </row>
    <row r="437" spans="1:12" x14ac:dyDescent="0.3">
      <c r="A437" s="29">
        <v>30058</v>
      </c>
      <c r="B437" s="31" t="s">
        <v>174</v>
      </c>
      <c r="C437" s="29" t="s">
        <v>175</v>
      </c>
      <c r="D437" s="38">
        <v>27700050000310</v>
      </c>
      <c r="E437" s="39">
        <v>44544</v>
      </c>
      <c r="F437" s="29">
        <v>4</v>
      </c>
      <c r="G437" s="31" t="s">
        <v>13</v>
      </c>
      <c r="H437" s="29" t="s">
        <v>10</v>
      </c>
      <c r="I437" s="29">
        <v>30</v>
      </c>
      <c r="J437" s="40">
        <v>586.83000000000004</v>
      </c>
      <c r="K437" s="37">
        <v>440.12250000000006</v>
      </c>
      <c r="L437" s="37">
        <f t="shared" si="6"/>
        <v>146.70749999999998</v>
      </c>
    </row>
    <row r="438" spans="1:12" x14ac:dyDescent="0.3">
      <c r="A438" s="29">
        <v>30058</v>
      </c>
      <c r="B438" s="31" t="s">
        <v>174</v>
      </c>
      <c r="C438" s="29" t="s">
        <v>175</v>
      </c>
      <c r="D438" s="38">
        <v>27700050000310</v>
      </c>
      <c r="E438" s="39">
        <v>44575</v>
      </c>
      <c r="F438" s="29">
        <v>4</v>
      </c>
      <c r="G438" s="31" t="s">
        <v>13</v>
      </c>
      <c r="H438" s="29" t="s">
        <v>10</v>
      </c>
      <c r="I438" s="29">
        <v>30</v>
      </c>
      <c r="J438" s="40">
        <v>586.83000000000004</v>
      </c>
      <c r="K438" s="37">
        <v>440.12250000000006</v>
      </c>
      <c r="L438" s="37">
        <f t="shared" si="6"/>
        <v>146.70749999999998</v>
      </c>
    </row>
    <row r="439" spans="1:12" x14ac:dyDescent="0.3">
      <c r="A439" s="29">
        <v>30077</v>
      </c>
      <c r="B439" s="31" t="s">
        <v>139</v>
      </c>
      <c r="C439" s="29" t="s">
        <v>141</v>
      </c>
      <c r="D439" s="38">
        <v>36201010100305</v>
      </c>
      <c r="E439" s="39">
        <v>44547</v>
      </c>
      <c r="F439" s="29">
        <v>0</v>
      </c>
      <c r="G439" s="31" t="s">
        <v>2</v>
      </c>
      <c r="H439" s="29" t="s">
        <v>9</v>
      </c>
      <c r="I439" s="29">
        <v>30</v>
      </c>
      <c r="J439" s="40">
        <v>0.73</v>
      </c>
      <c r="K439" s="37">
        <v>0.58399999999999996</v>
      </c>
      <c r="L439" s="37">
        <f t="shared" si="6"/>
        <v>0.14600000000000002</v>
      </c>
    </row>
    <row r="440" spans="1:12" x14ac:dyDescent="0.3">
      <c r="A440" s="29">
        <v>30077</v>
      </c>
      <c r="B440" s="31" t="s">
        <v>139</v>
      </c>
      <c r="C440" s="29" t="s">
        <v>141</v>
      </c>
      <c r="D440" s="38">
        <v>36201010100305</v>
      </c>
      <c r="E440" s="39">
        <v>44578</v>
      </c>
      <c r="F440" s="29">
        <v>0</v>
      </c>
      <c r="G440" s="31" t="s">
        <v>2</v>
      </c>
      <c r="H440" s="29" t="s">
        <v>9</v>
      </c>
      <c r="I440" s="29">
        <v>30</v>
      </c>
      <c r="J440" s="40">
        <v>0.73</v>
      </c>
      <c r="K440" s="37">
        <v>0.58399999999999996</v>
      </c>
      <c r="L440" s="37">
        <f t="shared" si="6"/>
        <v>0.14600000000000002</v>
      </c>
    </row>
    <row r="441" spans="1:12" x14ac:dyDescent="0.3">
      <c r="A441" s="29">
        <v>30411</v>
      </c>
      <c r="B441" s="31" t="s">
        <v>106</v>
      </c>
      <c r="C441" s="29" t="s">
        <v>107</v>
      </c>
      <c r="D441" s="38">
        <v>21990002750320</v>
      </c>
      <c r="E441" s="39">
        <v>44552</v>
      </c>
      <c r="F441" s="29">
        <v>0</v>
      </c>
      <c r="G441" s="31" t="s">
        <v>13</v>
      </c>
      <c r="H441" s="29" t="s">
        <v>9</v>
      </c>
      <c r="I441" s="29">
        <v>40</v>
      </c>
      <c r="J441" s="41">
        <v>6843.43</v>
      </c>
      <c r="K441" s="37">
        <v>5748.4812000000002</v>
      </c>
      <c r="L441" s="37">
        <f t="shared" si="6"/>
        <v>1094.9488000000001</v>
      </c>
    </row>
    <row r="442" spans="1:12" x14ac:dyDescent="0.3">
      <c r="A442" s="29">
        <v>30411</v>
      </c>
      <c r="B442" s="31" t="s">
        <v>106</v>
      </c>
      <c r="C442" s="29" t="s">
        <v>107</v>
      </c>
      <c r="D442" s="38">
        <v>21990002750320</v>
      </c>
      <c r="E442" s="39">
        <v>44583</v>
      </c>
      <c r="F442" s="29">
        <v>0</v>
      </c>
      <c r="G442" s="31" t="s">
        <v>13</v>
      </c>
      <c r="H442" s="29" t="s">
        <v>9</v>
      </c>
      <c r="I442" s="29">
        <v>40</v>
      </c>
      <c r="J442" s="41">
        <v>6843.43</v>
      </c>
      <c r="K442" s="37">
        <v>5748.4812000000002</v>
      </c>
      <c r="L442" s="37">
        <f t="shared" si="6"/>
        <v>1094.9488000000001</v>
      </c>
    </row>
    <row r="443" spans="1:12" x14ac:dyDescent="0.3">
      <c r="A443" s="29">
        <v>30526</v>
      </c>
      <c r="B443" s="31" t="s">
        <v>168</v>
      </c>
      <c r="C443" s="29" t="s">
        <v>169</v>
      </c>
      <c r="D443" s="38">
        <v>58120080100305</v>
      </c>
      <c r="E443" s="39">
        <v>44539</v>
      </c>
      <c r="F443" s="29">
        <v>0</v>
      </c>
      <c r="G443" s="31" t="s">
        <v>2</v>
      </c>
      <c r="H443" s="29" t="s">
        <v>9</v>
      </c>
      <c r="I443" s="29">
        <v>30</v>
      </c>
      <c r="J443" s="40">
        <v>11</v>
      </c>
      <c r="K443" s="37">
        <v>9.0200000000000014</v>
      </c>
      <c r="L443" s="37">
        <f t="shared" si="6"/>
        <v>1.9799999999999986</v>
      </c>
    </row>
    <row r="444" spans="1:12" x14ac:dyDescent="0.3">
      <c r="A444" s="29">
        <v>30526</v>
      </c>
      <c r="B444" s="31" t="s">
        <v>168</v>
      </c>
      <c r="C444" s="29" t="s">
        <v>169</v>
      </c>
      <c r="D444" s="38">
        <v>58120080100305</v>
      </c>
      <c r="E444" s="39">
        <v>44574</v>
      </c>
      <c r="F444" s="29">
        <v>0</v>
      </c>
      <c r="G444" s="31" t="s">
        <v>2</v>
      </c>
      <c r="H444" s="29" t="s">
        <v>9</v>
      </c>
      <c r="I444" s="29">
        <v>30</v>
      </c>
      <c r="J444" s="40">
        <v>11</v>
      </c>
      <c r="K444" s="37">
        <v>9.0200000000000014</v>
      </c>
      <c r="L444" s="37">
        <f t="shared" si="6"/>
        <v>1.9799999999999986</v>
      </c>
    </row>
    <row r="445" spans="1:12" x14ac:dyDescent="0.3">
      <c r="A445" s="29">
        <v>30636</v>
      </c>
      <c r="B445" s="31" t="s">
        <v>65</v>
      </c>
      <c r="C445" s="29" t="s">
        <v>66</v>
      </c>
      <c r="D445" s="38">
        <v>2100020000110</v>
      </c>
      <c r="E445" s="39">
        <v>44560</v>
      </c>
      <c r="F445" s="29">
        <v>0</v>
      </c>
      <c r="G445" s="31" t="s">
        <v>2</v>
      </c>
      <c r="H445" s="29" t="s">
        <v>9</v>
      </c>
      <c r="I445" s="29">
        <v>28</v>
      </c>
      <c r="J445" s="40">
        <v>2.19</v>
      </c>
      <c r="K445" s="37">
        <v>1.6862999999999999</v>
      </c>
      <c r="L445" s="37">
        <f t="shared" si="6"/>
        <v>0.50370000000000004</v>
      </c>
    </row>
    <row r="446" spans="1:12" x14ac:dyDescent="0.3">
      <c r="A446" s="29">
        <v>30636</v>
      </c>
      <c r="B446" s="31" t="s">
        <v>65</v>
      </c>
      <c r="C446" s="29" t="s">
        <v>66</v>
      </c>
      <c r="D446" s="38">
        <v>2100020000110</v>
      </c>
      <c r="E446" s="39">
        <v>44591</v>
      </c>
      <c r="F446" s="29">
        <v>0</v>
      </c>
      <c r="G446" s="31" t="s">
        <v>2</v>
      </c>
      <c r="H446" s="29" t="s">
        <v>9</v>
      </c>
      <c r="I446" s="29">
        <v>28</v>
      </c>
      <c r="J446" s="40">
        <v>2.19</v>
      </c>
      <c r="K446" s="37">
        <v>1.6862999999999999</v>
      </c>
      <c r="L446" s="37">
        <f t="shared" si="6"/>
        <v>0.50370000000000004</v>
      </c>
    </row>
    <row r="447" spans="1:12" x14ac:dyDescent="0.3">
      <c r="A447" s="29">
        <v>30675</v>
      </c>
      <c r="B447" s="31" t="s">
        <v>179</v>
      </c>
      <c r="C447" s="29" t="s">
        <v>181</v>
      </c>
      <c r="D447" s="38">
        <v>83370060000320</v>
      </c>
      <c r="E447" s="39">
        <v>44557</v>
      </c>
      <c r="F447" s="29">
        <v>0</v>
      </c>
      <c r="G447" s="31" t="s">
        <v>13</v>
      </c>
      <c r="H447" s="29" t="s">
        <v>9</v>
      </c>
      <c r="I447" s="29">
        <v>30</v>
      </c>
      <c r="J447" s="40">
        <v>520.57000000000005</v>
      </c>
      <c r="K447" s="37">
        <v>416.45600000000007</v>
      </c>
      <c r="L447" s="37">
        <f t="shared" si="6"/>
        <v>104.11399999999998</v>
      </c>
    </row>
    <row r="448" spans="1:12" x14ac:dyDescent="0.3">
      <c r="A448" s="29">
        <v>30675</v>
      </c>
      <c r="B448" s="31" t="s">
        <v>179</v>
      </c>
      <c r="C448" s="29" t="s">
        <v>181</v>
      </c>
      <c r="D448" s="38">
        <v>83370060000320</v>
      </c>
      <c r="E448" s="39">
        <v>44588</v>
      </c>
      <c r="F448" s="29">
        <v>0</v>
      </c>
      <c r="G448" s="31" t="s">
        <v>13</v>
      </c>
      <c r="H448" s="29" t="s">
        <v>9</v>
      </c>
      <c r="I448" s="29">
        <v>30</v>
      </c>
      <c r="J448" s="40">
        <v>520.57000000000005</v>
      </c>
      <c r="K448" s="37">
        <v>416.45600000000007</v>
      </c>
      <c r="L448" s="37">
        <f t="shared" si="6"/>
        <v>104.11399999999998</v>
      </c>
    </row>
    <row r="449" spans="1:12" x14ac:dyDescent="0.3">
      <c r="A449" s="29">
        <v>30760</v>
      </c>
      <c r="B449" s="31" t="s">
        <v>128</v>
      </c>
      <c r="C449" s="29" t="s">
        <v>130</v>
      </c>
      <c r="D449" s="38" t="s">
        <v>129</v>
      </c>
      <c r="E449" s="39">
        <v>44548</v>
      </c>
      <c r="F449" s="29">
        <v>1</v>
      </c>
      <c r="G449" s="31" t="s">
        <v>13</v>
      </c>
      <c r="H449" s="29" t="s">
        <v>10</v>
      </c>
      <c r="I449" s="29">
        <v>1</v>
      </c>
      <c r="J449" s="41">
        <v>5789.34</v>
      </c>
      <c r="K449" s="37">
        <v>4342.0050000000001</v>
      </c>
      <c r="L449" s="37">
        <f t="shared" si="6"/>
        <v>1447.335</v>
      </c>
    </row>
    <row r="450" spans="1:12" x14ac:dyDescent="0.3">
      <c r="A450" s="29">
        <v>30760</v>
      </c>
      <c r="B450" s="31" t="s">
        <v>128</v>
      </c>
      <c r="C450" s="29" t="s">
        <v>130</v>
      </c>
      <c r="D450" s="38" t="s">
        <v>129</v>
      </c>
      <c r="E450" s="39">
        <v>44576</v>
      </c>
      <c r="F450" s="29">
        <v>1</v>
      </c>
      <c r="G450" s="31" t="s">
        <v>13</v>
      </c>
      <c r="H450" s="29" t="s">
        <v>10</v>
      </c>
      <c r="I450" s="29">
        <v>1</v>
      </c>
      <c r="J450" s="41">
        <v>5789.34</v>
      </c>
      <c r="K450" s="37">
        <v>4342.0050000000001</v>
      </c>
      <c r="L450" s="37">
        <f t="shared" si="6"/>
        <v>1447.335</v>
      </c>
    </row>
    <row r="451" spans="1:12" x14ac:dyDescent="0.3">
      <c r="A451" s="29">
        <v>31262</v>
      </c>
      <c r="B451" s="31" t="s">
        <v>15</v>
      </c>
      <c r="C451" s="29" t="s">
        <v>16</v>
      </c>
      <c r="D451" s="38">
        <v>21533010100330</v>
      </c>
      <c r="E451" s="39">
        <v>44566</v>
      </c>
      <c r="F451" s="29">
        <v>0</v>
      </c>
      <c r="G451" s="31" t="s">
        <v>13</v>
      </c>
      <c r="H451" s="29" t="s">
        <v>9</v>
      </c>
      <c r="I451" s="29">
        <v>30</v>
      </c>
      <c r="J451" s="40">
        <v>21211.62</v>
      </c>
      <c r="K451" s="37">
        <v>16969.295999999998</v>
      </c>
      <c r="L451" s="37">
        <f t="shared" ref="L451:L514" si="7">J451-K451</f>
        <v>4242.3240000000005</v>
      </c>
    </row>
    <row r="452" spans="1:12" x14ac:dyDescent="0.3">
      <c r="A452" s="29">
        <v>31292</v>
      </c>
      <c r="B452" s="31" t="s">
        <v>29</v>
      </c>
      <c r="C452" s="29" t="s">
        <v>30</v>
      </c>
      <c r="D452" s="38">
        <v>21360068200330</v>
      </c>
      <c r="E452" s="39">
        <v>44585</v>
      </c>
      <c r="F452" s="29">
        <v>3</v>
      </c>
      <c r="G452" s="31" t="s">
        <v>13</v>
      </c>
      <c r="H452" s="29" t="s">
        <v>10</v>
      </c>
      <c r="I452" s="29">
        <v>30</v>
      </c>
      <c r="J452" s="40">
        <v>18265.11</v>
      </c>
      <c r="K452" s="37">
        <v>15525.343500000001</v>
      </c>
      <c r="L452" s="37">
        <f t="shared" si="7"/>
        <v>2739.7664999999997</v>
      </c>
    </row>
    <row r="453" spans="1:12" x14ac:dyDescent="0.3">
      <c r="A453" s="29">
        <v>31304</v>
      </c>
      <c r="B453" s="31" t="s">
        <v>148</v>
      </c>
      <c r="C453" s="29" t="s">
        <v>149</v>
      </c>
      <c r="D453" s="38">
        <v>36100020100315</v>
      </c>
      <c r="E453" s="39">
        <v>44552</v>
      </c>
      <c r="F453" s="29">
        <v>3</v>
      </c>
      <c r="G453" s="31" t="s">
        <v>2</v>
      </c>
      <c r="H453" s="29" t="s">
        <v>10</v>
      </c>
      <c r="I453" s="29">
        <v>30</v>
      </c>
      <c r="J453" s="40">
        <v>3.34</v>
      </c>
      <c r="K453" s="37">
        <v>2.5049999999999999</v>
      </c>
      <c r="L453" s="37">
        <f t="shared" si="7"/>
        <v>0.83499999999999996</v>
      </c>
    </row>
    <row r="454" spans="1:12" x14ac:dyDescent="0.3">
      <c r="A454" s="29">
        <v>31304</v>
      </c>
      <c r="B454" s="31" t="s">
        <v>148</v>
      </c>
      <c r="C454" s="29" t="s">
        <v>149</v>
      </c>
      <c r="D454" s="38">
        <v>36100020100315</v>
      </c>
      <c r="E454" s="39">
        <v>44553</v>
      </c>
      <c r="F454" s="29">
        <v>3</v>
      </c>
      <c r="G454" s="31" t="s">
        <v>2</v>
      </c>
      <c r="H454" s="29" t="s">
        <v>10</v>
      </c>
      <c r="I454" s="29">
        <v>30</v>
      </c>
      <c r="J454" s="40">
        <v>7.41</v>
      </c>
      <c r="K454" s="37">
        <v>5.5575000000000001</v>
      </c>
      <c r="L454" s="37">
        <f t="shared" si="7"/>
        <v>1.8525</v>
      </c>
    </row>
    <row r="455" spans="1:12" x14ac:dyDescent="0.3">
      <c r="A455" s="29">
        <v>31304</v>
      </c>
      <c r="B455" s="31" t="s">
        <v>148</v>
      </c>
      <c r="C455" s="29" t="s">
        <v>149</v>
      </c>
      <c r="D455" s="38">
        <v>36100020100315</v>
      </c>
      <c r="E455" s="39">
        <v>44584</v>
      </c>
      <c r="F455" s="29">
        <v>3</v>
      </c>
      <c r="G455" s="31" t="s">
        <v>2</v>
      </c>
      <c r="H455" s="29" t="s">
        <v>10</v>
      </c>
      <c r="I455" s="29">
        <v>30</v>
      </c>
      <c r="J455" s="40">
        <v>7.41</v>
      </c>
      <c r="K455" s="37">
        <v>5.5575000000000001</v>
      </c>
      <c r="L455" s="37">
        <f t="shared" si="7"/>
        <v>1.8525</v>
      </c>
    </row>
    <row r="456" spans="1:12" x14ac:dyDescent="0.3">
      <c r="A456" s="29">
        <v>31491</v>
      </c>
      <c r="B456" s="31" t="s">
        <v>73</v>
      </c>
      <c r="C456" s="29" t="s">
        <v>74</v>
      </c>
      <c r="D456" s="38">
        <v>37600040000303</v>
      </c>
      <c r="E456" s="39">
        <v>44579</v>
      </c>
      <c r="F456" s="29">
        <v>0</v>
      </c>
      <c r="G456" s="31" t="s">
        <v>2</v>
      </c>
      <c r="H456" s="29" t="s">
        <v>9</v>
      </c>
      <c r="I456" s="29">
        <v>30</v>
      </c>
      <c r="J456" s="40">
        <v>20.2</v>
      </c>
      <c r="K456" s="37">
        <v>16.968</v>
      </c>
      <c r="L456" s="37">
        <f t="shared" si="7"/>
        <v>3.2319999999999993</v>
      </c>
    </row>
    <row r="457" spans="1:12" x14ac:dyDescent="0.3">
      <c r="A457" s="29">
        <v>31669</v>
      </c>
      <c r="B457" s="31" t="s">
        <v>17</v>
      </c>
      <c r="C457" s="29" t="s">
        <v>18</v>
      </c>
      <c r="D457" s="38">
        <v>21300005000350</v>
      </c>
      <c r="E457" s="39">
        <v>44532</v>
      </c>
      <c r="F457" s="29">
        <v>0</v>
      </c>
      <c r="G457" s="31" t="s">
        <v>2</v>
      </c>
      <c r="H457" s="29" t="s">
        <v>9</v>
      </c>
      <c r="I457" s="29">
        <v>84</v>
      </c>
      <c r="J457" s="41">
        <v>213.54</v>
      </c>
      <c r="K457" s="37">
        <v>172.9674</v>
      </c>
      <c r="L457" s="37">
        <f t="shared" si="7"/>
        <v>40.572599999999994</v>
      </c>
    </row>
    <row r="458" spans="1:12" x14ac:dyDescent="0.3">
      <c r="A458" s="29">
        <v>31669</v>
      </c>
      <c r="B458" s="31" t="s">
        <v>17</v>
      </c>
      <c r="C458" s="29" t="s">
        <v>18</v>
      </c>
      <c r="D458" s="38">
        <v>21300005000350</v>
      </c>
      <c r="E458" s="39">
        <v>44565</v>
      </c>
      <c r="F458" s="29">
        <v>5</v>
      </c>
      <c r="G458" s="31" t="s">
        <v>2</v>
      </c>
      <c r="H458" s="29" t="s">
        <v>10</v>
      </c>
      <c r="I458" s="29">
        <v>56</v>
      </c>
      <c r="J458" s="40">
        <v>44</v>
      </c>
      <c r="K458" s="37">
        <v>35.64</v>
      </c>
      <c r="L458" s="37">
        <f t="shared" si="7"/>
        <v>8.36</v>
      </c>
    </row>
    <row r="459" spans="1:12" x14ac:dyDescent="0.3">
      <c r="A459" s="29">
        <v>31683</v>
      </c>
      <c r="B459" s="31" t="s">
        <v>155</v>
      </c>
      <c r="C459" s="29" t="s">
        <v>156</v>
      </c>
      <c r="D459" s="38">
        <v>27250050000350</v>
      </c>
      <c r="E459" s="39">
        <v>44533</v>
      </c>
      <c r="F459" s="29">
        <v>6</v>
      </c>
      <c r="G459" s="31" t="s">
        <v>2</v>
      </c>
      <c r="H459" s="29" t="s">
        <v>10</v>
      </c>
      <c r="I459" s="29">
        <v>60</v>
      </c>
      <c r="J459" s="40">
        <v>2.75</v>
      </c>
      <c r="K459" s="37">
        <v>2.2825000000000002</v>
      </c>
      <c r="L459" s="37">
        <f t="shared" si="7"/>
        <v>0.4674999999999998</v>
      </c>
    </row>
    <row r="460" spans="1:12" x14ac:dyDescent="0.3">
      <c r="A460" s="29">
        <v>31858</v>
      </c>
      <c r="B460" s="31" t="s">
        <v>67</v>
      </c>
      <c r="C460" s="29" t="s">
        <v>68</v>
      </c>
      <c r="D460" s="38">
        <v>41550020100320</v>
      </c>
      <c r="E460" s="39">
        <v>44544</v>
      </c>
      <c r="F460" s="29">
        <v>1</v>
      </c>
      <c r="G460" s="31" t="s">
        <v>2</v>
      </c>
      <c r="H460" s="29" t="s">
        <v>10</v>
      </c>
      <c r="I460" s="29">
        <v>28</v>
      </c>
      <c r="J460" s="40">
        <v>2.12</v>
      </c>
      <c r="K460" s="37">
        <v>1.7384000000000002</v>
      </c>
      <c r="L460" s="37">
        <f t="shared" si="7"/>
        <v>0.38159999999999994</v>
      </c>
    </row>
    <row r="461" spans="1:12" x14ac:dyDescent="0.3">
      <c r="A461" s="29">
        <v>31858</v>
      </c>
      <c r="B461" s="31" t="s">
        <v>67</v>
      </c>
      <c r="C461" s="29" t="s">
        <v>68</v>
      </c>
      <c r="D461" s="38">
        <v>41550020100320</v>
      </c>
      <c r="E461" s="39">
        <v>44575</v>
      </c>
      <c r="F461" s="29">
        <v>1</v>
      </c>
      <c r="G461" s="31" t="s">
        <v>2</v>
      </c>
      <c r="H461" s="29" t="s">
        <v>10</v>
      </c>
      <c r="I461" s="29">
        <v>28</v>
      </c>
      <c r="J461" s="40">
        <v>2.12</v>
      </c>
      <c r="K461" s="37">
        <v>1.7384000000000002</v>
      </c>
      <c r="L461" s="37">
        <f t="shared" si="7"/>
        <v>0.38159999999999994</v>
      </c>
    </row>
    <row r="462" spans="1:12" x14ac:dyDescent="0.3">
      <c r="A462" s="29">
        <v>31858</v>
      </c>
      <c r="B462" s="31" t="s">
        <v>67</v>
      </c>
      <c r="C462" s="29" t="s">
        <v>68</v>
      </c>
      <c r="D462" s="38">
        <v>41550020100320</v>
      </c>
      <c r="E462" s="39">
        <v>44586</v>
      </c>
      <c r="F462" s="29">
        <v>0</v>
      </c>
      <c r="G462" s="31" t="s">
        <v>2</v>
      </c>
      <c r="H462" s="29" t="s">
        <v>9</v>
      </c>
      <c r="I462" s="29">
        <v>28</v>
      </c>
      <c r="J462" s="40">
        <v>2.12</v>
      </c>
      <c r="K462" s="37">
        <v>1.7384000000000002</v>
      </c>
      <c r="L462" s="37">
        <f t="shared" si="7"/>
        <v>0.38159999999999994</v>
      </c>
    </row>
    <row r="463" spans="1:12" x14ac:dyDescent="0.3">
      <c r="A463" s="29">
        <v>32034</v>
      </c>
      <c r="B463" s="31" t="s">
        <v>55</v>
      </c>
      <c r="C463" s="29" t="s">
        <v>56</v>
      </c>
      <c r="D463" s="38">
        <v>66603065107530</v>
      </c>
      <c r="E463" s="39">
        <v>44584</v>
      </c>
      <c r="F463" s="29">
        <v>3</v>
      </c>
      <c r="G463" s="31" t="s">
        <v>13</v>
      </c>
      <c r="H463" s="29" t="s">
        <v>10</v>
      </c>
      <c r="I463" s="29">
        <v>30</v>
      </c>
      <c r="J463" s="40">
        <v>5040.57</v>
      </c>
      <c r="K463" s="37">
        <v>4133.2673999999997</v>
      </c>
      <c r="L463" s="37">
        <f t="shared" si="7"/>
        <v>907.30259999999998</v>
      </c>
    </row>
    <row r="464" spans="1:12" x14ac:dyDescent="0.3">
      <c r="A464" s="29">
        <v>32084</v>
      </c>
      <c r="B464" s="31" t="s">
        <v>65</v>
      </c>
      <c r="C464" s="29" t="s">
        <v>131</v>
      </c>
      <c r="D464" s="38">
        <v>2100020000110</v>
      </c>
      <c r="E464" s="39">
        <v>44544</v>
      </c>
      <c r="F464" s="29">
        <v>0</v>
      </c>
      <c r="G464" s="31" t="s">
        <v>2</v>
      </c>
      <c r="H464" s="29" t="s">
        <v>9</v>
      </c>
      <c r="I464" s="29">
        <v>240</v>
      </c>
      <c r="J464" s="40">
        <v>19.23</v>
      </c>
      <c r="K464" s="37">
        <v>14.8071</v>
      </c>
      <c r="L464" s="37">
        <f t="shared" si="7"/>
        <v>4.4229000000000003</v>
      </c>
    </row>
    <row r="465" spans="1:12" x14ac:dyDescent="0.3">
      <c r="A465" s="29">
        <v>32084</v>
      </c>
      <c r="B465" s="31" t="s">
        <v>65</v>
      </c>
      <c r="C465" s="29" t="s">
        <v>131</v>
      </c>
      <c r="D465" s="38">
        <v>2100020000110</v>
      </c>
      <c r="E465" s="39">
        <v>44544</v>
      </c>
      <c r="F465" s="29">
        <v>0</v>
      </c>
      <c r="G465" s="31" t="s">
        <v>2</v>
      </c>
      <c r="H465" s="29" t="s">
        <v>9</v>
      </c>
      <c r="I465" s="29">
        <v>240</v>
      </c>
      <c r="J465" s="40">
        <v>19.23</v>
      </c>
      <c r="K465" s="37">
        <v>14.8071</v>
      </c>
      <c r="L465" s="37">
        <f t="shared" si="7"/>
        <v>4.4229000000000003</v>
      </c>
    </row>
    <row r="466" spans="1:12" x14ac:dyDescent="0.3">
      <c r="A466" s="29">
        <v>32172</v>
      </c>
      <c r="B466" s="31" t="s">
        <v>91</v>
      </c>
      <c r="C466" s="29" t="s">
        <v>92</v>
      </c>
      <c r="D466" s="38">
        <v>83200030200315</v>
      </c>
      <c r="E466" s="39">
        <v>44571</v>
      </c>
      <c r="F466" s="29">
        <v>0</v>
      </c>
      <c r="G466" s="31" t="s">
        <v>2</v>
      </c>
      <c r="H466" s="29" t="s">
        <v>9</v>
      </c>
      <c r="I466" s="29">
        <v>30</v>
      </c>
      <c r="J466" s="40">
        <v>8.67</v>
      </c>
      <c r="K466" s="37">
        <v>6.5024999999999995</v>
      </c>
      <c r="L466" s="37">
        <f t="shared" si="7"/>
        <v>2.1675000000000004</v>
      </c>
    </row>
    <row r="467" spans="1:12" x14ac:dyDescent="0.3">
      <c r="A467" s="29">
        <v>32251</v>
      </c>
      <c r="B467" s="31" t="s">
        <v>29</v>
      </c>
      <c r="C467" s="29" t="s">
        <v>30</v>
      </c>
      <c r="D467" s="38">
        <v>21360068200330</v>
      </c>
      <c r="E467" s="39">
        <v>44547</v>
      </c>
      <c r="F467" s="29">
        <v>5</v>
      </c>
      <c r="G467" s="31" t="s">
        <v>13</v>
      </c>
      <c r="H467" s="29" t="s">
        <v>10</v>
      </c>
      <c r="I467" s="29">
        <v>30</v>
      </c>
      <c r="J467" s="41">
        <v>16243.64</v>
      </c>
      <c r="K467" s="37">
        <v>13807.093999999999</v>
      </c>
      <c r="L467" s="37">
        <f t="shared" si="7"/>
        <v>2436.5460000000003</v>
      </c>
    </row>
    <row r="468" spans="1:12" x14ac:dyDescent="0.3">
      <c r="A468" s="29">
        <v>32251</v>
      </c>
      <c r="B468" s="31" t="s">
        <v>29</v>
      </c>
      <c r="C468" s="29" t="s">
        <v>30</v>
      </c>
      <c r="D468" s="38">
        <v>21360068200330</v>
      </c>
      <c r="E468" s="39">
        <v>44578</v>
      </c>
      <c r="F468" s="29">
        <v>5</v>
      </c>
      <c r="G468" s="31" t="s">
        <v>13</v>
      </c>
      <c r="H468" s="29" t="s">
        <v>10</v>
      </c>
      <c r="I468" s="29">
        <v>30</v>
      </c>
      <c r="J468" s="41">
        <v>16243.64</v>
      </c>
      <c r="K468" s="37">
        <v>13807.093999999999</v>
      </c>
      <c r="L468" s="37">
        <f t="shared" si="7"/>
        <v>2436.5460000000003</v>
      </c>
    </row>
    <row r="469" spans="1:12" x14ac:dyDescent="0.3">
      <c r="A469" s="29">
        <v>32414</v>
      </c>
      <c r="B469" s="31" t="s">
        <v>25</v>
      </c>
      <c r="C469" s="29" t="s">
        <v>26</v>
      </c>
      <c r="D469" s="38">
        <v>21532133000330</v>
      </c>
      <c r="E469" s="39">
        <v>44589</v>
      </c>
      <c r="F469" s="29">
        <v>7</v>
      </c>
      <c r="G469" s="31" t="s">
        <v>13</v>
      </c>
      <c r="H469" s="29" t="s">
        <v>10</v>
      </c>
      <c r="I469" s="29">
        <v>28</v>
      </c>
      <c r="J469" s="40">
        <v>15797.31</v>
      </c>
      <c r="K469" s="37">
        <v>12953.7942</v>
      </c>
      <c r="L469" s="37">
        <f t="shared" si="7"/>
        <v>2843.5157999999992</v>
      </c>
    </row>
    <row r="470" spans="1:12" x14ac:dyDescent="0.3">
      <c r="A470" s="29">
        <v>32421</v>
      </c>
      <c r="B470" s="31" t="s">
        <v>97</v>
      </c>
      <c r="C470" s="29" t="s">
        <v>98</v>
      </c>
      <c r="D470" s="38">
        <v>21532133000340</v>
      </c>
      <c r="E470" s="39">
        <v>44531</v>
      </c>
      <c r="F470" s="29">
        <v>0</v>
      </c>
      <c r="G470" s="31" t="s">
        <v>13</v>
      </c>
      <c r="H470" s="29" t="s">
        <v>9</v>
      </c>
      <c r="I470" s="29">
        <v>28</v>
      </c>
      <c r="J470" s="41">
        <v>13452.22</v>
      </c>
      <c r="K470" s="37">
        <v>11165.3426</v>
      </c>
      <c r="L470" s="37">
        <f t="shared" si="7"/>
        <v>2286.8773999999994</v>
      </c>
    </row>
    <row r="471" spans="1:12" x14ac:dyDescent="0.3">
      <c r="A471" s="29">
        <v>32421</v>
      </c>
      <c r="B471" s="31" t="s">
        <v>25</v>
      </c>
      <c r="C471" s="29" t="s">
        <v>26</v>
      </c>
      <c r="D471" s="38">
        <v>21532133000330</v>
      </c>
      <c r="E471" s="39">
        <v>44572</v>
      </c>
      <c r="F471" s="29">
        <v>2</v>
      </c>
      <c r="G471" s="31" t="s">
        <v>13</v>
      </c>
      <c r="H471" s="29" t="s">
        <v>10</v>
      </c>
      <c r="I471" s="29">
        <v>28</v>
      </c>
      <c r="J471" s="40">
        <v>16725.66</v>
      </c>
      <c r="K471" s="37">
        <v>13715.041200000001</v>
      </c>
      <c r="L471" s="37">
        <f t="shared" si="7"/>
        <v>3010.6187999999984</v>
      </c>
    </row>
    <row r="472" spans="1:12" x14ac:dyDescent="0.3">
      <c r="A472" s="29">
        <v>32581</v>
      </c>
      <c r="B472" s="31" t="s">
        <v>168</v>
      </c>
      <c r="C472" s="29" t="s">
        <v>169</v>
      </c>
      <c r="D472" s="38">
        <v>58120080100305</v>
      </c>
      <c r="E472" s="39">
        <v>44558</v>
      </c>
      <c r="F472" s="29">
        <v>2</v>
      </c>
      <c r="G472" s="31" t="s">
        <v>2</v>
      </c>
      <c r="H472" s="29" t="s">
        <v>10</v>
      </c>
      <c r="I472" s="29">
        <v>90</v>
      </c>
      <c r="J472" s="40">
        <v>18</v>
      </c>
      <c r="K472" s="37">
        <v>14.760000000000002</v>
      </c>
      <c r="L472" s="37">
        <f t="shared" si="7"/>
        <v>3.2399999999999984</v>
      </c>
    </row>
    <row r="473" spans="1:12" x14ac:dyDescent="0.3">
      <c r="A473" s="29">
        <v>32581</v>
      </c>
      <c r="B473" s="31" t="s">
        <v>168</v>
      </c>
      <c r="C473" s="29" t="s">
        <v>169</v>
      </c>
      <c r="D473" s="38">
        <v>58120080100305</v>
      </c>
      <c r="E473" s="39">
        <v>44589</v>
      </c>
      <c r="F473" s="29">
        <v>2</v>
      </c>
      <c r="G473" s="31" t="s">
        <v>2</v>
      </c>
      <c r="H473" s="29" t="s">
        <v>10</v>
      </c>
      <c r="I473" s="29">
        <v>90</v>
      </c>
      <c r="J473" s="40">
        <v>18</v>
      </c>
      <c r="K473" s="37">
        <v>14.760000000000002</v>
      </c>
      <c r="L473" s="37">
        <f t="shared" si="7"/>
        <v>3.2399999999999984</v>
      </c>
    </row>
    <row r="474" spans="1:12" x14ac:dyDescent="0.3">
      <c r="A474" s="29">
        <v>32601</v>
      </c>
      <c r="B474" s="31" t="s">
        <v>89</v>
      </c>
      <c r="C474" s="29" t="s">
        <v>90</v>
      </c>
      <c r="D474" s="38">
        <v>44201010103410</v>
      </c>
      <c r="E474" s="39">
        <v>44580</v>
      </c>
      <c r="F474" s="29">
        <v>2</v>
      </c>
      <c r="G474" s="31" t="s">
        <v>13</v>
      </c>
      <c r="H474" s="29" t="s">
        <v>10</v>
      </c>
      <c r="I474" s="29">
        <v>18</v>
      </c>
      <c r="J474" s="40">
        <v>58.3</v>
      </c>
      <c r="K474" s="37">
        <v>45.473999999999997</v>
      </c>
      <c r="L474" s="37">
        <f t="shared" si="7"/>
        <v>12.826000000000001</v>
      </c>
    </row>
    <row r="475" spans="1:12" x14ac:dyDescent="0.3">
      <c r="A475" s="29">
        <v>32651</v>
      </c>
      <c r="B475" s="31" t="s">
        <v>83</v>
      </c>
      <c r="C475" s="29" t="s">
        <v>84</v>
      </c>
      <c r="D475" s="38">
        <v>22100045000315</v>
      </c>
      <c r="E475" s="39">
        <v>44579</v>
      </c>
      <c r="F475" s="29">
        <v>1</v>
      </c>
      <c r="G475" s="31" t="s">
        <v>2</v>
      </c>
      <c r="H475" s="29" t="s">
        <v>10</v>
      </c>
      <c r="I475" s="29">
        <v>30</v>
      </c>
      <c r="J475" s="40">
        <v>2.4</v>
      </c>
      <c r="K475" s="37">
        <v>1.8959999999999999</v>
      </c>
      <c r="L475" s="37">
        <f t="shared" si="7"/>
        <v>0.504</v>
      </c>
    </row>
    <row r="476" spans="1:12" x14ac:dyDescent="0.3">
      <c r="A476" s="29">
        <v>32829</v>
      </c>
      <c r="B476" s="31" t="s">
        <v>146</v>
      </c>
      <c r="C476" s="29" t="s">
        <v>147</v>
      </c>
      <c r="D476" s="38">
        <v>83370010000330</v>
      </c>
      <c r="E476" s="39">
        <v>44574</v>
      </c>
      <c r="F476" s="29">
        <v>0</v>
      </c>
      <c r="G476" s="31" t="s">
        <v>13</v>
      </c>
      <c r="H476" s="29" t="s">
        <v>9</v>
      </c>
      <c r="I476" s="29">
        <v>28</v>
      </c>
      <c r="J476" s="40">
        <v>226.23</v>
      </c>
      <c r="K476" s="37">
        <v>176.45939999999999</v>
      </c>
      <c r="L476" s="37">
        <f t="shared" si="7"/>
        <v>49.770600000000002</v>
      </c>
    </row>
    <row r="477" spans="1:12" x14ac:dyDescent="0.3">
      <c r="A477" s="29">
        <v>32884</v>
      </c>
      <c r="B477" s="31" t="s">
        <v>146</v>
      </c>
      <c r="C477" s="29" t="s">
        <v>147</v>
      </c>
      <c r="D477" s="38">
        <v>83370010000330</v>
      </c>
      <c r="E477" s="39">
        <v>44542</v>
      </c>
      <c r="F477" s="29">
        <v>0</v>
      </c>
      <c r="G477" s="31" t="s">
        <v>13</v>
      </c>
      <c r="H477" s="29" t="s">
        <v>9</v>
      </c>
      <c r="I477" s="29">
        <v>60</v>
      </c>
      <c r="J477" s="40">
        <v>534</v>
      </c>
      <c r="K477" s="37">
        <v>416.52000000000004</v>
      </c>
      <c r="L477" s="37">
        <f t="shared" si="7"/>
        <v>117.47999999999996</v>
      </c>
    </row>
    <row r="478" spans="1:12" x14ac:dyDescent="0.3">
      <c r="A478" s="29">
        <v>32930</v>
      </c>
      <c r="B478" s="31" t="s">
        <v>17</v>
      </c>
      <c r="C478" s="29" t="s">
        <v>18</v>
      </c>
      <c r="D478" s="38">
        <v>21300005000350</v>
      </c>
      <c r="E478" s="39">
        <v>44531</v>
      </c>
      <c r="F478" s="29">
        <v>7</v>
      </c>
      <c r="G478" s="31" t="s">
        <v>2</v>
      </c>
      <c r="H478" s="29" t="s">
        <v>10</v>
      </c>
      <c r="I478" s="29">
        <v>84</v>
      </c>
      <c r="J478" s="41">
        <v>58</v>
      </c>
      <c r="K478" s="37">
        <v>46.980000000000004</v>
      </c>
      <c r="L478" s="37">
        <f t="shared" si="7"/>
        <v>11.019999999999996</v>
      </c>
    </row>
    <row r="479" spans="1:12" x14ac:dyDescent="0.3">
      <c r="A479" s="29">
        <v>32968</v>
      </c>
      <c r="B479" s="31" t="s">
        <v>142</v>
      </c>
      <c r="C479" s="29" t="s">
        <v>143</v>
      </c>
      <c r="D479" s="38">
        <v>85158020100320</v>
      </c>
      <c r="E479" s="39">
        <v>44550</v>
      </c>
      <c r="F479" s="29">
        <v>0</v>
      </c>
      <c r="G479" s="31" t="s">
        <v>2</v>
      </c>
      <c r="H479" s="29" t="s">
        <v>9</v>
      </c>
      <c r="I479" s="29">
        <v>30</v>
      </c>
      <c r="J479" s="40">
        <v>21</v>
      </c>
      <c r="K479" s="37">
        <v>16.8</v>
      </c>
      <c r="L479" s="37">
        <f t="shared" si="7"/>
        <v>4.1999999999999993</v>
      </c>
    </row>
    <row r="480" spans="1:12" x14ac:dyDescent="0.3">
      <c r="A480" s="29">
        <v>32968</v>
      </c>
      <c r="B480" s="31" t="s">
        <v>142</v>
      </c>
      <c r="C480" s="29" t="s">
        <v>143</v>
      </c>
      <c r="D480" s="38">
        <v>85158020100320</v>
      </c>
      <c r="E480" s="39">
        <v>44581</v>
      </c>
      <c r="F480" s="29">
        <v>0</v>
      </c>
      <c r="G480" s="31" t="s">
        <v>2</v>
      </c>
      <c r="H480" s="29" t="s">
        <v>9</v>
      </c>
      <c r="I480" s="29">
        <v>30</v>
      </c>
      <c r="J480" s="40">
        <v>21</v>
      </c>
      <c r="K480" s="37">
        <v>16.8</v>
      </c>
      <c r="L480" s="37">
        <f t="shared" si="7"/>
        <v>4.1999999999999993</v>
      </c>
    </row>
    <row r="481" spans="1:12" x14ac:dyDescent="0.3">
      <c r="A481" s="29">
        <v>33035</v>
      </c>
      <c r="B481" s="31" t="s">
        <v>115</v>
      </c>
      <c r="C481" s="29" t="s">
        <v>116</v>
      </c>
      <c r="D481" s="38">
        <v>21531820000380</v>
      </c>
      <c r="E481" s="39">
        <v>44551</v>
      </c>
      <c r="F481" s="29">
        <v>0</v>
      </c>
      <c r="G481" s="31" t="s">
        <v>13</v>
      </c>
      <c r="H481" s="29" t="s">
        <v>9</v>
      </c>
      <c r="I481" s="29">
        <v>30</v>
      </c>
      <c r="J481" s="41">
        <v>15618.19</v>
      </c>
      <c r="K481" s="37">
        <v>13275.461499999999</v>
      </c>
      <c r="L481" s="37">
        <f t="shared" si="7"/>
        <v>2342.7285000000011</v>
      </c>
    </row>
    <row r="482" spans="1:12" x14ac:dyDescent="0.3">
      <c r="A482" s="29">
        <v>33035</v>
      </c>
      <c r="B482" s="31" t="s">
        <v>115</v>
      </c>
      <c r="C482" s="29" t="s">
        <v>116</v>
      </c>
      <c r="D482" s="38">
        <v>21531820000380</v>
      </c>
      <c r="E482" s="39">
        <v>44583</v>
      </c>
      <c r="F482" s="29">
        <v>0</v>
      </c>
      <c r="G482" s="31" t="s">
        <v>13</v>
      </c>
      <c r="H482" s="29" t="s">
        <v>9</v>
      </c>
      <c r="I482" s="29">
        <v>30</v>
      </c>
      <c r="J482" s="41">
        <v>15618.19</v>
      </c>
      <c r="K482" s="37">
        <v>13275.461499999999</v>
      </c>
      <c r="L482" s="37">
        <f t="shared" si="7"/>
        <v>2342.7285000000011</v>
      </c>
    </row>
    <row r="483" spans="1:12" x14ac:dyDescent="0.3">
      <c r="A483" s="29">
        <v>33035</v>
      </c>
      <c r="B483" s="31" t="s">
        <v>115</v>
      </c>
      <c r="C483" s="29" t="s">
        <v>116</v>
      </c>
      <c r="D483" s="38">
        <v>21531820000380</v>
      </c>
      <c r="E483" s="39">
        <v>44591</v>
      </c>
      <c r="F483" s="29">
        <v>0</v>
      </c>
      <c r="G483" s="31" t="s">
        <v>13</v>
      </c>
      <c r="H483" s="29" t="s">
        <v>9</v>
      </c>
      <c r="I483" s="29">
        <v>30</v>
      </c>
      <c r="J483" s="41">
        <v>14645.49</v>
      </c>
      <c r="K483" s="37">
        <v>12448.666499999999</v>
      </c>
      <c r="L483" s="37">
        <f t="shared" si="7"/>
        <v>2196.8235000000004</v>
      </c>
    </row>
    <row r="484" spans="1:12" x14ac:dyDescent="0.3">
      <c r="A484" s="29">
        <v>33081</v>
      </c>
      <c r="B484" s="31" t="s">
        <v>46</v>
      </c>
      <c r="C484" s="29" t="s">
        <v>48</v>
      </c>
      <c r="D484" s="38" t="s">
        <v>47</v>
      </c>
      <c r="E484" s="39">
        <v>44550</v>
      </c>
      <c r="F484" s="29">
        <v>6</v>
      </c>
      <c r="G484" s="31" t="s">
        <v>13</v>
      </c>
      <c r="H484" s="29" t="s">
        <v>10</v>
      </c>
      <c r="I484" s="29">
        <v>2</v>
      </c>
      <c r="J484" s="41">
        <v>5783.32</v>
      </c>
      <c r="K484" s="37">
        <v>4568.8227999999999</v>
      </c>
      <c r="L484" s="37">
        <f t="shared" si="7"/>
        <v>1214.4971999999998</v>
      </c>
    </row>
    <row r="485" spans="1:12" x14ac:dyDescent="0.3">
      <c r="A485" s="29">
        <v>33081</v>
      </c>
      <c r="B485" s="31" t="s">
        <v>46</v>
      </c>
      <c r="C485" s="29" t="s">
        <v>48</v>
      </c>
      <c r="D485" s="38" t="s">
        <v>47</v>
      </c>
      <c r="E485" s="39">
        <v>44586</v>
      </c>
      <c r="F485" s="29">
        <v>6</v>
      </c>
      <c r="G485" s="31" t="s">
        <v>13</v>
      </c>
      <c r="H485" s="29" t="s">
        <v>10</v>
      </c>
      <c r="I485" s="29">
        <v>2</v>
      </c>
      <c r="J485" s="41">
        <v>5783.32</v>
      </c>
      <c r="K485" s="37">
        <v>4568.8227999999999</v>
      </c>
      <c r="L485" s="37">
        <f t="shared" si="7"/>
        <v>1214.4971999999998</v>
      </c>
    </row>
    <row r="486" spans="1:12" x14ac:dyDescent="0.3">
      <c r="A486" s="29">
        <v>33081</v>
      </c>
      <c r="B486" s="31" t="s">
        <v>46</v>
      </c>
      <c r="C486" s="29" t="s">
        <v>48</v>
      </c>
      <c r="D486" s="38" t="s">
        <v>47</v>
      </c>
      <c r="E486" s="39">
        <v>44589</v>
      </c>
      <c r="F486" s="29">
        <v>5</v>
      </c>
      <c r="G486" s="31" t="s">
        <v>13</v>
      </c>
      <c r="H486" s="29" t="s">
        <v>10</v>
      </c>
      <c r="I486" s="29">
        <v>2</v>
      </c>
      <c r="J486" s="40">
        <v>6385.14</v>
      </c>
      <c r="K486" s="37">
        <v>5044.2606000000005</v>
      </c>
      <c r="L486" s="37">
        <f t="shared" si="7"/>
        <v>1340.8793999999998</v>
      </c>
    </row>
    <row r="487" spans="1:12" x14ac:dyDescent="0.3">
      <c r="A487" s="29">
        <v>33371</v>
      </c>
      <c r="B487" s="31" t="s">
        <v>152</v>
      </c>
      <c r="C487" s="29" t="s">
        <v>154</v>
      </c>
      <c r="D487" s="38">
        <v>36100030000310</v>
      </c>
      <c r="E487" s="39">
        <v>44544</v>
      </c>
      <c r="F487" s="29">
        <v>0</v>
      </c>
      <c r="G487" s="31" t="s">
        <v>2</v>
      </c>
      <c r="H487" s="29" t="s">
        <v>9</v>
      </c>
      <c r="I487" s="29">
        <v>90</v>
      </c>
      <c r="J487" s="40">
        <v>18</v>
      </c>
      <c r="K487" s="37">
        <v>14.040000000000001</v>
      </c>
      <c r="L487" s="37">
        <f t="shared" si="7"/>
        <v>3.9599999999999991</v>
      </c>
    </row>
    <row r="488" spans="1:12" x14ac:dyDescent="0.3">
      <c r="A488" s="29">
        <v>33371</v>
      </c>
      <c r="B488" s="31" t="s">
        <v>152</v>
      </c>
      <c r="C488" s="29" t="s">
        <v>154</v>
      </c>
      <c r="D488" s="38">
        <v>36100030000310</v>
      </c>
      <c r="E488" s="39">
        <v>44544</v>
      </c>
      <c r="F488" s="29">
        <v>0</v>
      </c>
      <c r="G488" s="31" t="s">
        <v>2</v>
      </c>
      <c r="H488" s="29" t="s">
        <v>9</v>
      </c>
      <c r="I488" s="29">
        <v>90</v>
      </c>
      <c r="J488" s="40">
        <v>18</v>
      </c>
      <c r="K488" s="37">
        <v>14.040000000000001</v>
      </c>
      <c r="L488" s="37">
        <f t="shared" si="7"/>
        <v>3.9599999999999991</v>
      </c>
    </row>
    <row r="489" spans="1:12" x14ac:dyDescent="0.3">
      <c r="A489" s="29">
        <v>33399</v>
      </c>
      <c r="B489" s="31" t="s">
        <v>83</v>
      </c>
      <c r="C489" s="29" t="s">
        <v>84</v>
      </c>
      <c r="D489" s="38">
        <v>22100045000315</v>
      </c>
      <c r="E489" s="39">
        <v>44571</v>
      </c>
      <c r="F489" s="29">
        <v>3</v>
      </c>
      <c r="G489" s="31" t="s">
        <v>2</v>
      </c>
      <c r="H489" s="29" t="s">
        <v>10</v>
      </c>
      <c r="I489" s="29">
        <v>30</v>
      </c>
      <c r="J489" s="40">
        <v>2.4</v>
      </c>
      <c r="K489" s="37">
        <v>1.8959999999999999</v>
      </c>
      <c r="L489" s="37">
        <f t="shared" si="7"/>
        <v>0.504</v>
      </c>
    </row>
    <row r="490" spans="1:12" x14ac:dyDescent="0.3">
      <c r="A490" s="29">
        <v>33442</v>
      </c>
      <c r="B490" s="31" t="s">
        <v>65</v>
      </c>
      <c r="C490" s="29" t="s">
        <v>66</v>
      </c>
      <c r="D490" s="38">
        <v>2100020000110</v>
      </c>
      <c r="E490" s="39">
        <v>44587</v>
      </c>
      <c r="F490" s="29">
        <v>0</v>
      </c>
      <c r="G490" s="31" t="s">
        <v>2</v>
      </c>
      <c r="H490" s="29" t="s">
        <v>9</v>
      </c>
      <c r="I490" s="29">
        <v>28</v>
      </c>
      <c r="J490" s="40">
        <v>10.27</v>
      </c>
      <c r="K490" s="37">
        <v>7.9078999999999997</v>
      </c>
      <c r="L490" s="37">
        <f t="shared" si="7"/>
        <v>2.3620999999999999</v>
      </c>
    </row>
    <row r="491" spans="1:12" x14ac:dyDescent="0.3">
      <c r="A491" s="29">
        <v>33508</v>
      </c>
      <c r="B491" s="31" t="s">
        <v>49</v>
      </c>
      <c r="C491" s="29" t="s">
        <v>51</v>
      </c>
      <c r="D491" s="38" t="s">
        <v>50</v>
      </c>
      <c r="E491" s="39">
        <v>44584</v>
      </c>
      <c r="F491" s="29">
        <v>2</v>
      </c>
      <c r="G491" s="31" t="s">
        <v>13</v>
      </c>
      <c r="H491" s="29" t="s">
        <v>10</v>
      </c>
      <c r="I491" s="29">
        <v>1</v>
      </c>
      <c r="J491" s="40">
        <v>24706.86</v>
      </c>
      <c r="K491" s="37">
        <v>18777.213599999999</v>
      </c>
      <c r="L491" s="37">
        <f t="shared" si="7"/>
        <v>5929.6464000000014</v>
      </c>
    </row>
    <row r="492" spans="1:12" x14ac:dyDescent="0.3">
      <c r="A492" s="29">
        <v>33564</v>
      </c>
      <c r="B492" s="31" t="s">
        <v>81</v>
      </c>
      <c r="C492" s="29" t="s">
        <v>82</v>
      </c>
      <c r="D492" s="38">
        <v>65100075100320</v>
      </c>
      <c r="E492" s="39">
        <v>44585</v>
      </c>
      <c r="F492" s="29">
        <v>0</v>
      </c>
      <c r="G492" s="31" t="s">
        <v>2</v>
      </c>
      <c r="H492" s="29" t="s">
        <v>9</v>
      </c>
      <c r="I492" s="29">
        <v>90</v>
      </c>
      <c r="J492" s="40">
        <v>10.7</v>
      </c>
      <c r="K492" s="37">
        <v>8.56</v>
      </c>
      <c r="L492" s="37">
        <f t="shared" si="7"/>
        <v>2.1399999999999988</v>
      </c>
    </row>
    <row r="493" spans="1:12" x14ac:dyDescent="0.3">
      <c r="A493" s="29">
        <v>33700</v>
      </c>
      <c r="B493" s="31" t="s">
        <v>69</v>
      </c>
      <c r="C493" s="29" t="s">
        <v>70</v>
      </c>
      <c r="D493" s="38">
        <v>37200030000305</v>
      </c>
      <c r="E493" s="39">
        <v>44558</v>
      </c>
      <c r="F493" s="29">
        <v>0</v>
      </c>
      <c r="G493" s="31" t="s">
        <v>2</v>
      </c>
      <c r="H493" s="29" t="s">
        <v>9</v>
      </c>
      <c r="I493" s="29">
        <v>30</v>
      </c>
      <c r="J493" s="40">
        <v>1.08</v>
      </c>
      <c r="K493" s="37">
        <v>0.91800000000000004</v>
      </c>
      <c r="L493" s="37">
        <f t="shared" si="7"/>
        <v>0.16200000000000003</v>
      </c>
    </row>
    <row r="494" spans="1:12" x14ac:dyDescent="0.3">
      <c r="A494" s="29">
        <v>33700</v>
      </c>
      <c r="B494" s="31" t="s">
        <v>69</v>
      </c>
      <c r="C494" s="29" t="s">
        <v>70</v>
      </c>
      <c r="D494" s="38">
        <v>37200030000305</v>
      </c>
      <c r="E494" s="39">
        <v>44575</v>
      </c>
      <c r="F494" s="29">
        <v>0</v>
      </c>
      <c r="G494" s="31" t="s">
        <v>2</v>
      </c>
      <c r="H494" s="29" t="s">
        <v>9</v>
      </c>
      <c r="I494" s="29">
        <v>60</v>
      </c>
      <c r="J494" s="40">
        <v>5.29</v>
      </c>
      <c r="K494" s="37">
        <v>4.4965000000000002</v>
      </c>
      <c r="L494" s="37">
        <f t="shared" si="7"/>
        <v>0.79349999999999987</v>
      </c>
    </row>
    <row r="495" spans="1:12" x14ac:dyDescent="0.3">
      <c r="A495" s="29">
        <v>33817</v>
      </c>
      <c r="B495" s="31" t="s">
        <v>40</v>
      </c>
      <c r="C495" s="29" t="s">
        <v>42</v>
      </c>
      <c r="D495" s="38" t="s">
        <v>41</v>
      </c>
      <c r="E495" s="39">
        <v>44534</v>
      </c>
      <c r="F495" s="29">
        <v>1</v>
      </c>
      <c r="G495" s="31" t="s">
        <v>13</v>
      </c>
      <c r="H495" s="29" t="s">
        <v>10</v>
      </c>
      <c r="I495" s="29">
        <v>2</v>
      </c>
      <c r="J495" s="41">
        <v>5783.32</v>
      </c>
      <c r="K495" s="37">
        <v>4800.1556</v>
      </c>
      <c r="L495" s="37">
        <f t="shared" si="7"/>
        <v>983.16439999999966</v>
      </c>
    </row>
    <row r="496" spans="1:12" x14ac:dyDescent="0.3">
      <c r="A496" s="29">
        <v>33844</v>
      </c>
      <c r="B496" s="31" t="s">
        <v>49</v>
      </c>
      <c r="C496" s="29" t="s">
        <v>51</v>
      </c>
      <c r="D496" s="38" t="s">
        <v>50</v>
      </c>
      <c r="E496" s="39">
        <v>44539</v>
      </c>
      <c r="F496" s="29">
        <v>0</v>
      </c>
      <c r="G496" s="31" t="s">
        <v>13</v>
      </c>
      <c r="H496" s="29" t="s">
        <v>9</v>
      </c>
      <c r="I496" s="29">
        <v>1</v>
      </c>
      <c r="J496" s="41">
        <v>22492.6</v>
      </c>
      <c r="K496" s="37">
        <v>17094.376</v>
      </c>
      <c r="L496" s="37">
        <f t="shared" si="7"/>
        <v>5398.2239999999983</v>
      </c>
    </row>
    <row r="497" spans="1:12" x14ac:dyDescent="0.3">
      <c r="A497" s="29">
        <v>33844</v>
      </c>
      <c r="B497" s="31" t="s">
        <v>49</v>
      </c>
      <c r="C497" s="29" t="s">
        <v>51</v>
      </c>
      <c r="D497" s="38" t="s">
        <v>50</v>
      </c>
      <c r="E497" s="39">
        <v>44564</v>
      </c>
      <c r="F497" s="29">
        <v>4</v>
      </c>
      <c r="G497" s="31" t="s">
        <v>13</v>
      </c>
      <c r="H497" s="29" t="s">
        <v>10</v>
      </c>
      <c r="I497" s="29">
        <v>1</v>
      </c>
      <c r="J497" s="40">
        <v>23441.05</v>
      </c>
      <c r="K497" s="37">
        <v>17815.198</v>
      </c>
      <c r="L497" s="37">
        <f t="shared" si="7"/>
        <v>5625.851999999999</v>
      </c>
    </row>
    <row r="498" spans="1:12" x14ac:dyDescent="0.3">
      <c r="A498" s="29">
        <v>33954</v>
      </c>
      <c r="B498" s="31" t="s">
        <v>110</v>
      </c>
      <c r="C498" s="29" t="s">
        <v>112</v>
      </c>
      <c r="D498" s="38" t="s">
        <v>111</v>
      </c>
      <c r="E498" s="39">
        <v>44563</v>
      </c>
      <c r="F498" s="29">
        <v>0</v>
      </c>
      <c r="G498" s="31" t="s">
        <v>13</v>
      </c>
      <c r="H498" s="29" t="s">
        <v>9</v>
      </c>
      <c r="I498" s="29">
        <v>15</v>
      </c>
      <c r="J498" s="41">
        <v>12013.38</v>
      </c>
      <c r="K498" s="37">
        <v>10211.373</v>
      </c>
      <c r="L498" s="37">
        <f t="shared" si="7"/>
        <v>1802.0069999999996</v>
      </c>
    </row>
    <row r="499" spans="1:12" x14ac:dyDescent="0.3">
      <c r="A499" s="29">
        <v>34051</v>
      </c>
      <c r="B499" s="31" t="s">
        <v>103</v>
      </c>
      <c r="C499" s="29" t="s">
        <v>105</v>
      </c>
      <c r="D499" s="38" t="s">
        <v>104</v>
      </c>
      <c r="E499" s="39">
        <v>44571</v>
      </c>
      <c r="F499" s="29">
        <v>1</v>
      </c>
      <c r="G499" s="31" t="s">
        <v>13</v>
      </c>
      <c r="H499" s="29" t="s">
        <v>10</v>
      </c>
      <c r="I499" s="29">
        <v>60</v>
      </c>
      <c r="J499" s="41">
        <v>21748.68</v>
      </c>
      <c r="K499" s="37">
        <v>16963.970400000002</v>
      </c>
      <c r="L499" s="37">
        <f t="shared" si="7"/>
        <v>4784.7095999999983</v>
      </c>
    </row>
    <row r="500" spans="1:12" x14ac:dyDescent="0.3">
      <c r="A500" s="29">
        <v>34067</v>
      </c>
      <c r="B500" s="31" t="s">
        <v>7</v>
      </c>
      <c r="C500" s="29" t="s">
        <v>8</v>
      </c>
      <c r="D500" s="38">
        <v>21406010200320</v>
      </c>
      <c r="E500" s="39">
        <v>44574</v>
      </c>
      <c r="F500" s="29">
        <v>0</v>
      </c>
      <c r="G500" s="31" t="s">
        <v>2</v>
      </c>
      <c r="H500" s="29" t="s">
        <v>9</v>
      </c>
      <c r="I500" s="29">
        <v>120</v>
      </c>
      <c r="J500" s="41">
        <v>278.02999999999997</v>
      </c>
      <c r="K500" s="37">
        <v>233.54519999999997</v>
      </c>
      <c r="L500" s="37">
        <f t="shared" si="7"/>
        <v>44.484800000000007</v>
      </c>
    </row>
    <row r="501" spans="1:12" x14ac:dyDescent="0.3">
      <c r="A501" s="29">
        <v>34094</v>
      </c>
      <c r="B501" s="31" t="s">
        <v>128</v>
      </c>
      <c r="C501" s="29" t="s">
        <v>130</v>
      </c>
      <c r="D501" s="38" t="s">
        <v>129</v>
      </c>
      <c r="E501" s="39">
        <v>44534</v>
      </c>
      <c r="F501" s="29">
        <v>1</v>
      </c>
      <c r="G501" s="31" t="s">
        <v>13</v>
      </c>
      <c r="H501" s="29" t="s">
        <v>10</v>
      </c>
      <c r="I501" s="29">
        <v>1</v>
      </c>
      <c r="J501" s="41">
        <v>5789.34</v>
      </c>
      <c r="K501" s="37">
        <v>4342.0050000000001</v>
      </c>
      <c r="L501" s="37">
        <f t="shared" si="7"/>
        <v>1447.335</v>
      </c>
    </row>
    <row r="502" spans="1:12" x14ac:dyDescent="0.3">
      <c r="A502" s="29">
        <v>34094</v>
      </c>
      <c r="B502" s="31" t="s">
        <v>52</v>
      </c>
      <c r="C502" s="29" t="s">
        <v>54</v>
      </c>
      <c r="D502" s="38" t="s">
        <v>53</v>
      </c>
      <c r="E502" s="39">
        <v>44590</v>
      </c>
      <c r="F502" s="29">
        <v>3</v>
      </c>
      <c r="G502" s="31" t="s">
        <v>13</v>
      </c>
      <c r="H502" s="29" t="s">
        <v>10</v>
      </c>
      <c r="I502" s="29">
        <v>1</v>
      </c>
      <c r="J502" s="40">
        <v>6009.72</v>
      </c>
      <c r="K502" s="37">
        <v>4747.6788000000006</v>
      </c>
      <c r="L502" s="37">
        <f t="shared" si="7"/>
        <v>1262.0411999999997</v>
      </c>
    </row>
    <row r="503" spans="1:12" x14ac:dyDescent="0.3">
      <c r="A503" s="29">
        <v>34449</v>
      </c>
      <c r="B503" s="31" t="s">
        <v>71</v>
      </c>
      <c r="C503" s="29" t="s">
        <v>72</v>
      </c>
      <c r="D503" s="38">
        <v>72600030000130</v>
      </c>
      <c r="E503" s="39">
        <v>44585</v>
      </c>
      <c r="F503" s="29">
        <v>0</v>
      </c>
      <c r="G503" s="31" t="s">
        <v>2</v>
      </c>
      <c r="H503" s="29" t="s">
        <v>9</v>
      </c>
      <c r="I503" s="29">
        <v>30</v>
      </c>
      <c r="J503" s="40">
        <v>12.23</v>
      </c>
      <c r="K503" s="37">
        <v>9.1724999999999994</v>
      </c>
      <c r="L503" s="37">
        <f t="shared" si="7"/>
        <v>3.057500000000001</v>
      </c>
    </row>
    <row r="504" spans="1:12" x14ac:dyDescent="0.3">
      <c r="A504" s="29">
        <v>34455</v>
      </c>
      <c r="B504" s="31" t="s">
        <v>119</v>
      </c>
      <c r="C504" s="29" t="s">
        <v>120</v>
      </c>
      <c r="D504" s="38">
        <v>21531820000350</v>
      </c>
      <c r="E504" s="39">
        <v>44545</v>
      </c>
      <c r="F504" s="29">
        <v>1</v>
      </c>
      <c r="G504" s="31" t="s">
        <v>13</v>
      </c>
      <c r="H504" s="29" t="s">
        <v>10</v>
      </c>
      <c r="I504" s="29">
        <v>30</v>
      </c>
      <c r="J504" s="41">
        <v>8886.5499999999993</v>
      </c>
      <c r="K504" s="37">
        <v>7553.5674999999992</v>
      </c>
      <c r="L504" s="37">
        <f t="shared" si="7"/>
        <v>1332.9825000000001</v>
      </c>
    </row>
    <row r="505" spans="1:12" x14ac:dyDescent="0.3">
      <c r="A505" s="29">
        <v>34455</v>
      </c>
      <c r="B505" s="31" t="s">
        <v>119</v>
      </c>
      <c r="C505" s="29" t="s">
        <v>120</v>
      </c>
      <c r="D505" s="38">
        <v>21531820000350</v>
      </c>
      <c r="E505" s="39">
        <v>44576</v>
      </c>
      <c r="F505" s="29">
        <v>1</v>
      </c>
      <c r="G505" s="31" t="s">
        <v>13</v>
      </c>
      <c r="H505" s="29" t="s">
        <v>10</v>
      </c>
      <c r="I505" s="29">
        <v>30</v>
      </c>
      <c r="J505" s="41">
        <v>8886.5499999999993</v>
      </c>
      <c r="K505" s="37">
        <v>7553.5674999999992</v>
      </c>
      <c r="L505" s="37">
        <f t="shared" si="7"/>
        <v>1332.9825000000001</v>
      </c>
    </row>
    <row r="506" spans="1:12" x14ac:dyDescent="0.3">
      <c r="A506" s="29">
        <v>34540</v>
      </c>
      <c r="B506" s="31" t="s">
        <v>161</v>
      </c>
      <c r="C506" s="29" t="s">
        <v>162</v>
      </c>
      <c r="D506" s="38">
        <v>49270060006520</v>
      </c>
      <c r="E506" s="39">
        <v>44552</v>
      </c>
      <c r="F506" s="29">
        <v>0</v>
      </c>
      <c r="G506" s="31" t="s">
        <v>2</v>
      </c>
      <c r="H506" s="29" t="s">
        <v>9</v>
      </c>
      <c r="I506" s="29">
        <v>30</v>
      </c>
      <c r="J506" s="40">
        <v>0.94</v>
      </c>
      <c r="K506" s="37">
        <v>0.78959999999999997</v>
      </c>
      <c r="L506" s="37">
        <f t="shared" si="7"/>
        <v>0.15039999999999998</v>
      </c>
    </row>
    <row r="507" spans="1:12" x14ac:dyDescent="0.3">
      <c r="A507" s="29">
        <v>34540</v>
      </c>
      <c r="B507" s="31" t="s">
        <v>161</v>
      </c>
      <c r="C507" s="29" t="s">
        <v>162</v>
      </c>
      <c r="D507" s="38">
        <v>49270060006520</v>
      </c>
      <c r="E507" s="39">
        <v>44583</v>
      </c>
      <c r="F507" s="29">
        <v>0</v>
      </c>
      <c r="G507" s="31" t="s">
        <v>2</v>
      </c>
      <c r="H507" s="29" t="s">
        <v>9</v>
      </c>
      <c r="I507" s="29">
        <v>30</v>
      </c>
      <c r="J507" s="40">
        <v>0.94</v>
      </c>
      <c r="K507" s="37">
        <v>0.78959999999999997</v>
      </c>
      <c r="L507" s="37">
        <f t="shared" si="7"/>
        <v>0.15039999999999998</v>
      </c>
    </row>
    <row r="508" spans="1:12" x14ac:dyDescent="0.3">
      <c r="A508" s="29">
        <v>34582</v>
      </c>
      <c r="B508" s="31" t="s">
        <v>73</v>
      </c>
      <c r="C508" s="29" t="s">
        <v>74</v>
      </c>
      <c r="D508" s="38">
        <v>37600040000303</v>
      </c>
      <c r="E508" s="39">
        <v>44573</v>
      </c>
      <c r="F508" s="29">
        <v>0</v>
      </c>
      <c r="G508" s="31" t="s">
        <v>2</v>
      </c>
      <c r="H508" s="29" t="s">
        <v>9</v>
      </c>
      <c r="I508" s="29">
        <v>27</v>
      </c>
      <c r="J508" s="40">
        <v>3.54</v>
      </c>
      <c r="K508" s="37">
        <v>2.9735999999999998</v>
      </c>
      <c r="L508" s="37">
        <f t="shared" si="7"/>
        <v>0.56640000000000024</v>
      </c>
    </row>
    <row r="509" spans="1:12" x14ac:dyDescent="0.3">
      <c r="A509" s="29">
        <v>34667</v>
      </c>
      <c r="B509" s="31" t="s">
        <v>123</v>
      </c>
      <c r="C509" s="29" t="s">
        <v>124</v>
      </c>
      <c r="D509" s="38">
        <v>21470080000360</v>
      </c>
      <c r="E509" s="39">
        <v>44559</v>
      </c>
      <c r="F509" s="29">
        <v>2</v>
      </c>
      <c r="G509" s="31" t="s">
        <v>13</v>
      </c>
      <c r="H509" s="29" t="s">
        <v>10</v>
      </c>
      <c r="I509" s="29">
        <v>120</v>
      </c>
      <c r="J509" s="41">
        <v>15504.72</v>
      </c>
      <c r="K509" s="37">
        <v>11938.634399999999</v>
      </c>
      <c r="L509" s="37">
        <f t="shared" si="7"/>
        <v>3566.0856000000003</v>
      </c>
    </row>
    <row r="510" spans="1:12" x14ac:dyDescent="0.3">
      <c r="A510" s="29">
        <v>34667</v>
      </c>
      <c r="B510" s="31" t="s">
        <v>123</v>
      </c>
      <c r="C510" s="29" t="s">
        <v>124</v>
      </c>
      <c r="D510" s="38">
        <v>21470080000360</v>
      </c>
      <c r="E510" s="39">
        <v>44581</v>
      </c>
      <c r="F510" s="29">
        <v>2</v>
      </c>
      <c r="G510" s="31" t="s">
        <v>13</v>
      </c>
      <c r="H510" s="29" t="s">
        <v>10</v>
      </c>
      <c r="I510" s="29">
        <v>120</v>
      </c>
      <c r="J510" s="41">
        <v>15504.72</v>
      </c>
      <c r="K510" s="37">
        <v>11938.634399999999</v>
      </c>
      <c r="L510" s="37">
        <f t="shared" si="7"/>
        <v>3566.0856000000003</v>
      </c>
    </row>
    <row r="511" spans="1:12" x14ac:dyDescent="0.3">
      <c r="A511" s="29">
        <v>34676</v>
      </c>
      <c r="B511" s="31" t="s">
        <v>85</v>
      </c>
      <c r="C511" s="29" t="s">
        <v>86</v>
      </c>
      <c r="D511" s="38">
        <v>39400060100310</v>
      </c>
      <c r="E511" s="39">
        <v>44586</v>
      </c>
      <c r="F511" s="29">
        <v>0</v>
      </c>
      <c r="G511" s="31" t="s">
        <v>2</v>
      </c>
      <c r="H511" s="29" t="s">
        <v>9</v>
      </c>
      <c r="I511" s="29">
        <v>90</v>
      </c>
      <c r="J511" s="40">
        <v>29.43</v>
      </c>
      <c r="K511" s="37">
        <v>23.249700000000001</v>
      </c>
      <c r="L511" s="37">
        <f t="shared" si="7"/>
        <v>6.180299999999999</v>
      </c>
    </row>
    <row r="512" spans="1:12" x14ac:dyDescent="0.3">
      <c r="A512" s="29">
        <v>34682</v>
      </c>
      <c r="B512" s="31" t="s">
        <v>152</v>
      </c>
      <c r="C512" s="29" t="s">
        <v>153</v>
      </c>
      <c r="D512" s="38">
        <v>36100030000310</v>
      </c>
      <c r="E512" s="39">
        <v>44567</v>
      </c>
      <c r="F512" s="29">
        <v>0</v>
      </c>
      <c r="G512" s="31" t="s">
        <v>2</v>
      </c>
      <c r="H512" s="29" t="s">
        <v>9</v>
      </c>
      <c r="I512" s="29">
        <v>180</v>
      </c>
      <c r="J512" s="40">
        <v>29.5</v>
      </c>
      <c r="K512" s="37">
        <v>23.01</v>
      </c>
      <c r="L512" s="37">
        <f t="shared" si="7"/>
        <v>6.4899999999999984</v>
      </c>
    </row>
    <row r="513" spans="1:12" x14ac:dyDescent="0.3">
      <c r="A513" s="29">
        <v>34821</v>
      </c>
      <c r="B513" s="31" t="s">
        <v>21</v>
      </c>
      <c r="C513" s="29" t="s">
        <v>22</v>
      </c>
      <c r="D513" s="38">
        <v>21531875100330</v>
      </c>
      <c r="E513" s="39">
        <v>44589</v>
      </c>
      <c r="F513" s="29">
        <v>0</v>
      </c>
      <c r="G513" s="31" t="s">
        <v>13</v>
      </c>
      <c r="H513" s="29" t="s">
        <v>9</v>
      </c>
      <c r="I513" s="29">
        <v>30</v>
      </c>
      <c r="J513" s="40">
        <v>18338.93</v>
      </c>
      <c r="K513" s="37">
        <v>15037.922600000002</v>
      </c>
      <c r="L513" s="37">
        <f t="shared" si="7"/>
        <v>3301.0073999999986</v>
      </c>
    </row>
    <row r="514" spans="1:12" x14ac:dyDescent="0.3">
      <c r="A514" s="29">
        <v>34826</v>
      </c>
      <c r="B514" s="31" t="s">
        <v>163</v>
      </c>
      <c r="C514" s="29" t="s">
        <v>164</v>
      </c>
      <c r="D514" s="38">
        <v>50250065007240</v>
      </c>
      <c r="E514" s="39">
        <v>44532</v>
      </c>
      <c r="F514" s="29">
        <v>0</v>
      </c>
      <c r="G514" s="31" t="s">
        <v>2</v>
      </c>
      <c r="H514" s="29" t="s">
        <v>9</v>
      </c>
      <c r="I514" s="29">
        <v>63</v>
      </c>
      <c r="J514" s="40">
        <v>69.239999999999995</v>
      </c>
      <c r="K514" s="37">
        <v>54.699599999999997</v>
      </c>
      <c r="L514" s="37">
        <f t="shared" si="7"/>
        <v>14.540399999999998</v>
      </c>
    </row>
    <row r="515" spans="1:12" x14ac:dyDescent="0.3">
      <c r="A515" s="29">
        <v>34945</v>
      </c>
      <c r="B515" s="31" t="s">
        <v>40</v>
      </c>
      <c r="C515" s="29" t="s">
        <v>42</v>
      </c>
      <c r="D515" s="38" t="s">
        <v>41</v>
      </c>
      <c r="E515" s="39">
        <v>44580</v>
      </c>
      <c r="F515" s="29">
        <v>2</v>
      </c>
      <c r="G515" s="31" t="s">
        <v>13</v>
      </c>
      <c r="H515" s="29" t="s">
        <v>10</v>
      </c>
      <c r="I515" s="29">
        <v>2</v>
      </c>
      <c r="J515" s="40">
        <v>6093.93</v>
      </c>
      <c r="K515" s="37">
        <v>5057.9619000000002</v>
      </c>
      <c r="L515" s="37">
        <f t="shared" ref="L515:L578" si="8">J515-K515</f>
        <v>1035.9681</v>
      </c>
    </row>
    <row r="516" spans="1:12" x14ac:dyDescent="0.3">
      <c r="A516" s="29">
        <v>35052</v>
      </c>
      <c r="B516" s="31" t="s">
        <v>165</v>
      </c>
      <c r="C516" s="29" t="s">
        <v>166</v>
      </c>
      <c r="D516" s="38">
        <v>49270070100620</v>
      </c>
      <c r="E516" s="39">
        <v>44547</v>
      </c>
      <c r="F516" s="29">
        <v>0</v>
      </c>
      <c r="G516" s="31" t="s">
        <v>2</v>
      </c>
      <c r="H516" s="29" t="s">
        <v>9</v>
      </c>
      <c r="I516" s="29">
        <v>12</v>
      </c>
      <c r="J516" s="40">
        <v>3.96</v>
      </c>
      <c r="K516" s="37">
        <v>3.2868000000000004</v>
      </c>
      <c r="L516" s="37">
        <f t="shared" si="8"/>
        <v>0.67319999999999958</v>
      </c>
    </row>
    <row r="517" spans="1:12" x14ac:dyDescent="0.3">
      <c r="A517" s="29">
        <v>35272</v>
      </c>
      <c r="B517" s="31" t="s">
        <v>144</v>
      </c>
      <c r="C517" s="29" t="s">
        <v>145</v>
      </c>
      <c r="D517" s="38">
        <v>75100050100303</v>
      </c>
      <c r="E517" s="39">
        <v>44548</v>
      </c>
      <c r="F517" s="29">
        <v>0</v>
      </c>
      <c r="G517" s="31" t="s">
        <v>2</v>
      </c>
      <c r="H517" s="29" t="s">
        <v>9</v>
      </c>
      <c r="I517" s="29">
        <v>20</v>
      </c>
      <c r="J517" s="40">
        <v>4.99</v>
      </c>
      <c r="K517" s="37">
        <v>3.7924000000000002</v>
      </c>
      <c r="L517" s="37">
        <f t="shared" si="8"/>
        <v>1.1976</v>
      </c>
    </row>
    <row r="518" spans="1:12" x14ac:dyDescent="0.3">
      <c r="A518" s="29">
        <v>35272</v>
      </c>
      <c r="B518" s="31" t="s">
        <v>144</v>
      </c>
      <c r="C518" s="29" t="s">
        <v>145</v>
      </c>
      <c r="D518" s="38">
        <v>75100050100303</v>
      </c>
      <c r="E518" s="39">
        <v>44548</v>
      </c>
      <c r="F518" s="29">
        <v>0</v>
      </c>
      <c r="G518" s="31" t="s">
        <v>2</v>
      </c>
      <c r="H518" s="29" t="s">
        <v>9</v>
      </c>
      <c r="I518" s="29">
        <v>20</v>
      </c>
      <c r="J518" s="40">
        <v>4.99</v>
      </c>
      <c r="K518" s="37">
        <v>3.7924000000000002</v>
      </c>
      <c r="L518" s="37">
        <f t="shared" si="8"/>
        <v>1.1976</v>
      </c>
    </row>
    <row r="519" spans="1:12" x14ac:dyDescent="0.3">
      <c r="A519" s="29">
        <v>35309</v>
      </c>
      <c r="B519" s="31" t="s">
        <v>99</v>
      </c>
      <c r="C519" s="29" t="s">
        <v>102</v>
      </c>
      <c r="D519" s="38" t="s">
        <v>100</v>
      </c>
      <c r="E519" s="39">
        <v>44568</v>
      </c>
      <c r="F519" s="29">
        <v>0</v>
      </c>
      <c r="G519" s="31" t="s">
        <v>13</v>
      </c>
      <c r="H519" s="29" t="s">
        <v>9</v>
      </c>
      <c r="I519" s="29">
        <v>90</v>
      </c>
      <c r="J519" s="41">
        <v>20771.060000000001</v>
      </c>
      <c r="K519" s="37">
        <v>17655.401000000002</v>
      </c>
      <c r="L519" s="37">
        <f t="shared" si="8"/>
        <v>3115.6589999999997</v>
      </c>
    </row>
    <row r="520" spans="1:12" x14ac:dyDescent="0.3">
      <c r="A520" s="29">
        <v>35381</v>
      </c>
      <c r="B520" s="31" t="s">
        <v>67</v>
      </c>
      <c r="C520" s="29" t="s">
        <v>68</v>
      </c>
      <c r="D520" s="38">
        <v>41550020100320</v>
      </c>
      <c r="E520" s="39">
        <v>44562</v>
      </c>
      <c r="F520" s="29">
        <v>0</v>
      </c>
      <c r="G520" s="31" t="s">
        <v>2</v>
      </c>
      <c r="H520" s="29" t="s">
        <v>9</v>
      </c>
      <c r="I520" s="29">
        <v>30</v>
      </c>
      <c r="J520" s="40">
        <v>5.65</v>
      </c>
      <c r="K520" s="37">
        <v>4.6330000000000009</v>
      </c>
      <c r="L520" s="37">
        <f t="shared" si="8"/>
        <v>1.0169999999999995</v>
      </c>
    </row>
    <row r="521" spans="1:12" x14ac:dyDescent="0.3">
      <c r="A521" s="29">
        <v>35482</v>
      </c>
      <c r="B521" s="31" t="s">
        <v>75</v>
      </c>
      <c r="C521" s="29" t="s">
        <v>77</v>
      </c>
      <c r="D521" s="38">
        <v>57200040100310</v>
      </c>
      <c r="E521" s="39">
        <v>44581</v>
      </c>
      <c r="F521" s="29">
        <v>0</v>
      </c>
      <c r="G521" s="31" t="s">
        <v>2</v>
      </c>
      <c r="H521" s="29" t="s">
        <v>9</v>
      </c>
      <c r="I521" s="29">
        <v>30</v>
      </c>
      <c r="J521" s="40">
        <v>10.29</v>
      </c>
      <c r="K521" s="37">
        <v>8.7464999999999993</v>
      </c>
      <c r="L521" s="37">
        <f t="shared" si="8"/>
        <v>1.5434999999999999</v>
      </c>
    </row>
    <row r="522" spans="1:12" x14ac:dyDescent="0.3">
      <c r="A522" s="29">
        <v>35487</v>
      </c>
      <c r="B522" s="31" t="s">
        <v>67</v>
      </c>
      <c r="C522" s="29" t="s">
        <v>68</v>
      </c>
      <c r="D522" s="38">
        <v>41550020100320</v>
      </c>
      <c r="E522" s="39">
        <v>44557</v>
      </c>
      <c r="F522" s="29">
        <v>1</v>
      </c>
      <c r="G522" s="31" t="s">
        <v>2</v>
      </c>
      <c r="H522" s="29" t="s">
        <v>10</v>
      </c>
      <c r="I522" s="29">
        <v>28</v>
      </c>
      <c r="J522" s="40">
        <v>2.12</v>
      </c>
      <c r="K522" s="37">
        <v>1.7384000000000002</v>
      </c>
      <c r="L522" s="37">
        <f t="shared" si="8"/>
        <v>0.38159999999999994</v>
      </c>
    </row>
    <row r="523" spans="1:12" x14ac:dyDescent="0.3">
      <c r="A523" s="29">
        <v>35487</v>
      </c>
      <c r="B523" s="31" t="s">
        <v>67</v>
      </c>
      <c r="C523" s="29" t="s">
        <v>68</v>
      </c>
      <c r="D523" s="38">
        <v>41550020100320</v>
      </c>
      <c r="E523" s="39">
        <v>44588</v>
      </c>
      <c r="F523" s="29">
        <v>1</v>
      </c>
      <c r="G523" s="31" t="s">
        <v>2</v>
      </c>
      <c r="H523" s="29" t="s">
        <v>10</v>
      </c>
      <c r="I523" s="29">
        <v>28</v>
      </c>
      <c r="J523" s="40">
        <v>2.12</v>
      </c>
      <c r="K523" s="37">
        <v>1.7384000000000002</v>
      </c>
      <c r="L523" s="37">
        <f t="shared" si="8"/>
        <v>0.38159999999999994</v>
      </c>
    </row>
    <row r="524" spans="1:12" x14ac:dyDescent="0.3">
      <c r="A524" s="29">
        <v>35532</v>
      </c>
      <c r="B524" s="31" t="s">
        <v>17</v>
      </c>
      <c r="C524" s="29" t="s">
        <v>18</v>
      </c>
      <c r="D524" s="38">
        <v>21300005000350</v>
      </c>
      <c r="E524" s="39">
        <v>44580</v>
      </c>
      <c r="F524" s="29">
        <v>0</v>
      </c>
      <c r="G524" s="31" t="s">
        <v>2</v>
      </c>
      <c r="H524" s="29" t="s">
        <v>9</v>
      </c>
      <c r="I524" s="29">
        <v>56</v>
      </c>
      <c r="J524" s="40">
        <v>44</v>
      </c>
      <c r="K524" s="37">
        <v>35.64</v>
      </c>
      <c r="L524" s="37">
        <f t="shared" si="8"/>
        <v>8.36</v>
      </c>
    </row>
    <row r="525" spans="1:12" x14ac:dyDescent="0.3">
      <c r="A525" s="29">
        <v>35559</v>
      </c>
      <c r="B525" s="31" t="s">
        <v>161</v>
      </c>
      <c r="C525" s="29" t="s">
        <v>162</v>
      </c>
      <c r="D525" s="38">
        <v>49270060006520</v>
      </c>
      <c r="E525" s="39">
        <v>44559</v>
      </c>
      <c r="F525" s="29">
        <v>1</v>
      </c>
      <c r="G525" s="31" t="s">
        <v>2</v>
      </c>
      <c r="H525" s="29" t="s">
        <v>10</v>
      </c>
      <c r="I525" s="29">
        <v>180</v>
      </c>
      <c r="J525" s="40">
        <v>11.6</v>
      </c>
      <c r="K525" s="37">
        <v>9.7439999999999998</v>
      </c>
      <c r="L525" s="37">
        <f t="shared" si="8"/>
        <v>1.8559999999999999</v>
      </c>
    </row>
    <row r="526" spans="1:12" x14ac:dyDescent="0.3">
      <c r="A526" s="29">
        <v>35559</v>
      </c>
      <c r="B526" s="31" t="s">
        <v>161</v>
      </c>
      <c r="C526" s="29" t="s">
        <v>162</v>
      </c>
      <c r="D526" s="38">
        <v>49270060006520</v>
      </c>
      <c r="E526" s="39">
        <v>44589</v>
      </c>
      <c r="F526" s="29">
        <v>1</v>
      </c>
      <c r="G526" s="31" t="s">
        <v>2</v>
      </c>
      <c r="H526" s="29" t="s">
        <v>10</v>
      </c>
      <c r="I526" s="29">
        <v>180</v>
      </c>
      <c r="J526" s="40">
        <v>11.6</v>
      </c>
      <c r="K526" s="37">
        <v>9.7439999999999998</v>
      </c>
      <c r="L526" s="37">
        <f t="shared" si="8"/>
        <v>1.8559999999999999</v>
      </c>
    </row>
    <row r="527" spans="1:12" x14ac:dyDescent="0.3">
      <c r="A527" s="29">
        <v>35670</v>
      </c>
      <c r="B527" s="31" t="s">
        <v>146</v>
      </c>
      <c r="C527" s="29" t="s">
        <v>147</v>
      </c>
      <c r="D527" s="38">
        <v>83370010000330</v>
      </c>
      <c r="E527" s="39">
        <v>44548</v>
      </c>
      <c r="F527" s="29">
        <v>0</v>
      </c>
      <c r="G527" s="31" t="s">
        <v>13</v>
      </c>
      <c r="H527" s="29" t="s">
        <v>9</v>
      </c>
      <c r="I527" s="29">
        <v>14</v>
      </c>
      <c r="J527" s="40">
        <v>126.66</v>
      </c>
      <c r="K527" s="37">
        <v>98.794799999999995</v>
      </c>
      <c r="L527" s="37">
        <f t="shared" si="8"/>
        <v>27.865200000000002</v>
      </c>
    </row>
    <row r="528" spans="1:12" x14ac:dyDescent="0.3">
      <c r="A528" s="29">
        <v>35670</v>
      </c>
      <c r="B528" s="31" t="s">
        <v>146</v>
      </c>
      <c r="C528" s="29" t="s">
        <v>147</v>
      </c>
      <c r="D528" s="38">
        <v>83370010000330</v>
      </c>
      <c r="E528" s="39">
        <v>44548</v>
      </c>
      <c r="F528" s="29">
        <v>0</v>
      </c>
      <c r="G528" s="31" t="s">
        <v>13</v>
      </c>
      <c r="H528" s="29" t="s">
        <v>9</v>
      </c>
      <c r="I528" s="29">
        <v>14</v>
      </c>
      <c r="J528" s="40">
        <v>126.66</v>
      </c>
      <c r="K528" s="37">
        <v>98.794799999999995</v>
      </c>
      <c r="L528" s="37">
        <f t="shared" si="8"/>
        <v>27.865200000000002</v>
      </c>
    </row>
    <row r="529" spans="1:12" x14ac:dyDescent="0.3">
      <c r="A529" s="29">
        <v>35778</v>
      </c>
      <c r="B529" s="31" t="s">
        <v>128</v>
      </c>
      <c r="C529" s="29" t="s">
        <v>130</v>
      </c>
      <c r="D529" s="38" t="s">
        <v>129</v>
      </c>
      <c r="E529" s="39">
        <v>44569</v>
      </c>
      <c r="F529" s="29">
        <v>2</v>
      </c>
      <c r="G529" s="31" t="s">
        <v>13</v>
      </c>
      <c r="H529" s="29" t="s">
        <v>10</v>
      </c>
      <c r="I529" s="29">
        <v>1</v>
      </c>
      <c r="J529" s="41">
        <v>5789.34</v>
      </c>
      <c r="K529" s="37">
        <v>4342.0050000000001</v>
      </c>
      <c r="L529" s="37">
        <f t="shared" si="8"/>
        <v>1447.335</v>
      </c>
    </row>
    <row r="530" spans="1:12" x14ac:dyDescent="0.3">
      <c r="A530" s="29">
        <v>35952</v>
      </c>
      <c r="B530" s="31" t="s">
        <v>38</v>
      </c>
      <c r="C530" s="29" t="s">
        <v>39</v>
      </c>
      <c r="D530" s="38">
        <v>52505020106440</v>
      </c>
      <c r="E530" s="39">
        <v>44545</v>
      </c>
      <c r="F530" s="29">
        <v>0</v>
      </c>
      <c r="G530" s="31" t="s">
        <v>13</v>
      </c>
      <c r="H530" s="29" t="s">
        <v>9</v>
      </c>
      <c r="I530" s="29">
        <v>1</v>
      </c>
      <c r="J530" s="41">
        <v>4666.43</v>
      </c>
      <c r="K530" s="37">
        <v>3919.8011999999999</v>
      </c>
      <c r="L530" s="37">
        <f t="shared" si="8"/>
        <v>746.62880000000041</v>
      </c>
    </row>
    <row r="531" spans="1:12" x14ac:dyDescent="0.3">
      <c r="A531" s="29">
        <v>35952</v>
      </c>
      <c r="B531" s="31" t="s">
        <v>38</v>
      </c>
      <c r="C531" s="29" t="s">
        <v>39</v>
      </c>
      <c r="D531" s="38">
        <v>52505020106440</v>
      </c>
      <c r="E531" s="39">
        <v>44576</v>
      </c>
      <c r="F531" s="29">
        <v>0</v>
      </c>
      <c r="G531" s="31" t="s">
        <v>13</v>
      </c>
      <c r="H531" s="29" t="s">
        <v>9</v>
      </c>
      <c r="I531" s="29">
        <v>1</v>
      </c>
      <c r="J531" s="41">
        <v>4666.43</v>
      </c>
      <c r="K531" s="37">
        <v>3919.8011999999999</v>
      </c>
      <c r="L531" s="37">
        <f t="shared" si="8"/>
        <v>746.62880000000041</v>
      </c>
    </row>
    <row r="532" spans="1:12" x14ac:dyDescent="0.3">
      <c r="A532" s="29">
        <v>35952</v>
      </c>
      <c r="B532" s="31" t="s">
        <v>38</v>
      </c>
      <c r="C532" s="29" t="s">
        <v>39</v>
      </c>
      <c r="D532" s="38">
        <v>52505020106440</v>
      </c>
      <c r="E532" s="39">
        <v>44586</v>
      </c>
      <c r="F532" s="29">
        <v>10</v>
      </c>
      <c r="G532" s="31" t="s">
        <v>13</v>
      </c>
      <c r="H532" s="29" t="s">
        <v>10</v>
      </c>
      <c r="I532" s="29">
        <v>1</v>
      </c>
      <c r="J532" s="40">
        <v>4941.74</v>
      </c>
      <c r="K532" s="37">
        <v>4151.0616</v>
      </c>
      <c r="L532" s="37">
        <f t="shared" si="8"/>
        <v>790.67839999999978</v>
      </c>
    </row>
    <row r="533" spans="1:12" x14ac:dyDescent="0.3">
      <c r="A533" s="29">
        <v>36279</v>
      </c>
      <c r="B533" s="31" t="s">
        <v>29</v>
      </c>
      <c r="C533" s="29" t="s">
        <v>30</v>
      </c>
      <c r="D533" s="38">
        <v>21360068200330</v>
      </c>
      <c r="E533" s="39">
        <v>44551</v>
      </c>
      <c r="F533" s="29">
        <v>4</v>
      </c>
      <c r="G533" s="31" t="s">
        <v>13</v>
      </c>
      <c r="H533" s="29" t="s">
        <v>10</v>
      </c>
      <c r="I533" s="29">
        <v>30</v>
      </c>
      <c r="J533" s="41">
        <v>17604.75</v>
      </c>
      <c r="K533" s="37">
        <v>14964.0375</v>
      </c>
      <c r="L533" s="37">
        <f t="shared" si="8"/>
        <v>2640.7124999999996</v>
      </c>
    </row>
    <row r="534" spans="1:12" x14ac:dyDescent="0.3">
      <c r="A534" s="29">
        <v>36279</v>
      </c>
      <c r="B534" s="31" t="s">
        <v>29</v>
      </c>
      <c r="C534" s="29" t="s">
        <v>30</v>
      </c>
      <c r="D534" s="38">
        <v>21360068200330</v>
      </c>
      <c r="E534" s="39">
        <v>44576</v>
      </c>
      <c r="F534" s="29">
        <v>4</v>
      </c>
      <c r="G534" s="31" t="s">
        <v>13</v>
      </c>
      <c r="H534" s="29" t="s">
        <v>10</v>
      </c>
      <c r="I534" s="29">
        <v>30</v>
      </c>
      <c r="J534" s="41">
        <v>17604.75</v>
      </c>
      <c r="K534" s="37">
        <v>14964.0375</v>
      </c>
      <c r="L534" s="37">
        <f t="shared" si="8"/>
        <v>2640.7124999999996</v>
      </c>
    </row>
    <row r="535" spans="1:12" x14ac:dyDescent="0.3">
      <c r="A535" s="29">
        <v>36310</v>
      </c>
      <c r="B535" s="31" t="s">
        <v>158</v>
      </c>
      <c r="C535" s="29" t="s">
        <v>159</v>
      </c>
      <c r="D535" s="38">
        <v>33200030057530</v>
      </c>
      <c r="E535" s="39">
        <v>44534</v>
      </c>
      <c r="F535" s="29">
        <v>2</v>
      </c>
      <c r="G535" s="31" t="s">
        <v>2</v>
      </c>
      <c r="H535" s="29" t="s">
        <v>10</v>
      </c>
      <c r="I535" s="29">
        <v>30</v>
      </c>
      <c r="J535" s="40">
        <v>3.56</v>
      </c>
      <c r="K535" s="37">
        <v>2.8480000000000003</v>
      </c>
      <c r="L535" s="37">
        <f t="shared" si="8"/>
        <v>0.71199999999999974</v>
      </c>
    </row>
    <row r="536" spans="1:12" x14ac:dyDescent="0.3">
      <c r="A536" s="29">
        <v>36442</v>
      </c>
      <c r="B536" s="31" t="s">
        <v>33</v>
      </c>
      <c r="C536" s="29" t="s">
        <v>34</v>
      </c>
      <c r="D536" s="38">
        <v>21531010000315</v>
      </c>
      <c r="E536" s="39">
        <v>44572</v>
      </c>
      <c r="F536" s="29">
        <v>1</v>
      </c>
      <c r="G536" s="31" t="s">
        <v>13</v>
      </c>
      <c r="H536" s="29" t="s">
        <v>10</v>
      </c>
      <c r="I536" s="29">
        <v>56</v>
      </c>
      <c r="J536" s="40">
        <v>12967.16</v>
      </c>
      <c r="K536" s="37">
        <v>9855.0416000000005</v>
      </c>
      <c r="L536" s="37">
        <f t="shared" si="8"/>
        <v>3112.1183999999994</v>
      </c>
    </row>
    <row r="537" spans="1:12" x14ac:dyDescent="0.3">
      <c r="A537" s="29">
        <v>36581</v>
      </c>
      <c r="B537" s="31" t="s">
        <v>174</v>
      </c>
      <c r="C537" s="29" t="s">
        <v>175</v>
      </c>
      <c r="D537" s="38">
        <v>27700050000310</v>
      </c>
      <c r="E537" s="39">
        <v>44534</v>
      </c>
      <c r="F537" s="29">
        <v>0</v>
      </c>
      <c r="G537" s="31" t="s">
        <v>13</v>
      </c>
      <c r="H537" s="29" t="s">
        <v>9</v>
      </c>
      <c r="I537" s="29">
        <v>90</v>
      </c>
      <c r="J537" s="40">
        <v>1741.45</v>
      </c>
      <c r="K537" s="37">
        <v>1306.0875000000001</v>
      </c>
      <c r="L537" s="37">
        <f t="shared" si="8"/>
        <v>435.36249999999995</v>
      </c>
    </row>
    <row r="538" spans="1:12" x14ac:dyDescent="0.3">
      <c r="A538" s="29">
        <v>36616</v>
      </c>
      <c r="B538" s="31" t="s">
        <v>87</v>
      </c>
      <c r="C538" s="29" t="s">
        <v>88</v>
      </c>
      <c r="D538" s="38">
        <v>12405085100310</v>
      </c>
      <c r="E538" s="39">
        <v>44568</v>
      </c>
      <c r="F538" s="29">
        <v>0</v>
      </c>
      <c r="G538" s="31" t="s">
        <v>2</v>
      </c>
      <c r="H538" s="29" t="s">
        <v>9</v>
      </c>
      <c r="I538" s="29">
        <v>45</v>
      </c>
      <c r="J538" s="40">
        <v>33.5</v>
      </c>
      <c r="K538" s="37">
        <v>25.46</v>
      </c>
      <c r="L538" s="37">
        <f t="shared" si="8"/>
        <v>8.0399999999999991</v>
      </c>
    </row>
    <row r="539" spans="1:12" x14ac:dyDescent="0.3">
      <c r="A539" s="29">
        <v>36689</v>
      </c>
      <c r="B539" s="31" t="s">
        <v>137</v>
      </c>
      <c r="C539" s="29" t="s">
        <v>138</v>
      </c>
      <c r="D539" s="38">
        <v>58160020100320</v>
      </c>
      <c r="E539" s="39">
        <v>44552</v>
      </c>
      <c r="F539" s="29">
        <v>0</v>
      </c>
      <c r="G539" s="31" t="s">
        <v>2</v>
      </c>
      <c r="H539" s="29" t="s">
        <v>9</v>
      </c>
      <c r="I539" s="29">
        <v>45</v>
      </c>
      <c r="J539" s="40">
        <v>5.19</v>
      </c>
      <c r="K539" s="37">
        <v>4.0482000000000005</v>
      </c>
      <c r="L539" s="37">
        <f t="shared" si="8"/>
        <v>1.1417999999999999</v>
      </c>
    </row>
    <row r="540" spans="1:12" x14ac:dyDescent="0.3">
      <c r="A540" s="29">
        <v>36689</v>
      </c>
      <c r="B540" s="31" t="s">
        <v>137</v>
      </c>
      <c r="C540" s="29" t="s">
        <v>138</v>
      </c>
      <c r="D540" s="38">
        <v>58160020100320</v>
      </c>
      <c r="E540" s="39">
        <v>44582</v>
      </c>
      <c r="F540" s="29">
        <v>0</v>
      </c>
      <c r="G540" s="31" t="s">
        <v>2</v>
      </c>
      <c r="H540" s="29" t="s">
        <v>9</v>
      </c>
      <c r="I540" s="29">
        <v>45</v>
      </c>
      <c r="J540" s="40">
        <v>5.19</v>
      </c>
      <c r="K540" s="37">
        <v>4.0482000000000005</v>
      </c>
      <c r="L540" s="37">
        <f t="shared" si="8"/>
        <v>1.1417999999999999</v>
      </c>
    </row>
    <row r="541" spans="1:12" x14ac:dyDescent="0.3">
      <c r="A541" s="29">
        <v>36733</v>
      </c>
      <c r="B541" s="31" t="s">
        <v>49</v>
      </c>
      <c r="C541" s="29" t="s">
        <v>51</v>
      </c>
      <c r="D541" s="38" t="s">
        <v>50</v>
      </c>
      <c r="E541" s="39">
        <v>44547</v>
      </c>
      <c r="F541" s="29">
        <v>6</v>
      </c>
      <c r="G541" s="31" t="s">
        <v>13</v>
      </c>
      <c r="H541" s="29" t="s">
        <v>10</v>
      </c>
      <c r="I541" s="29">
        <v>1</v>
      </c>
      <c r="J541" s="41">
        <v>18105.57</v>
      </c>
      <c r="K541" s="37">
        <v>13760.233200000001</v>
      </c>
      <c r="L541" s="37">
        <f t="shared" si="8"/>
        <v>4345.3367999999991</v>
      </c>
    </row>
    <row r="542" spans="1:12" x14ac:dyDescent="0.3">
      <c r="A542" s="29">
        <v>36733</v>
      </c>
      <c r="B542" s="31" t="s">
        <v>49</v>
      </c>
      <c r="C542" s="29" t="s">
        <v>51</v>
      </c>
      <c r="D542" s="38" t="s">
        <v>50</v>
      </c>
      <c r="E542" s="39">
        <v>44547</v>
      </c>
      <c r="F542" s="29">
        <v>6</v>
      </c>
      <c r="G542" s="31" t="s">
        <v>13</v>
      </c>
      <c r="H542" s="29" t="s">
        <v>10</v>
      </c>
      <c r="I542" s="29">
        <v>1</v>
      </c>
      <c r="J542" s="41">
        <v>18105.57</v>
      </c>
      <c r="K542" s="37">
        <v>13760.233200000001</v>
      </c>
      <c r="L542" s="37">
        <f t="shared" si="8"/>
        <v>4345.3367999999991</v>
      </c>
    </row>
    <row r="543" spans="1:12" x14ac:dyDescent="0.3">
      <c r="A543" s="29">
        <v>36863</v>
      </c>
      <c r="B543" s="31" t="s">
        <v>65</v>
      </c>
      <c r="C543" s="29" t="s">
        <v>66</v>
      </c>
      <c r="D543" s="38">
        <v>2100020000110</v>
      </c>
      <c r="E543" s="39">
        <v>44546</v>
      </c>
      <c r="F543" s="29">
        <v>0</v>
      </c>
      <c r="G543" s="31" t="s">
        <v>2</v>
      </c>
      <c r="H543" s="29" t="s">
        <v>9</v>
      </c>
      <c r="I543" s="29">
        <v>84</v>
      </c>
      <c r="J543" s="40">
        <v>52.39</v>
      </c>
      <c r="K543" s="37">
        <v>40.340299999999999</v>
      </c>
      <c r="L543" s="37">
        <f t="shared" si="8"/>
        <v>12.049700000000001</v>
      </c>
    </row>
    <row r="544" spans="1:12" x14ac:dyDescent="0.3">
      <c r="A544" s="29">
        <v>36863</v>
      </c>
      <c r="B544" s="31" t="s">
        <v>65</v>
      </c>
      <c r="C544" s="29" t="s">
        <v>66</v>
      </c>
      <c r="D544" s="38">
        <v>2100020000110</v>
      </c>
      <c r="E544" s="39">
        <v>44546</v>
      </c>
      <c r="F544" s="29">
        <v>0</v>
      </c>
      <c r="G544" s="31" t="s">
        <v>2</v>
      </c>
      <c r="H544" s="29" t="s">
        <v>9</v>
      </c>
      <c r="I544" s="29">
        <v>84</v>
      </c>
      <c r="J544" s="40">
        <v>52.39</v>
      </c>
      <c r="K544" s="37">
        <v>40.340299999999999</v>
      </c>
      <c r="L544" s="37">
        <f t="shared" si="8"/>
        <v>12.049700000000001</v>
      </c>
    </row>
    <row r="545" spans="1:12" x14ac:dyDescent="0.3">
      <c r="A545" s="29">
        <v>37068</v>
      </c>
      <c r="B545" s="31" t="s">
        <v>85</v>
      </c>
      <c r="C545" s="29" t="s">
        <v>167</v>
      </c>
      <c r="D545" s="38">
        <v>39400060100310</v>
      </c>
      <c r="E545" s="39">
        <v>44549</v>
      </c>
      <c r="F545" s="29">
        <v>2</v>
      </c>
      <c r="G545" s="31" t="s">
        <v>2</v>
      </c>
      <c r="H545" s="29" t="s">
        <v>10</v>
      </c>
      <c r="I545" s="29">
        <v>90</v>
      </c>
      <c r="J545" s="40">
        <v>30</v>
      </c>
      <c r="K545" s="37">
        <v>23.700000000000003</v>
      </c>
      <c r="L545" s="37">
        <f t="shared" si="8"/>
        <v>6.2999999999999972</v>
      </c>
    </row>
    <row r="546" spans="1:12" x14ac:dyDescent="0.3">
      <c r="A546" s="29">
        <v>37068</v>
      </c>
      <c r="B546" s="31" t="s">
        <v>85</v>
      </c>
      <c r="C546" s="29" t="s">
        <v>167</v>
      </c>
      <c r="D546" s="38">
        <v>39400060100310</v>
      </c>
      <c r="E546" s="39">
        <v>44580</v>
      </c>
      <c r="F546" s="29">
        <v>2</v>
      </c>
      <c r="G546" s="31" t="s">
        <v>2</v>
      </c>
      <c r="H546" s="29" t="s">
        <v>10</v>
      </c>
      <c r="I546" s="29">
        <v>90</v>
      </c>
      <c r="J546" s="40">
        <v>30</v>
      </c>
      <c r="K546" s="37">
        <v>23.700000000000003</v>
      </c>
      <c r="L546" s="37">
        <f t="shared" si="8"/>
        <v>6.2999999999999972</v>
      </c>
    </row>
    <row r="547" spans="1:12" x14ac:dyDescent="0.3">
      <c r="A547" s="29">
        <v>37546</v>
      </c>
      <c r="B547" s="31" t="s">
        <v>40</v>
      </c>
      <c r="C547" s="29" t="s">
        <v>42</v>
      </c>
      <c r="D547" s="38" t="s">
        <v>41</v>
      </c>
      <c r="E547" s="39">
        <v>44560</v>
      </c>
      <c r="F547" s="29">
        <v>2</v>
      </c>
      <c r="G547" s="31" t="s">
        <v>13</v>
      </c>
      <c r="H547" s="29" t="s">
        <v>10</v>
      </c>
      <c r="I547" s="29">
        <v>6</v>
      </c>
      <c r="J547" s="41">
        <v>17513.150000000001</v>
      </c>
      <c r="K547" s="37">
        <v>14535.914500000003</v>
      </c>
      <c r="L547" s="37">
        <f t="shared" si="8"/>
        <v>2977.2354999999989</v>
      </c>
    </row>
    <row r="548" spans="1:12" x14ac:dyDescent="0.3">
      <c r="A548" s="29">
        <v>37546</v>
      </c>
      <c r="B548" s="31" t="s">
        <v>40</v>
      </c>
      <c r="C548" s="29" t="s">
        <v>42</v>
      </c>
      <c r="D548" s="38" t="s">
        <v>41</v>
      </c>
      <c r="E548" s="39">
        <v>44586</v>
      </c>
      <c r="F548" s="29">
        <v>2</v>
      </c>
      <c r="G548" s="31" t="s">
        <v>13</v>
      </c>
      <c r="H548" s="29" t="s">
        <v>10</v>
      </c>
      <c r="I548" s="29">
        <v>6</v>
      </c>
      <c r="J548" s="41">
        <v>17513.150000000001</v>
      </c>
      <c r="K548" s="37">
        <v>14535.914500000003</v>
      </c>
      <c r="L548" s="37">
        <f t="shared" si="8"/>
        <v>2977.2354999999989</v>
      </c>
    </row>
    <row r="549" spans="1:12" x14ac:dyDescent="0.3">
      <c r="A549" s="29">
        <v>37684</v>
      </c>
      <c r="B549" s="31" t="s">
        <v>85</v>
      </c>
      <c r="C549" s="29" t="s">
        <v>167</v>
      </c>
      <c r="D549" s="38">
        <v>39400060100310</v>
      </c>
      <c r="E549" s="39">
        <v>44553</v>
      </c>
      <c r="F549" s="29">
        <v>0</v>
      </c>
      <c r="G549" s="31" t="s">
        <v>2</v>
      </c>
      <c r="H549" s="29" t="s">
        <v>9</v>
      </c>
      <c r="I549" s="29">
        <v>90</v>
      </c>
      <c r="J549" s="40">
        <v>30</v>
      </c>
      <c r="K549" s="37">
        <v>23.700000000000003</v>
      </c>
      <c r="L549" s="37">
        <f t="shared" si="8"/>
        <v>6.2999999999999972</v>
      </c>
    </row>
    <row r="550" spans="1:12" x14ac:dyDescent="0.3">
      <c r="A550" s="29">
        <v>37684</v>
      </c>
      <c r="B550" s="31" t="s">
        <v>85</v>
      </c>
      <c r="C550" s="29" t="s">
        <v>167</v>
      </c>
      <c r="D550" s="38">
        <v>39400060100310</v>
      </c>
      <c r="E550" s="39">
        <v>44584</v>
      </c>
      <c r="F550" s="29">
        <v>0</v>
      </c>
      <c r="G550" s="31" t="s">
        <v>2</v>
      </c>
      <c r="H550" s="29" t="s">
        <v>9</v>
      </c>
      <c r="I550" s="29">
        <v>90</v>
      </c>
      <c r="J550" s="40">
        <v>30</v>
      </c>
      <c r="K550" s="37">
        <v>23.700000000000003</v>
      </c>
      <c r="L550" s="37">
        <f t="shared" si="8"/>
        <v>6.2999999999999972</v>
      </c>
    </row>
    <row r="551" spans="1:12" x14ac:dyDescent="0.3">
      <c r="A551" s="29">
        <v>37722</v>
      </c>
      <c r="B551" s="31" t="s">
        <v>165</v>
      </c>
      <c r="C551" s="29" t="s">
        <v>166</v>
      </c>
      <c r="D551" s="38">
        <v>49270070100620</v>
      </c>
      <c r="E551" s="39">
        <v>44544</v>
      </c>
      <c r="F551" s="29">
        <v>1</v>
      </c>
      <c r="G551" s="31" t="s">
        <v>2</v>
      </c>
      <c r="H551" s="29" t="s">
        <v>10</v>
      </c>
      <c r="I551" s="29">
        <v>30</v>
      </c>
      <c r="J551" s="40">
        <v>1.37</v>
      </c>
      <c r="K551" s="37">
        <v>1.1371000000000002</v>
      </c>
      <c r="L551" s="37">
        <f t="shared" si="8"/>
        <v>0.23289999999999988</v>
      </c>
    </row>
    <row r="552" spans="1:12" x14ac:dyDescent="0.3">
      <c r="A552" s="29">
        <v>37782</v>
      </c>
      <c r="B552" s="31" t="s">
        <v>174</v>
      </c>
      <c r="C552" s="29" t="s">
        <v>175</v>
      </c>
      <c r="D552" s="38">
        <v>27700050000310</v>
      </c>
      <c r="E552" s="39">
        <v>44534</v>
      </c>
      <c r="F552" s="29">
        <v>0</v>
      </c>
      <c r="G552" s="31" t="s">
        <v>13</v>
      </c>
      <c r="H552" s="29" t="s">
        <v>9</v>
      </c>
      <c r="I552" s="29">
        <v>90</v>
      </c>
      <c r="J552" s="40">
        <v>1741.45</v>
      </c>
      <c r="K552" s="37">
        <v>1306.0875000000001</v>
      </c>
      <c r="L552" s="37">
        <f t="shared" si="8"/>
        <v>435.36249999999995</v>
      </c>
    </row>
    <row r="553" spans="1:12" x14ac:dyDescent="0.3">
      <c r="A553" s="29">
        <v>37895</v>
      </c>
      <c r="B553" s="31" t="s">
        <v>152</v>
      </c>
      <c r="C553" s="29" t="s">
        <v>153</v>
      </c>
      <c r="D553" s="38">
        <v>36100030000310</v>
      </c>
      <c r="E553" s="39">
        <v>44531</v>
      </c>
      <c r="F553" s="29">
        <v>0</v>
      </c>
      <c r="G553" s="31" t="s">
        <v>2</v>
      </c>
      <c r="H553" s="29" t="s">
        <v>9</v>
      </c>
      <c r="I553" s="29">
        <v>60</v>
      </c>
      <c r="J553" s="40">
        <v>14.5</v>
      </c>
      <c r="K553" s="37">
        <v>11.31</v>
      </c>
      <c r="L553" s="37">
        <f t="shared" si="8"/>
        <v>3.1899999999999995</v>
      </c>
    </row>
    <row r="554" spans="1:12" x14ac:dyDescent="0.3">
      <c r="A554" s="29">
        <v>37908</v>
      </c>
      <c r="B554" s="31" t="s">
        <v>59</v>
      </c>
      <c r="C554" s="29" t="s">
        <v>60</v>
      </c>
      <c r="D554" s="38">
        <v>33300007000320</v>
      </c>
      <c r="E554" s="39">
        <v>44560</v>
      </c>
      <c r="F554" s="29">
        <v>0</v>
      </c>
      <c r="G554" s="31" t="s">
        <v>2</v>
      </c>
      <c r="H554" s="29" t="s">
        <v>9</v>
      </c>
      <c r="I554" s="29">
        <v>120</v>
      </c>
      <c r="J554" s="40">
        <v>4.58</v>
      </c>
      <c r="K554" s="37">
        <v>3.8472</v>
      </c>
      <c r="L554" s="37">
        <f t="shared" si="8"/>
        <v>0.73280000000000012</v>
      </c>
    </row>
    <row r="555" spans="1:12" x14ac:dyDescent="0.3">
      <c r="A555" s="29">
        <v>37908</v>
      </c>
      <c r="B555" s="31" t="s">
        <v>59</v>
      </c>
      <c r="C555" s="29" t="s">
        <v>60</v>
      </c>
      <c r="D555" s="38">
        <v>33300007000320</v>
      </c>
      <c r="E555" s="39">
        <v>44590</v>
      </c>
      <c r="F555" s="29">
        <v>0</v>
      </c>
      <c r="G555" s="31" t="s">
        <v>2</v>
      </c>
      <c r="H555" s="29" t="s">
        <v>9</v>
      </c>
      <c r="I555" s="29">
        <v>120</v>
      </c>
      <c r="J555" s="40">
        <v>4.58</v>
      </c>
      <c r="K555" s="37">
        <v>3.8472</v>
      </c>
      <c r="L555" s="37">
        <f t="shared" si="8"/>
        <v>0.73280000000000012</v>
      </c>
    </row>
    <row r="556" spans="1:12" x14ac:dyDescent="0.3">
      <c r="A556" s="29">
        <v>38099</v>
      </c>
      <c r="B556" s="31" t="s">
        <v>67</v>
      </c>
      <c r="C556" s="29" t="s">
        <v>68</v>
      </c>
      <c r="D556" s="38">
        <v>41550020100320</v>
      </c>
      <c r="E556" s="39">
        <v>44543</v>
      </c>
      <c r="F556" s="29">
        <v>1</v>
      </c>
      <c r="G556" s="31" t="s">
        <v>2</v>
      </c>
      <c r="H556" s="29" t="s">
        <v>10</v>
      </c>
      <c r="I556" s="29">
        <v>15</v>
      </c>
      <c r="J556" s="40">
        <v>5.32</v>
      </c>
      <c r="K556" s="37">
        <v>4.3624000000000009</v>
      </c>
      <c r="L556" s="37">
        <f t="shared" si="8"/>
        <v>0.95759999999999934</v>
      </c>
    </row>
    <row r="557" spans="1:12" x14ac:dyDescent="0.3">
      <c r="A557" s="29">
        <v>38167</v>
      </c>
      <c r="B557" s="31" t="s">
        <v>69</v>
      </c>
      <c r="C557" s="29" t="s">
        <v>70</v>
      </c>
      <c r="D557" s="38">
        <v>37200030000305</v>
      </c>
      <c r="E557" s="39">
        <v>44585</v>
      </c>
      <c r="F557" s="29">
        <v>0</v>
      </c>
      <c r="G557" s="31" t="s">
        <v>2</v>
      </c>
      <c r="H557" s="29" t="s">
        <v>9</v>
      </c>
      <c r="I557" s="29">
        <v>21</v>
      </c>
      <c r="J557" s="40">
        <v>0.87</v>
      </c>
      <c r="K557" s="37">
        <v>0.73949999999999994</v>
      </c>
      <c r="L557" s="37">
        <f t="shared" si="8"/>
        <v>0.13050000000000006</v>
      </c>
    </row>
    <row r="558" spans="1:12" x14ac:dyDescent="0.3">
      <c r="A558" s="29">
        <v>38321</v>
      </c>
      <c r="B558" s="31" t="s">
        <v>46</v>
      </c>
      <c r="C558" s="29" t="s">
        <v>48</v>
      </c>
      <c r="D558" s="38" t="s">
        <v>47</v>
      </c>
      <c r="E558" s="39">
        <v>44544</v>
      </c>
      <c r="F558" s="29">
        <v>8</v>
      </c>
      <c r="G558" s="31" t="s">
        <v>13</v>
      </c>
      <c r="H558" s="29" t="s">
        <v>10</v>
      </c>
      <c r="I558" s="29">
        <v>2</v>
      </c>
      <c r="J558" s="41">
        <v>5783.32</v>
      </c>
      <c r="K558" s="37">
        <v>4568.8227999999999</v>
      </c>
      <c r="L558" s="37">
        <f t="shared" si="8"/>
        <v>1214.4971999999998</v>
      </c>
    </row>
    <row r="559" spans="1:12" x14ac:dyDescent="0.3">
      <c r="A559" s="29">
        <v>38321</v>
      </c>
      <c r="B559" s="31" t="s">
        <v>46</v>
      </c>
      <c r="C559" s="29" t="s">
        <v>48</v>
      </c>
      <c r="D559" s="38" t="s">
        <v>47</v>
      </c>
      <c r="E559" s="39">
        <v>44544</v>
      </c>
      <c r="F559" s="29">
        <v>8</v>
      </c>
      <c r="G559" s="31" t="s">
        <v>13</v>
      </c>
      <c r="H559" s="29" t="s">
        <v>10</v>
      </c>
      <c r="I559" s="29">
        <v>2</v>
      </c>
      <c r="J559" s="41">
        <v>5783.32</v>
      </c>
      <c r="K559" s="37">
        <v>4568.8227999999999</v>
      </c>
      <c r="L559" s="37">
        <f t="shared" si="8"/>
        <v>1214.4971999999998</v>
      </c>
    </row>
    <row r="560" spans="1:12" x14ac:dyDescent="0.3">
      <c r="A560" s="29">
        <v>38321</v>
      </c>
      <c r="B560" s="31" t="s">
        <v>46</v>
      </c>
      <c r="C560" s="29" t="s">
        <v>48</v>
      </c>
      <c r="D560" s="38" t="s">
        <v>47</v>
      </c>
      <c r="E560" s="39">
        <v>44580</v>
      </c>
      <c r="F560" s="29">
        <v>7</v>
      </c>
      <c r="G560" s="31" t="s">
        <v>13</v>
      </c>
      <c r="H560" s="29" t="s">
        <v>10</v>
      </c>
      <c r="I560" s="29">
        <v>4</v>
      </c>
      <c r="J560" s="40">
        <v>12435.72</v>
      </c>
      <c r="K560" s="37">
        <v>9824.2188000000006</v>
      </c>
      <c r="L560" s="37">
        <f t="shared" si="8"/>
        <v>2611.5011999999988</v>
      </c>
    </row>
    <row r="561" spans="1:12" x14ac:dyDescent="0.3">
      <c r="A561" s="29">
        <v>38456</v>
      </c>
      <c r="B561" s="31" t="s">
        <v>135</v>
      </c>
      <c r="C561" s="29" t="s">
        <v>136</v>
      </c>
      <c r="D561" s="38">
        <v>37600025000305</v>
      </c>
      <c r="E561" s="39">
        <v>44559</v>
      </c>
      <c r="F561" s="29">
        <v>2</v>
      </c>
      <c r="G561" s="31" t="s">
        <v>2</v>
      </c>
      <c r="H561" s="29" t="s">
        <v>10</v>
      </c>
      <c r="I561" s="29">
        <v>30</v>
      </c>
      <c r="J561" s="40">
        <v>3.77</v>
      </c>
      <c r="K561" s="37">
        <v>2.9029000000000003</v>
      </c>
      <c r="L561" s="37">
        <f t="shared" si="8"/>
        <v>0.86709999999999976</v>
      </c>
    </row>
    <row r="562" spans="1:12" x14ac:dyDescent="0.3">
      <c r="A562" s="29">
        <v>38456</v>
      </c>
      <c r="B562" s="31" t="s">
        <v>135</v>
      </c>
      <c r="C562" s="29" t="s">
        <v>136</v>
      </c>
      <c r="D562" s="38">
        <v>37600025000305</v>
      </c>
      <c r="E562" s="39">
        <v>44559</v>
      </c>
      <c r="F562" s="29">
        <v>2</v>
      </c>
      <c r="G562" s="31" t="s">
        <v>2</v>
      </c>
      <c r="H562" s="29" t="s">
        <v>10</v>
      </c>
      <c r="I562" s="29">
        <v>30</v>
      </c>
      <c r="J562" s="40">
        <v>3.77</v>
      </c>
      <c r="K562" s="37">
        <v>2.9029000000000003</v>
      </c>
      <c r="L562" s="37">
        <f t="shared" si="8"/>
        <v>0.86709999999999976</v>
      </c>
    </row>
    <row r="563" spans="1:12" x14ac:dyDescent="0.3">
      <c r="A563" s="29">
        <v>38488</v>
      </c>
      <c r="B563" s="31" t="s">
        <v>113</v>
      </c>
      <c r="C563" s="29" t="s">
        <v>114</v>
      </c>
      <c r="D563" s="38">
        <v>21531820000360</v>
      </c>
      <c r="E563" s="39">
        <v>44559</v>
      </c>
      <c r="F563" s="29">
        <v>0</v>
      </c>
      <c r="G563" s="31" t="s">
        <v>13</v>
      </c>
      <c r="H563" s="29" t="s">
        <v>9</v>
      </c>
      <c r="I563" s="29">
        <v>30</v>
      </c>
      <c r="J563" s="41">
        <v>14418.48</v>
      </c>
      <c r="K563" s="37">
        <v>11534.784</v>
      </c>
      <c r="L563" s="37">
        <f t="shared" si="8"/>
        <v>2883.6959999999999</v>
      </c>
    </row>
    <row r="564" spans="1:12" x14ac:dyDescent="0.3">
      <c r="A564" s="29">
        <v>38488</v>
      </c>
      <c r="B564" s="31" t="s">
        <v>113</v>
      </c>
      <c r="C564" s="29" t="s">
        <v>114</v>
      </c>
      <c r="D564" s="38">
        <v>21531820000360</v>
      </c>
      <c r="E564" s="39">
        <v>44591</v>
      </c>
      <c r="F564" s="29">
        <v>0</v>
      </c>
      <c r="G564" s="31" t="s">
        <v>13</v>
      </c>
      <c r="H564" s="29" t="s">
        <v>9</v>
      </c>
      <c r="I564" s="29">
        <v>30</v>
      </c>
      <c r="J564" s="41">
        <v>14418.48</v>
      </c>
      <c r="K564" s="37">
        <v>11534.784</v>
      </c>
      <c r="L564" s="37">
        <f t="shared" si="8"/>
        <v>2883.6959999999999</v>
      </c>
    </row>
    <row r="565" spans="1:12" x14ac:dyDescent="0.3">
      <c r="A565" s="29">
        <v>38763</v>
      </c>
      <c r="B565" s="31" t="s">
        <v>144</v>
      </c>
      <c r="C565" s="29" t="s">
        <v>145</v>
      </c>
      <c r="D565" s="38">
        <v>75100050100303</v>
      </c>
      <c r="E565" s="39">
        <v>44549</v>
      </c>
      <c r="F565" s="29">
        <v>0</v>
      </c>
      <c r="G565" s="31" t="s">
        <v>2</v>
      </c>
      <c r="H565" s="29" t="s">
        <v>9</v>
      </c>
      <c r="I565" s="29">
        <v>30</v>
      </c>
      <c r="J565" s="40">
        <v>1.01</v>
      </c>
      <c r="K565" s="37">
        <v>0.76760000000000006</v>
      </c>
      <c r="L565" s="37">
        <f t="shared" si="8"/>
        <v>0.24239999999999995</v>
      </c>
    </row>
    <row r="566" spans="1:12" x14ac:dyDescent="0.3">
      <c r="A566" s="29">
        <v>38763</v>
      </c>
      <c r="B566" s="31" t="s">
        <v>144</v>
      </c>
      <c r="C566" s="29" t="s">
        <v>145</v>
      </c>
      <c r="D566" s="38">
        <v>75100050100303</v>
      </c>
      <c r="E566" s="39">
        <v>44549</v>
      </c>
      <c r="F566" s="29">
        <v>0</v>
      </c>
      <c r="G566" s="31" t="s">
        <v>2</v>
      </c>
      <c r="H566" s="29" t="s">
        <v>9</v>
      </c>
      <c r="I566" s="29">
        <v>30</v>
      </c>
      <c r="J566" s="40">
        <v>1.01</v>
      </c>
      <c r="K566" s="37">
        <v>0.76760000000000006</v>
      </c>
      <c r="L566" s="37">
        <f t="shared" si="8"/>
        <v>0.24239999999999995</v>
      </c>
    </row>
    <row r="567" spans="1:12" x14ac:dyDescent="0.3">
      <c r="A567" s="29">
        <v>38772</v>
      </c>
      <c r="B567" s="31" t="s">
        <v>161</v>
      </c>
      <c r="C567" s="29" t="s">
        <v>162</v>
      </c>
      <c r="D567" s="38">
        <v>49270060006520</v>
      </c>
      <c r="E567" s="39">
        <v>44547</v>
      </c>
      <c r="F567" s="29">
        <v>1</v>
      </c>
      <c r="G567" s="31" t="s">
        <v>2</v>
      </c>
      <c r="H567" s="29" t="s">
        <v>10</v>
      </c>
      <c r="I567" s="29">
        <v>30</v>
      </c>
      <c r="J567" s="40">
        <v>7.91</v>
      </c>
      <c r="K567" s="37">
        <v>6.6444000000000001</v>
      </c>
      <c r="L567" s="37">
        <f t="shared" si="8"/>
        <v>1.2656000000000001</v>
      </c>
    </row>
    <row r="568" spans="1:12" x14ac:dyDescent="0.3">
      <c r="A568" s="29">
        <v>38772</v>
      </c>
      <c r="B568" s="31" t="s">
        <v>161</v>
      </c>
      <c r="C568" s="29" t="s">
        <v>162</v>
      </c>
      <c r="D568" s="38">
        <v>49270060006520</v>
      </c>
      <c r="E568" s="39">
        <v>44577</v>
      </c>
      <c r="F568" s="29">
        <v>0</v>
      </c>
      <c r="G568" s="31" t="s">
        <v>2</v>
      </c>
      <c r="H568" s="29" t="s">
        <v>9</v>
      </c>
      <c r="I568" s="29">
        <v>30</v>
      </c>
      <c r="J568" s="40">
        <v>3.88</v>
      </c>
      <c r="K568" s="37">
        <v>3.2591999999999999</v>
      </c>
      <c r="L568" s="37">
        <f t="shared" si="8"/>
        <v>0.62080000000000002</v>
      </c>
    </row>
    <row r="569" spans="1:12" x14ac:dyDescent="0.3">
      <c r="A569" s="29">
        <v>38772</v>
      </c>
      <c r="B569" s="31" t="s">
        <v>161</v>
      </c>
      <c r="C569" s="29" t="s">
        <v>162</v>
      </c>
      <c r="D569" s="38">
        <v>49270060006520</v>
      </c>
      <c r="E569" s="39">
        <v>44578</v>
      </c>
      <c r="F569" s="29">
        <v>1</v>
      </c>
      <c r="G569" s="31" t="s">
        <v>2</v>
      </c>
      <c r="H569" s="29" t="s">
        <v>10</v>
      </c>
      <c r="I569" s="29">
        <v>30</v>
      </c>
      <c r="J569" s="40">
        <v>7.91</v>
      </c>
      <c r="K569" s="37">
        <v>6.6444000000000001</v>
      </c>
      <c r="L569" s="37">
        <f t="shared" si="8"/>
        <v>1.2656000000000001</v>
      </c>
    </row>
    <row r="570" spans="1:12" x14ac:dyDescent="0.3">
      <c r="A570" s="29">
        <v>38795</v>
      </c>
      <c r="B570" s="31" t="s">
        <v>67</v>
      </c>
      <c r="C570" s="29" t="s">
        <v>134</v>
      </c>
      <c r="D570" s="38">
        <v>41550020100320</v>
      </c>
      <c r="E570" s="39">
        <v>44531</v>
      </c>
      <c r="F570" s="29">
        <v>0</v>
      </c>
      <c r="G570" s="31" t="s">
        <v>2</v>
      </c>
      <c r="H570" s="29" t="s">
        <v>9</v>
      </c>
      <c r="I570" s="29">
        <v>30</v>
      </c>
      <c r="J570" s="40">
        <v>1.26</v>
      </c>
      <c r="K570" s="37">
        <v>1.0332000000000001</v>
      </c>
      <c r="L570" s="37">
        <f t="shared" si="8"/>
        <v>0.22679999999999989</v>
      </c>
    </row>
    <row r="571" spans="1:12" x14ac:dyDescent="0.3">
      <c r="A571" s="29">
        <v>38861</v>
      </c>
      <c r="B571" s="31" t="s">
        <v>135</v>
      </c>
      <c r="C571" s="29" t="s">
        <v>136</v>
      </c>
      <c r="D571" s="38">
        <v>37600025000305</v>
      </c>
      <c r="E571" s="39">
        <v>44560</v>
      </c>
      <c r="F571" s="29">
        <v>0</v>
      </c>
      <c r="G571" s="31" t="s">
        <v>2</v>
      </c>
      <c r="H571" s="29" t="s">
        <v>9</v>
      </c>
      <c r="I571" s="29">
        <v>90</v>
      </c>
      <c r="J571" s="40">
        <v>9.07</v>
      </c>
      <c r="K571" s="37">
        <v>6.9839000000000002</v>
      </c>
      <c r="L571" s="37">
        <f t="shared" si="8"/>
        <v>2.0861000000000001</v>
      </c>
    </row>
    <row r="572" spans="1:12" x14ac:dyDescent="0.3">
      <c r="A572" s="29">
        <v>38861</v>
      </c>
      <c r="B572" s="31" t="s">
        <v>135</v>
      </c>
      <c r="C572" s="29" t="s">
        <v>136</v>
      </c>
      <c r="D572" s="38">
        <v>37600025000305</v>
      </c>
      <c r="E572" s="39">
        <v>44591</v>
      </c>
      <c r="F572" s="29">
        <v>0</v>
      </c>
      <c r="G572" s="31" t="s">
        <v>2</v>
      </c>
      <c r="H572" s="29" t="s">
        <v>9</v>
      </c>
      <c r="I572" s="29">
        <v>90</v>
      </c>
      <c r="J572" s="40">
        <v>9.07</v>
      </c>
      <c r="K572" s="37">
        <v>6.9839000000000002</v>
      </c>
      <c r="L572" s="37">
        <f t="shared" si="8"/>
        <v>2.0861000000000001</v>
      </c>
    </row>
    <row r="573" spans="1:12" x14ac:dyDescent="0.3">
      <c r="A573" s="29">
        <v>38862</v>
      </c>
      <c r="B573" s="31" t="s">
        <v>174</v>
      </c>
      <c r="C573" s="29" t="s">
        <v>176</v>
      </c>
      <c r="D573" s="38">
        <v>27700050000310</v>
      </c>
      <c r="E573" s="39">
        <v>44553</v>
      </c>
      <c r="F573" s="29">
        <v>0</v>
      </c>
      <c r="G573" s="31" t="s">
        <v>13</v>
      </c>
      <c r="H573" s="29" t="s">
        <v>9</v>
      </c>
      <c r="I573" s="29">
        <v>400</v>
      </c>
      <c r="J573" s="40">
        <v>7727.16</v>
      </c>
      <c r="K573" s="37">
        <v>5795.37</v>
      </c>
      <c r="L573" s="37">
        <f t="shared" si="8"/>
        <v>1931.79</v>
      </c>
    </row>
    <row r="574" spans="1:12" x14ac:dyDescent="0.3">
      <c r="A574" s="29">
        <v>38862</v>
      </c>
      <c r="B574" s="31" t="s">
        <v>174</v>
      </c>
      <c r="C574" s="29" t="s">
        <v>176</v>
      </c>
      <c r="D574" s="38">
        <v>27700050000310</v>
      </c>
      <c r="E574" s="39">
        <v>44584</v>
      </c>
      <c r="F574" s="29">
        <v>0</v>
      </c>
      <c r="G574" s="31" t="s">
        <v>13</v>
      </c>
      <c r="H574" s="29" t="s">
        <v>9</v>
      </c>
      <c r="I574" s="29">
        <v>400</v>
      </c>
      <c r="J574" s="40">
        <v>7727.16</v>
      </c>
      <c r="K574" s="37">
        <v>5795.37</v>
      </c>
      <c r="L574" s="37">
        <f t="shared" si="8"/>
        <v>1931.79</v>
      </c>
    </row>
    <row r="575" spans="1:12" x14ac:dyDescent="0.3">
      <c r="A575" s="29">
        <v>39034</v>
      </c>
      <c r="B575" s="31" t="s">
        <v>168</v>
      </c>
      <c r="C575" s="29" t="s">
        <v>169</v>
      </c>
      <c r="D575" s="38">
        <v>58120080100305</v>
      </c>
      <c r="E575" s="39">
        <v>44532</v>
      </c>
      <c r="F575" s="29">
        <v>0</v>
      </c>
      <c r="G575" s="31" t="s">
        <v>2</v>
      </c>
      <c r="H575" s="29" t="s">
        <v>9</v>
      </c>
      <c r="I575" s="29">
        <v>30</v>
      </c>
      <c r="J575" s="40">
        <v>7.52</v>
      </c>
      <c r="K575" s="37">
        <v>6.1664000000000003</v>
      </c>
      <c r="L575" s="37">
        <f t="shared" si="8"/>
        <v>1.3535999999999992</v>
      </c>
    </row>
    <row r="576" spans="1:12" x14ac:dyDescent="0.3">
      <c r="A576" s="29">
        <v>39069</v>
      </c>
      <c r="B576" s="31" t="s">
        <v>152</v>
      </c>
      <c r="C576" s="29" t="s">
        <v>154</v>
      </c>
      <c r="D576" s="38">
        <v>36100030000310</v>
      </c>
      <c r="E576" s="39">
        <v>44533</v>
      </c>
      <c r="F576" s="29">
        <v>0</v>
      </c>
      <c r="G576" s="31" t="s">
        <v>2</v>
      </c>
      <c r="H576" s="29" t="s">
        <v>9</v>
      </c>
      <c r="I576" s="29">
        <v>30</v>
      </c>
      <c r="J576" s="40">
        <v>3.31</v>
      </c>
      <c r="K576" s="37">
        <v>2.5818000000000003</v>
      </c>
      <c r="L576" s="37">
        <f t="shared" si="8"/>
        <v>0.72819999999999974</v>
      </c>
    </row>
    <row r="577" spans="1:12" x14ac:dyDescent="0.3">
      <c r="A577" s="29">
        <v>39175</v>
      </c>
      <c r="B577" s="31" t="s">
        <v>123</v>
      </c>
      <c r="C577" s="29" t="s">
        <v>124</v>
      </c>
      <c r="D577" s="38">
        <v>21470080000360</v>
      </c>
      <c r="E577" s="39">
        <v>44557</v>
      </c>
      <c r="F577" s="29">
        <v>0</v>
      </c>
      <c r="G577" s="31" t="s">
        <v>13</v>
      </c>
      <c r="H577" s="29" t="s">
        <v>9</v>
      </c>
      <c r="I577" s="29">
        <v>60</v>
      </c>
      <c r="J577" s="41">
        <v>6169.74</v>
      </c>
      <c r="K577" s="37">
        <v>4750.6998000000003</v>
      </c>
      <c r="L577" s="37">
        <f t="shared" si="8"/>
        <v>1419.0401999999995</v>
      </c>
    </row>
    <row r="578" spans="1:12" x14ac:dyDescent="0.3">
      <c r="A578" s="29">
        <v>39175</v>
      </c>
      <c r="B578" s="31" t="s">
        <v>123</v>
      </c>
      <c r="C578" s="29" t="s">
        <v>124</v>
      </c>
      <c r="D578" s="38">
        <v>21470080000360</v>
      </c>
      <c r="E578" s="39">
        <v>44581</v>
      </c>
      <c r="F578" s="29">
        <v>0</v>
      </c>
      <c r="G578" s="31" t="s">
        <v>13</v>
      </c>
      <c r="H578" s="29" t="s">
        <v>9</v>
      </c>
      <c r="I578" s="29">
        <v>60</v>
      </c>
      <c r="J578" s="41">
        <v>6169.74</v>
      </c>
      <c r="K578" s="37">
        <v>4750.6998000000003</v>
      </c>
      <c r="L578" s="37">
        <f t="shared" si="8"/>
        <v>1419.0401999999995</v>
      </c>
    </row>
    <row r="579" spans="1:12" x14ac:dyDescent="0.3">
      <c r="A579" s="29">
        <v>39186</v>
      </c>
      <c r="B579" s="31" t="s">
        <v>40</v>
      </c>
      <c r="C579" s="29" t="s">
        <v>42</v>
      </c>
      <c r="D579" s="38" t="s">
        <v>41</v>
      </c>
      <c r="E579" s="39">
        <v>44559</v>
      </c>
      <c r="F579" s="29">
        <v>6</v>
      </c>
      <c r="G579" s="31" t="s">
        <v>13</v>
      </c>
      <c r="H579" s="29" t="s">
        <v>10</v>
      </c>
      <c r="I579" s="29">
        <v>4</v>
      </c>
      <c r="J579" s="41">
        <v>11244.06</v>
      </c>
      <c r="K579" s="37">
        <v>9332.5698000000011</v>
      </c>
      <c r="L579" s="37">
        <f t="shared" ref="L579:L642" si="9">J579-K579</f>
        <v>1911.4901999999984</v>
      </c>
    </row>
    <row r="580" spans="1:12" x14ac:dyDescent="0.3">
      <c r="A580" s="29">
        <v>39186</v>
      </c>
      <c r="B580" s="31" t="s">
        <v>40</v>
      </c>
      <c r="C580" s="29" t="s">
        <v>42</v>
      </c>
      <c r="D580" s="38" t="s">
        <v>41</v>
      </c>
      <c r="E580" s="39">
        <v>44588</v>
      </c>
      <c r="F580" s="29">
        <v>2</v>
      </c>
      <c r="G580" s="31" t="s">
        <v>13</v>
      </c>
      <c r="H580" s="29" t="s">
        <v>10</v>
      </c>
      <c r="I580" s="29">
        <v>4</v>
      </c>
      <c r="J580" s="40">
        <v>14037.53</v>
      </c>
      <c r="K580" s="37">
        <v>11651.149900000002</v>
      </c>
      <c r="L580" s="37">
        <f t="shared" si="9"/>
        <v>2386.3800999999985</v>
      </c>
    </row>
    <row r="581" spans="1:12" x14ac:dyDescent="0.3">
      <c r="A581" s="29">
        <v>39186</v>
      </c>
      <c r="B581" s="31" t="s">
        <v>40</v>
      </c>
      <c r="C581" s="29" t="s">
        <v>42</v>
      </c>
      <c r="D581" s="38" t="s">
        <v>41</v>
      </c>
      <c r="E581" s="39">
        <v>44590</v>
      </c>
      <c r="F581" s="29">
        <v>6</v>
      </c>
      <c r="G581" s="31" t="s">
        <v>13</v>
      </c>
      <c r="H581" s="29" t="s">
        <v>10</v>
      </c>
      <c r="I581" s="29">
        <v>4</v>
      </c>
      <c r="J581" s="41">
        <v>11244.06</v>
      </c>
      <c r="K581" s="37">
        <v>9332.5698000000011</v>
      </c>
      <c r="L581" s="37">
        <f t="shared" si="9"/>
        <v>1911.4901999999984</v>
      </c>
    </row>
    <row r="582" spans="1:12" x14ac:dyDescent="0.3">
      <c r="A582" s="29">
        <v>39274</v>
      </c>
      <c r="B582" s="31" t="s">
        <v>67</v>
      </c>
      <c r="C582" s="29" t="s">
        <v>68</v>
      </c>
      <c r="D582" s="38">
        <v>41550020100320</v>
      </c>
      <c r="E582" s="39">
        <v>44553</v>
      </c>
      <c r="F582" s="29">
        <v>5</v>
      </c>
      <c r="G582" s="31" t="s">
        <v>2</v>
      </c>
      <c r="H582" s="29" t="s">
        <v>10</v>
      </c>
      <c r="I582" s="29">
        <v>30</v>
      </c>
      <c r="J582" s="40">
        <v>0.66</v>
      </c>
      <c r="K582" s="37">
        <v>0.54120000000000001</v>
      </c>
      <c r="L582" s="37">
        <f t="shared" si="9"/>
        <v>0.11880000000000002</v>
      </c>
    </row>
    <row r="583" spans="1:12" x14ac:dyDescent="0.3">
      <c r="A583" s="29">
        <v>39274</v>
      </c>
      <c r="B583" s="31" t="s">
        <v>67</v>
      </c>
      <c r="C583" s="29" t="s">
        <v>68</v>
      </c>
      <c r="D583" s="38">
        <v>41550020100320</v>
      </c>
      <c r="E583" s="39">
        <v>44584</v>
      </c>
      <c r="F583" s="29">
        <v>5</v>
      </c>
      <c r="G583" s="31" t="s">
        <v>2</v>
      </c>
      <c r="H583" s="29" t="s">
        <v>10</v>
      </c>
      <c r="I583" s="29">
        <v>30</v>
      </c>
      <c r="J583" s="40">
        <v>0.66</v>
      </c>
      <c r="K583" s="37">
        <v>0.54120000000000001</v>
      </c>
      <c r="L583" s="37">
        <f t="shared" si="9"/>
        <v>0.11880000000000002</v>
      </c>
    </row>
    <row r="584" spans="1:12" x14ac:dyDescent="0.3">
      <c r="A584" s="29">
        <v>39458</v>
      </c>
      <c r="B584" s="31" t="s">
        <v>67</v>
      </c>
      <c r="C584" s="29" t="s">
        <v>68</v>
      </c>
      <c r="D584" s="38">
        <v>41550020100320</v>
      </c>
      <c r="E584" s="39">
        <v>44557</v>
      </c>
      <c r="F584" s="29">
        <v>1</v>
      </c>
      <c r="G584" s="31" t="s">
        <v>2</v>
      </c>
      <c r="H584" s="29" t="s">
        <v>10</v>
      </c>
      <c r="I584" s="29">
        <v>27</v>
      </c>
      <c r="J584" s="40">
        <v>2.09</v>
      </c>
      <c r="K584" s="37">
        <v>1.7138</v>
      </c>
      <c r="L584" s="37">
        <f t="shared" si="9"/>
        <v>0.37619999999999987</v>
      </c>
    </row>
    <row r="585" spans="1:12" x14ac:dyDescent="0.3">
      <c r="A585" s="29">
        <v>39458</v>
      </c>
      <c r="B585" s="31" t="s">
        <v>67</v>
      </c>
      <c r="C585" s="29" t="s">
        <v>68</v>
      </c>
      <c r="D585" s="38">
        <v>41550020100320</v>
      </c>
      <c r="E585" s="39">
        <v>44557</v>
      </c>
      <c r="F585" s="29">
        <v>1</v>
      </c>
      <c r="G585" s="31" t="s">
        <v>2</v>
      </c>
      <c r="H585" s="29" t="s">
        <v>10</v>
      </c>
      <c r="I585" s="29">
        <v>27</v>
      </c>
      <c r="J585" s="40">
        <v>2.09</v>
      </c>
      <c r="K585" s="37">
        <v>1.7138</v>
      </c>
      <c r="L585" s="37">
        <f t="shared" si="9"/>
        <v>0.37619999999999987</v>
      </c>
    </row>
    <row r="586" spans="1:12" x14ac:dyDescent="0.3">
      <c r="A586" s="29">
        <v>39787</v>
      </c>
      <c r="B586" s="31" t="s">
        <v>35</v>
      </c>
      <c r="C586" s="29" t="s">
        <v>37</v>
      </c>
      <c r="D586" s="38" t="s">
        <v>36</v>
      </c>
      <c r="E586" s="39">
        <v>44550</v>
      </c>
      <c r="F586" s="29">
        <v>0</v>
      </c>
      <c r="G586" s="31" t="s">
        <v>13</v>
      </c>
      <c r="H586" s="29" t="s">
        <v>9</v>
      </c>
      <c r="I586" s="29">
        <v>3.6</v>
      </c>
      <c r="J586" s="41">
        <v>4519.33</v>
      </c>
      <c r="K586" s="37">
        <v>3389.4974999999999</v>
      </c>
      <c r="L586" s="37">
        <f t="shared" si="9"/>
        <v>1129.8325</v>
      </c>
    </row>
    <row r="587" spans="1:12" x14ac:dyDescent="0.3">
      <c r="A587" s="29">
        <v>39787</v>
      </c>
      <c r="B587" s="31" t="s">
        <v>35</v>
      </c>
      <c r="C587" s="29" t="s">
        <v>37</v>
      </c>
      <c r="D587" s="38" t="s">
        <v>36</v>
      </c>
      <c r="E587" s="39">
        <v>44550</v>
      </c>
      <c r="F587" s="29">
        <v>0</v>
      </c>
      <c r="G587" s="31" t="s">
        <v>13</v>
      </c>
      <c r="H587" s="29" t="s">
        <v>9</v>
      </c>
      <c r="I587" s="29">
        <v>3.6</v>
      </c>
      <c r="J587" s="41">
        <v>4519.33</v>
      </c>
      <c r="K587" s="37">
        <v>3389.4974999999999</v>
      </c>
      <c r="L587" s="37">
        <f t="shared" si="9"/>
        <v>1129.8325</v>
      </c>
    </row>
    <row r="588" spans="1:12" x14ac:dyDescent="0.3">
      <c r="A588" s="29">
        <v>39787</v>
      </c>
      <c r="B588" s="31" t="s">
        <v>35</v>
      </c>
      <c r="C588" s="29" t="s">
        <v>37</v>
      </c>
      <c r="D588" s="38" t="s">
        <v>36</v>
      </c>
      <c r="E588" s="39">
        <v>44582</v>
      </c>
      <c r="F588" s="29">
        <v>2</v>
      </c>
      <c r="G588" s="31" t="s">
        <v>13</v>
      </c>
      <c r="H588" s="29" t="s">
        <v>10</v>
      </c>
      <c r="I588" s="29">
        <v>1.8</v>
      </c>
      <c r="J588" s="40">
        <v>2085.5</v>
      </c>
      <c r="K588" s="37">
        <v>1564.125</v>
      </c>
      <c r="L588" s="37">
        <f t="shared" si="9"/>
        <v>521.375</v>
      </c>
    </row>
    <row r="589" spans="1:12" x14ac:dyDescent="0.3">
      <c r="A589" s="29">
        <v>39814</v>
      </c>
      <c r="B589" s="31" t="s">
        <v>179</v>
      </c>
      <c r="C589" s="29" t="s">
        <v>182</v>
      </c>
      <c r="D589" s="38">
        <v>83370060000320</v>
      </c>
      <c r="E589" s="39">
        <v>44533</v>
      </c>
      <c r="F589" s="29">
        <v>0</v>
      </c>
      <c r="G589" s="31" t="s">
        <v>13</v>
      </c>
      <c r="H589" s="29" t="s">
        <v>9</v>
      </c>
      <c r="I589" s="29">
        <v>30</v>
      </c>
      <c r="J589" s="40">
        <v>477.37</v>
      </c>
      <c r="K589" s="37">
        <v>381.89600000000002</v>
      </c>
      <c r="L589" s="37">
        <f t="shared" si="9"/>
        <v>95.47399999999999</v>
      </c>
    </row>
    <row r="590" spans="1:12" x14ac:dyDescent="0.3">
      <c r="A590" s="29">
        <v>39886</v>
      </c>
      <c r="B590" s="31" t="s">
        <v>121</v>
      </c>
      <c r="C590" s="29" t="s">
        <v>122</v>
      </c>
      <c r="D590" s="38">
        <v>21534940000320</v>
      </c>
      <c r="E590" s="39">
        <v>44560</v>
      </c>
      <c r="F590" s="29">
        <v>0</v>
      </c>
      <c r="G590" s="31" t="s">
        <v>13</v>
      </c>
      <c r="H590" s="29" t="s">
        <v>9</v>
      </c>
      <c r="I590" s="29">
        <v>60</v>
      </c>
      <c r="J590" s="41">
        <v>27159.66</v>
      </c>
      <c r="K590" s="37">
        <v>21456.131400000002</v>
      </c>
      <c r="L590" s="37">
        <f t="shared" si="9"/>
        <v>5703.5285999999978</v>
      </c>
    </row>
    <row r="591" spans="1:12" x14ac:dyDescent="0.3">
      <c r="A591" s="29">
        <v>39886</v>
      </c>
      <c r="B591" s="31" t="s">
        <v>121</v>
      </c>
      <c r="C591" s="29" t="s">
        <v>122</v>
      </c>
      <c r="D591" s="38">
        <v>21534940000320</v>
      </c>
      <c r="E591" s="39">
        <v>44591</v>
      </c>
      <c r="F591" s="29">
        <v>0</v>
      </c>
      <c r="G591" s="31" t="s">
        <v>13</v>
      </c>
      <c r="H591" s="29" t="s">
        <v>9</v>
      </c>
      <c r="I591" s="29">
        <v>60</v>
      </c>
      <c r="J591" s="41">
        <v>27159.66</v>
      </c>
      <c r="K591" s="37">
        <v>21456.131400000002</v>
      </c>
      <c r="L591" s="37">
        <f t="shared" si="9"/>
        <v>5703.5285999999978</v>
      </c>
    </row>
    <row r="592" spans="1:12" x14ac:dyDescent="0.3">
      <c r="A592" s="29">
        <v>39923</v>
      </c>
      <c r="B592" s="31" t="s">
        <v>49</v>
      </c>
      <c r="C592" s="29" t="s">
        <v>51</v>
      </c>
      <c r="D592" s="38" t="s">
        <v>50</v>
      </c>
      <c r="E592" s="39">
        <v>44543</v>
      </c>
      <c r="F592" s="29">
        <v>1</v>
      </c>
      <c r="G592" s="31" t="s">
        <v>13</v>
      </c>
      <c r="H592" s="29" t="s">
        <v>10</v>
      </c>
      <c r="I592" s="29">
        <v>1</v>
      </c>
      <c r="J592" s="41">
        <v>25549.19</v>
      </c>
      <c r="K592" s="37">
        <v>19417.384399999999</v>
      </c>
      <c r="L592" s="37">
        <f t="shared" si="9"/>
        <v>6131.8055999999997</v>
      </c>
    </row>
    <row r="593" spans="1:12" x14ac:dyDescent="0.3">
      <c r="A593" s="29">
        <v>40186</v>
      </c>
      <c r="B593" s="31" t="s">
        <v>146</v>
      </c>
      <c r="C593" s="29" t="s">
        <v>147</v>
      </c>
      <c r="D593" s="38">
        <v>83370010000330</v>
      </c>
      <c r="E593" s="39">
        <v>44550</v>
      </c>
      <c r="F593" s="29">
        <v>0</v>
      </c>
      <c r="G593" s="31" t="s">
        <v>13</v>
      </c>
      <c r="H593" s="29" t="s">
        <v>9</v>
      </c>
      <c r="I593" s="29">
        <v>14</v>
      </c>
      <c r="J593" s="40">
        <v>126.66</v>
      </c>
      <c r="K593" s="37">
        <v>98.794799999999995</v>
      </c>
      <c r="L593" s="37">
        <f t="shared" si="9"/>
        <v>27.865200000000002</v>
      </c>
    </row>
    <row r="594" spans="1:12" x14ac:dyDescent="0.3">
      <c r="A594" s="29">
        <v>40186</v>
      </c>
      <c r="B594" s="31" t="s">
        <v>146</v>
      </c>
      <c r="C594" s="29" t="s">
        <v>147</v>
      </c>
      <c r="D594" s="38">
        <v>83370010000330</v>
      </c>
      <c r="E594" s="39">
        <v>44581</v>
      </c>
      <c r="F594" s="29">
        <v>0</v>
      </c>
      <c r="G594" s="31" t="s">
        <v>13</v>
      </c>
      <c r="H594" s="29" t="s">
        <v>9</v>
      </c>
      <c r="I594" s="29">
        <v>14</v>
      </c>
      <c r="J594" s="40">
        <v>126.66</v>
      </c>
      <c r="K594" s="37">
        <v>98.794799999999995</v>
      </c>
      <c r="L594" s="37">
        <f t="shared" si="9"/>
        <v>27.865200000000002</v>
      </c>
    </row>
    <row r="595" spans="1:12" x14ac:dyDescent="0.3">
      <c r="A595" s="29">
        <v>40368</v>
      </c>
      <c r="B595" s="31" t="s">
        <v>27</v>
      </c>
      <c r="C595" s="29" t="s">
        <v>28</v>
      </c>
      <c r="D595" s="38">
        <v>21405570000320</v>
      </c>
      <c r="E595" s="39">
        <v>44553</v>
      </c>
      <c r="F595" s="29">
        <v>5</v>
      </c>
      <c r="G595" s="31" t="s">
        <v>13</v>
      </c>
      <c r="H595" s="29" t="s">
        <v>10</v>
      </c>
      <c r="I595" s="29">
        <v>30</v>
      </c>
      <c r="J595" s="41">
        <v>2269.8000000000002</v>
      </c>
      <c r="K595" s="37">
        <v>1815.8400000000001</v>
      </c>
      <c r="L595" s="37">
        <f t="shared" si="9"/>
        <v>453.96000000000004</v>
      </c>
    </row>
    <row r="596" spans="1:12" x14ac:dyDescent="0.3">
      <c r="A596" s="29">
        <v>40368</v>
      </c>
      <c r="B596" s="31" t="s">
        <v>27</v>
      </c>
      <c r="C596" s="29" t="s">
        <v>28</v>
      </c>
      <c r="D596" s="38">
        <v>21405570000320</v>
      </c>
      <c r="E596" s="39">
        <v>44588</v>
      </c>
      <c r="F596" s="29">
        <v>5</v>
      </c>
      <c r="G596" s="31" t="s">
        <v>13</v>
      </c>
      <c r="H596" s="29" t="s">
        <v>10</v>
      </c>
      <c r="I596" s="29">
        <v>30</v>
      </c>
      <c r="J596" s="41">
        <v>2269.8000000000002</v>
      </c>
      <c r="K596" s="37">
        <v>1815.8400000000001</v>
      </c>
      <c r="L596" s="37">
        <f t="shared" si="9"/>
        <v>453.96000000000004</v>
      </c>
    </row>
    <row r="597" spans="1:12" x14ac:dyDescent="0.3">
      <c r="A597" s="29">
        <v>40481</v>
      </c>
      <c r="B597" s="31" t="s">
        <v>150</v>
      </c>
      <c r="C597" s="29" t="s">
        <v>151</v>
      </c>
      <c r="D597" s="38">
        <v>72600030000110</v>
      </c>
      <c r="E597" s="39">
        <v>44537</v>
      </c>
      <c r="F597" s="29">
        <v>0</v>
      </c>
      <c r="G597" s="31" t="s">
        <v>2</v>
      </c>
      <c r="H597" s="29" t="s">
        <v>9</v>
      </c>
      <c r="I597" s="29">
        <v>90</v>
      </c>
      <c r="J597" s="40">
        <v>18.71</v>
      </c>
      <c r="K597" s="37">
        <v>15.342200000000002</v>
      </c>
      <c r="L597" s="37">
        <f t="shared" si="9"/>
        <v>3.367799999999999</v>
      </c>
    </row>
    <row r="598" spans="1:12" x14ac:dyDescent="0.3">
      <c r="A598" s="29">
        <v>40532</v>
      </c>
      <c r="B598" s="31" t="s">
        <v>146</v>
      </c>
      <c r="C598" s="29" t="s">
        <v>147</v>
      </c>
      <c r="D598" s="38">
        <v>83370010000330</v>
      </c>
      <c r="E598" s="39">
        <v>44531</v>
      </c>
      <c r="F598" s="29">
        <v>0</v>
      </c>
      <c r="G598" s="31" t="s">
        <v>13</v>
      </c>
      <c r="H598" s="29" t="s">
        <v>9</v>
      </c>
      <c r="I598" s="29">
        <v>60</v>
      </c>
      <c r="J598" s="40">
        <v>494.43</v>
      </c>
      <c r="K598" s="37">
        <v>385.65540000000004</v>
      </c>
      <c r="L598" s="37">
        <f t="shared" si="9"/>
        <v>108.77459999999996</v>
      </c>
    </row>
    <row r="599" spans="1:12" x14ac:dyDescent="0.3">
      <c r="A599" s="29">
        <v>40543</v>
      </c>
      <c r="B599" s="31" t="s">
        <v>85</v>
      </c>
      <c r="C599" s="29" t="s">
        <v>167</v>
      </c>
      <c r="D599" s="38">
        <v>39400060100310</v>
      </c>
      <c r="E599" s="39">
        <v>44576</v>
      </c>
      <c r="F599" s="29">
        <v>0</v>
      </c>
      <c r="G599" s="31" t="s">
        <v>2</v>
      </c>
      <c r="H599" s="29" t="s">
        <v>9</v>
      </c>
      <c r="I599" s="29">
        <v>30</v>
      </c>
      <c r="J599" s="40">
        <v>5.26</v>
      </c>
      <c r="K599" s="37">
        <v>4.1554000000000002</v>
      </c>
      <c r="L599" s="37">
        <f t="shared" si="9"/>
        <v>1.1045999999999996</v>
      </c>
    </row>
    <row r="600" spans="1:12" x14ac:dyDescent="0.3">
      <c r="A600" s="29">
        <v>40543</v>
      </c>
      <c r="B600" s="31" t="s">
        <v>85</v>
      </c>
      <c r="C600" s="29" t="s">
        <v>167</v>
      </c>
      <c r="D600" s="38">
        <v>39400060100310</v>
      </c>
      <c r="E600" s="39">
        <v>44576</v>
      </c>
      <c r="F600" s="29">
        <v>0</v>
      </c>
      <c r="G600" s="31" t="s">
        <v>2</v>
      </c>
      <c r="H600" s="29" t="s">
        <v>9</v>
      </c>
      <c r="I600" s="29">
        <v>30</v>
      </c>
      <c r="J600" s="40">
        <v>5.26</v>
      </c>
      <c r="K600" s="37">
        <v>4.1554000000000002</v>
      </c>
      <c r="L600" s="37">
        <f t="shared" si="9"/>
        <v>1.1045999999999996</v>
      </c>
    </row>
    <row r="601" spans="1:12" x14ac:dyDescent="0.3">
      <c r="A601" s="29">
        <v>40563</v>
      </c>
      <c r="B601" s="31" t="s">
        <v>158</v>
      </c>
      <c r="C601" s="29" t="s">
        <v>159</v>
      </c>
      <c r="D601" s="38">
        <v>33200030057530</v>
      </c>
      <c r="E601" s="39">
        <v>44533</v>
      </c>
      <c r="F601" s="29">
        <v>10</v>
      </c>
      <c r="G601" s="31" t="s">
        <v>2</v>
      </c>
      <c r="H601" s="29" t="s">
        <v>10</v>
      </c>
      <c r="I601" s="29">
        <v>28</v>
      </c>
      <c r="J601" s="40">
        <v>21.79</v>
      </c>
      <c r="K601" s="37">
        <v>17.431999999999999</v>
      </c>
      <c r="L601" s="37">
        <f t="shared" si="9"/>
        <v>4.3580000000000005</v>
      </c>
    </row>
    <row r="602" spans="1:12" x14ac:dyDescent="0.3">
      <c r="A602" s="29">
        <v>40672</v>
      </c>
      <c r="B602" s="31" t="s">
        <v>168</v>
      </c>
      <c r="C602" s="29" t="s">
        <v>169</v>
      </c>
      <c r="D602" s="38">
        <v>58120080100305</v>
      </c>
      <c r="E602" s="39">
        <v>44548</v>
      </c>
      <c r="F602" s="29">
        <v>0</v>
      </c>
      <c r="G602" s="31" t="s">
        <v>2</v>
      </c>
      <c r="H602" s="29" t="s">
        <v>9</v>
      </c>
      <c r="I602" s="29">
        <v>15</v>
      </c>
      <c r="J602" s="40">
        <v>2.27</v>
      </c>
      <c r="K602" s="37">
        <v>1.8614000000000002</v>
      </c>
      <c r="L602" s="37">
        <f t="shared" si="9"/>
        <v>0.40859999999999985</v>
      </c>
    </row>
    <row r="603" spans="1:12" x14ac:dyDescent="0.3">
      <c r="A603" s="29">
        <v>40672</v>
      </c>
      <c r="B603" s="31" t="s">
        <v>168</v>
      </c>
      <c r="C603" s="29" t="s">
        <v>169</v>
      </c>
      <c r="D603" s="38">
        <v>58120080100305</v>
      </c>
      <c r="E603" s="39">
        <v>44578</v>
      </c>
      <c r="F603" s="29">
        <v>0</v>
      </c>
      <c r="G603" s="31" t="s">
        <v>2</v>
      </c>
      <c r="H603" s="29" t="s">
        <v>9</v>
      </c>
      <c r="I603" s="29">
        <v>15</v>
      </c>
      <c r="J603" s="40">
        <v>2.27</v>
      </c>
      <c r="K603" s="37">
        <v>1.8614000000000002</v>
      </c>
      <c r="L603" s="37">
        <f t="shared" si="9"/>
        <v>0.40859999999999985</v>
      </c>
    </row>
    <row r="604" spans="1:12" x14ac:dyDescent="0.3">
      <c r="A604" s="29">
        <v>40708</v>
      </c>
      <c r="B604" s="31" t="s">
        <v>69</v>
      </c>
      <c r="C604" s="29" t="s">
        <v>70</v>
      </c>
      <c r="D604" s="38">
        <v>37200030000305</v>
      </c>
      <c r="E604" s="39">
        <v>44589</v>
      </c>
      <c r="F604" s="29">
        <v>0</v>
      </c>
      <c r="G604" s="31" t="s">
        <v>2</v>
      </c>
      <c r="H604" s="29" t="s">
        <v>9</v>
      </c>
      <c r="I604" s="29">
        <v>120</v>
      </c>
      <c r="J604" s="40">
        <v>24</v>
      </c>
      <c r="K604" s="37">
        <v>20.399999999999999</v>
      </c>
      <c r="L604" s="37">
        <f t="shared" si="9"/>
        <v>3.6000000000000014</v>
      </c>
    </row>
    <row r="605" spans="1:12" x14ac:dyDescent="0.3">
      <c r="A605" s="29">
        <v>40725</v>
      </c>
      <c r="B605" s="31" t="s">
        <v>97</v>
      </c>
      <c r="C605" s="29" t="s">
        <v>98</v>
      </c>
      <c r="D605" s="38">
        <v>21532133000340</v>
      </c>
      <c r="E605" s="39">
        <v>44552</v>
      </c>
      <c r="F605" s="29">
        <v>6</v>
      </c>
      <c r="G605" s="31" t="s">
        <v>13</v>
      </c>
      <c r="H605" s="29" t="s">
        <v>10</v>
      </c>
      <c r="I605" s="29">
        <v>28</v>
      </c>
      <c r="J605" s="41">
        <v>13367.22</v>
      </c>
      <c r="K605" s="37">
        <v>11094.792600000001</v>
      </c>
      <c r="L605" s="37">
        <f t="shared" si="9"/>
        <v>2272.4273999999987</v>
      </c>
    </row>
    <row r="606" spans="1:12" x14ac:dyDescent="0.3">
      <c r="A606" s="29">
        <v>40725</v>
      </c>
      <c r="B606" s="31" t="s">
        <v>97</v>
      </c>
      <c r="C606" s="29" t="s">
        <v>98</v>
      </c>
      <c r="D606" s="38">
        <v>21532133000340</v>
      </c>
      <c r="E606" s="39">
        <v>44580</v>
      </c>
      <c r="F606" s="29">
        <v>6</v>
      </c>
      <c r="G606" s="31" t="s">
        <v>13</v>
      </c>
      <c r="H606" s="29" t="s">
        <v>10</v>
      </c>
      <c r="I606" s="29">
        <v>28</v>
      </c>
      <c r="J606" s="41">
        <v>13367.22</v>
      </c>
      <c r="K606" s="37">
        <v>11094.792600000001</v>
      </c>
      <c r="L606" s="37">
        <f t="shared" si="9"/>
        <v>2272.4273999999987</v>
      </c>
    </row>
    <row r="607" spans="1:12" x14ac:dyDescent="0.3">
      <c r="A607" s="29">
        <v>40751</v>
      </c>
      <c r="B607" s="31" t="s">
        <v>7</v>
      </c>
      <c r="C607" s="29" t="s">
        <v>8</v>
      </c>
      <c r="D607" s="38">
        <v>21406010200320</v>
      </c>
      <c r="E607" s="39">
        <v>44585</v>
      </c>
      <c r="F607" s="29">
        <v>6</v>
      </c>
      <c r="G607" s="31" t="s">
        <v>2</v>
      </c>
      <c r="H607" s="29" t="s">
        <v>10</v>
      </c>
      <c r="I607" s="29">
        <v>120</v>
      </c>
      <c r="J607" s="40">
        <v>278.02999999999997</v>
      </c>
      <c r="K607" s="37">
        <v>233.54519999999997</v>
      </c>
      <c r="L607" s="37">
        <f t="shared" si="9"/>
        <v>44.484800000000007</v>
      </c>
    </row>
    <row r="608" spans="1:12" x14ac:dyDescent="0.3">
      <c r="A608" s="29">
        <v>40768</v>
      </c>
      <c r="B608" s="31" t="s">
        <v>110</v>
      </c>
      <c r="C608" s="29" t="s">
        <v>112</v>
      </c>
      <c r="D608" s="38" t="s">
        <v>111</v>
      </c>
      <c r="E608" s="39">
        <v>44537</v>
      </c>
      <c r="F608" s="29">
        <v>0</v>
      </c>
      <c r="G608" s="31" t="s">
        <v>13</v>
      </c>
      <c r="H608" s="29" t="s">
        <v>9</v>
      </c>
      <c r="I608" s="29">
        <v>1</v>
      </c>
      <c r="J608" s="41">
        <v>708.47</v>
      </c>
      <c r="K608" s="37">
        <v>602.19950000000006</v>
      </c>
      <c r="L608" s="37">
        <f t="shared" si="9"/>
        <v>106.27049999999997</v>
      </c>
    </row>
    <row r="609" spans="1:12" x14ac:dyDescent="0.3">
      <c r="A609" s="29">
        <v>40873</v>
      </c>
      <c r="B609" s="31" t="s">
        <v>170</v>
      </c>
      <c r="C609" s="29" t="s">
        <v>171</v>
      </c>
      <c r="D609" s="38">
        <v>36150080000330</v>
      </c>
      <c r="E609" s="39">
        <v>44555</v>
      </c>
      <c r="F609" s="29">
        <v>0</v>
      </c>
      <c r="G609" s="31" t="s">
        <v>2</v>
      </c>
      <c r="H609" s="29" t="s">
        <v>9</v>
      </c>
      <c r="I609" s="29">
        <v>30</v>
      </c>
      <c r="J609" s="40">
        <v>7.66</v>
      </c>
      <c r="K609" s="37">
        <v>6.5110000000000001</v>
      </c>
      <c r="L609" s="37">
        <f t="shared" si="9"/>
        <v>1.149</v>
      </c>
    </row>
    <row r="610" spans="1:12" x14ac:dyDescent="0.3">
      <c r="A610" s="29">
        <v>40937</v>
      </c>
      <c r="B610" s="31" t="s">
        <v>165</v>
      </c>
      <c r="C610" s="29" t="s">
        <v>166</v>
      </c>
      <c r="D610" s="38">
        <v>49270070100620</v>
      </c>
      <c r="E610" s="39">
        <v>44547</v>
      </c>
      <c r="F610" s="29">
        <v>0</v>
      </c>
      <c r="G610" s="31" t="s">
        <v>2</v>
      </c>
      <c r="H610" s="29" t="s">
        <v>9</v>
      </c>
      <c r="I610" s="29">
        <v>12</v>
      </c>
      <c r="J610" s="40">
        <v>3.96</v>
      </c>
      <c r="K610" s="37">
        <v>3.2868000000000004</v>
      </c>
      <c r="L610" s="37">
        <f t="shared" si="9"/>
        <v>0.67319999999999958</v>
      </c>
    </row>
    <row r="611" spans="1:12" x14ac:dyDescent="0.3">
      <c r="A611" s="29">
        <v>40937</v>
      </c>
      <c r="B611" s="31" t="s">
        <v>165</v>
      </c>
      <c r="C611" s="29" t="s">
        <v>166</v>
      </c>
      <c r="D611" s="38">
        <v>49270070100620</v>
      </c>
      <c r="E611" s="39">
        <v>44550</v>
      </c>
      <c r="F611" s="29">
        <v>1</v>
      </c>
      <c r="G611" s="31" t="s">
        <v>2</v>
      </c>
      <c r="H611" s="29" t="s">
        <v>10</v>
      </c>
      <c r="I611" s="29">
        <v>30</v>
      </c>
      <c r="J611" s="40">
        <v>5.84</v>
      </c>
      <c r="K611" s="37">
        <v>4.8472</v>
      </c>
      <c r="L611" s="37">
        <f t="shared" si="9"/>
        <v>0.9927999999999999</v>
      </c>
    </row>
    <row r="612" spans="1:12" x14ac:dyDescent="0.3">
      <c r="A612" s="29">
        <v>40937</v>
      </c>
      <c r="B612" s="31" t="s">
        <v>165</v>
      </c>
      <c r="C612" s="29" t="s">
        <v>166</v>
      </c>
      <c r="D612" s="38">
        <v>49270070100620</v>
      </c>
      <c r="E612" s="39">
        <v>44581</v>
      </c>
      <c r="F612" s="29">
        <v>1</v>
      </c>
      <c r="G612" s="31" t="s">
        <v>2</v>
      </c>
      <c r="H612" s="29" t="s">
        <v>10</v>
      </c>
      <c r="I612" s="29">
        <v>30</v>
      </c>
      <c r="J612" s="40">
        <v>5.84</v>
      </c>
      <c r="K612" s="37">
        <v>4.8472</v>
      </c>
      <c r="L612" s="37">
        <f t="shared" si="9"/>
        <v>0.9927999999999999</v>
      </c>
    </row>
    <row r="613" spans="1:12" x14ac:dyDescent="0.3">
      <c r="A613" s="29">
        <v>41003</v>
      </c>
      <c r="B613" s="31" t="s">
        <v>179</v>
      </c>
      <c r="C613" s="29" t="s">
        <v>181</v>
      </c>
      <c r="D613" s="38">
        <v>83370060000320</v>
      </c>
      <c r="E613" s="39">
        <v>44552</v>
      </c>
      <c r="F613" s="29">
        <v>0</v>
      </c>
      <c r="G613" s="31" t="s">
        <v>13</v>
      </c>
      <c r="H613" s="29" t="s">
        <v>9</v>
      </c>
      <c r="I613" s="29">
        <v>30</v>
      </c>
      <c r="J613" s="40">
        <v>477.37</v>
      </c>
      <c r="K613" s="37">
        <v>381.89600000000002</v>
      </c>
      <c r="L613" s="37">
        <f t="shared" si="9"/>
        <v>95.47399999999999</v>
      </c>
    </row>
    <row r="614" spans="1:12" x14ac:dyDescent="0.3">
      <c r="A614" s="29">
        <v>41003</v>
      </c>
      <c r="B614" s="31" t="s">
        <v>179</v>
      </c>
      <c r="C614" s="29" t="s">
        <v>181</v>
      </c>
      <c r="D614" s="38">
        <v>83370060000320</v>
      </c>
      <c r="E614" s="39">
        <v>44583</v>
      </c>
      <c r="F614" s="29">
        <v>0</v>
      </c>
      <c r="G614" s="31" t="s">
        <v>13</v>
      </c>
      <c r="H614" s="29" t="s">
        <v>9</v>
      </c>
      <c r="I614" s="29">
        <v>30</v>
      </c>
      <c r="J614" s="40">
        <v>477.37</v>
      </c>
      <c r="K614" s="37">
        <v>381.89600000000002</v>
      </c>
      <c r="L614" s="37">
        <f t="shared" si="9"/>
        <v>95.47399999999999</v>
      </c>
    </row>
    <row r="615" spans="1:12" x14ac:dyDescent="0.3">
      <c r="A615" s="29">
        <v>41259</v>
      </c>
      <c r="B615" s="31" t="s">
        <v>146</v>
      </c>
      <c r="C615" s="29" t="s">
        <v>147</v>
      </c>
      <c r="D615" s="38">
        <v>83370010000330</v>
      </c>
      <c r="E615" s="39">
        <v>44553</v>
      </c>
      <c r="F615" s="29">
        <v>0</v>
      </c>
      <c r="G615" s="31" t="s">
        <v>13</v>
      </c>
      <c r="H615" s="29" t="s">
        <v>9</v>
      </c>
      <c r="I615" s="29">
        <v>14</v>
      </c>
      <c r="J615" s="40">
        <v>126.66</v>
      </c>
      <c r="K615" s="37">
        <v>98.794799999999995</v>
      </c>
      <c r="L615" s="37">
        <f t="shared" si="9"/>
        <v>27.865200000000002</v>
      </c>
    </row>
    <row r="616" spans="1:12" x14ac:dyDescent="0.3">
      <c r="A616" s="29">
        <v>41259</v>
      </c>
      <c r="B616" s="31" t="s">
        <v>146</v>
      </c>
      <c r="C616" s="29" t="s">
        <v>147</v>
      </c>
      <c r="D616" s="38">
        <v>83370010000330</v>
      </c>
      <c r="E616" s="39">
        <v>44553</v>
      </c>
      <c r="F616" s="29">
        <v>0</v>
      </c>
      <c r="G616" s="31" t="s">
        <v>13</v>
      </c>
      <c r="H616" s="29" t="s">
        <v>9</v>
      </c>
      <c r="I616" s="29">
        <v>14</v>
      </c>
      <c r="J616" s="40">
        <v>126.66</v>
      </c>
      <c r="K616" s="37">
        <v>98.794799999999995</v>
      </c>
      <c r="L616" s="37">
        <f t="shared" si="9"/>
        <v>27.865200000000002</v>
      </c>
    </row>
    <row r="617" spans="1:12" x14ac:dyDescent="0.3">
      <c r="A617" s="29">
        <v>41332</v>
      </c>
      <c r="B617" s="31" t="s">
        <v>65</v>
      </c>
      <c r="C617" s="29" t="s">
        <v>131</v>
      </c>
      <c r="D617" s="38">
        <v>2100020000110</v>
      </c>
      <c r="E617" s="39">
        <v>44549</v>
      </c>
      <c r="F617" s="29">
        <v>0</v>
      </c>
      <c r="G617" s="31" t="s">
        <v>2</v>
      </c>
      <c r="H617" s="29" t="s">
        <v>9</v>
      </c>
      <c r="I617" s="29">
        <v>28</v>
      </c>
      <c r="J617" s="40">
        <v>3.39</v>
      </c>
      <c r="K617" s="37">
        <v>2.6103000000000001</v>
      </c>
      <c r="L617" s="37">
        <f t="shared" si="9"/>
        <v>0.77970000000000006</v>
      </c>
    </row>
    <row r="618" spans="1:12" x14ac:dyDescent="0.3">
      <c r="A618" s="29">
        <v>41332</v>
      </c>
      <c r="B618" s="31" t="s">
        <v>65</v>
      </c>
      <c r="C618" s="29" t="s">
        <v>131</v>
      </c>
      <c r="D618" s="38">
        <v>2100020000110</v>
      </c>
      <c r="E618" s="39">
        <v>44549</v>
      </c>
      <c r="F618" s="29">
        <v>0</v>
      </c>
      <c r="G618" s="31" t="s">
        <v>2</v>
      </c>
      <c r="H618" s="29" t="s">
        <v>9</v>
      </c>
      <c r="I618" s="29">
        <v>28</v>
      </c>
      <c r="J618" s="40">
        <v>3.39</v>
      </c>
      <c r="K618" s="37">
        <v>2.6103000000000001</v>
      </c>
      <c r="L618" s="37">
        <f t="shared" si="9"/>
        <v>0.77970000000000006</v>
      </c>
    </row>
    <row r="619" spans="1:12" x14ac:dyDescent="0.3">
      <c r="A619" s="29">
        <v>41437</v>
      </c>
      <c r="B619" s="31" t="s">
        <v>158</v>
      </c>
      <c r="C619" s="29" t="s">
        <v>160</v>
      </c>
      <c r="D619" s="38">
        <v>33200030057530</v>
      </c>
      <c r="E619" s="39">
        <v>44537</v>
      </c>
      <c r="F619" s="29">
        <v>0</v>
      </c>
      <c r="G619" s="31" t="s">
        <v>2</v>
      </c>
      <c r="H619" s="29" t="s">
        <v>9</v>
      </c>
      <c r="I619" s="29">
        <v>30</v>
      </c>
      <c r="J619" s="40">
        <v>8.57</v>
      </c>
      <c r="K619" s="37">
        <v>6.8560000000000008</v>
      </c>
      <c r="L619" s="37">
        <f t="shared" si="9"/>
        <v>1.7139999999999995</v>
      </c>
    </row>
    <row r="620" spans="1:12" x14ac:dyDescent="0.3">
      <c r="A620" s="29">
        <v>41458</v>
      </c>
      <c r="B620" s="31" t="s">
        <v>67</v>
      </c>
      <c r="C620" s="29" t="s">
        <v>68</v>
      </c>
      <c r="D620" s="38">
        <v>41550020100320</v>
      </c>
      <c r="E620" s="39">
        <v>44544</v>
      </c>
      <c r="F620" s="29">
        <v>11</v>
      </c>
      <c r="G620" s="31" t="s">
        <v>2</v>
      </c>
      <c r="H620" s="29" t="s">
        <v>10</v>
      </c>
      <c r="I620" s="29">
        <v>28</v>
      </c>
      <c r="J620" s="40">
        <v>2.12</v>
      </c>
      <c r="K620" s="37">
        <v>1.7384000000000002</v>
      </c>
      <c r="L620" s="37">
        <f t="shared" si="9"/>
        <v>0.38159999999999994</v>
      </c>
    </row>
    <row r="621" spans="1:12" x14ac:dyDescent="0.3">
      <c r="A621" s="29">
        <v>41458</v>
      </c>
      <c r="B621" s="31" t="s">
        <v>67</v>
      </c>
      <c r="C621" s="29" t="s">
        <v>68</v>
      </c>
      <c r="D621" s="38">
        <v>41550020100320</v>
      </c>
      <c r="E621" s="39">
        <v>44544</v>
      </c>
      <c r="F621" s="29">
        <v>11</v>
      </c>
      <c r="G621" s="31" t="s">
        <v>2</v>
      </c>
      <c r="H621" s="29" t="s">
        <v>10</v>
      </c>
      <c r="I621" s="29">
        <v>28</v>
      </c>
      <c r="J621" s="40">
        <v>2.12</v>
      </c>
      <c r="K621" s="37">
        <v>1.7384000000000002</v>
      </c>
      <c r="L621" s="37">
        <f t="shared" si="9"/>
        <v>0.38159999999999994</v>
      </c>
    </row>
    <row r="622" spans="1:12" x14ac:dyDescent="0.3">
      <c r="A622" s="29">
        <v>41555</v>
      </c>
      <c r="B622" s="31" t="s">
        <v>165</v>
      </c>
      <c r="C622" s="29" t="s">
        <v>166</v>
      </c>
      <c r="D622" s="38">
        <v>49270070100620</v>
      </c>
      <c r="E622" s="39">
        <v>44536</v>
      </c>
      <c r="F622" s="29">
        <v>0</v>
      </c>
      <c r="G622" s="31" t="s">
        <v>2</v>
      </c>
      <c r="H622" s="29" t="s">
        <v>9</v>
      </c>
      <c r="I622" s="29">
        <v>90</v>
      </c>
      <c r="J622" s="40">
        <v>25.58</v>
      </c>
      <c r="K622" s="37">
        <v>21.231400000000001</v>
      </c>
      <c r="L622" s="37">
        <f t="shared" si="9"/>
        <v>4.3485999999999976</v>
      </c>
    </row>
    <row r="623" spans="1:12" x14ac:dyDescent="0.3">
      <c r="A623" s="29">
        <v>41572</v>
      </c>
      <c r="B623" s="31" t="s">
        <v>7</v>
      </c>
      <c r="C623" s="29" t="s">
        <v>8</v>
      </c>
      <c r="D623" s="38">
        <v>21406010200320</v>
      </c>
      <c r="E623" s="39">
        <v>44552</v>
      </c>
      <c r="F623" s="29">
        <v>0</v>
      </c>
      <c r="G623" s="31" t="s">
        <v>2</v>
      </c>
      <c r="H623" s="29" t="s">
        <v>9</v>
      </c>
      <c r="I623" s="29">
        <v>120</v>
      </c>
      <c r="J623" s="41">
        <v>278.02999999999997</v>
      </c>
      <c r="K623" s="37">
        <v>233.54519999999997</v>
      </c>
      <c r="L623" s="37">
        <f t="shared" si="9"/>
        <v>44.484800000000007</v>
      </c>
    </row>
    <row r="624" spans="1:12" x14ac:dyDescent="0.3">
      <c r="A624" s="29">
        <v>41572</v>
      </c>
      <c r="B624" s="31" t="s">
        <v>7</v>
      </c>
      <c r="C624" s="29" t="s">
        <v>8</v>
      </c>
      <c r="D624" s="38">
        <v>21406010200320</v>
      </c>
      <c r="E624" s="39">
        <v>44580</v>
      </c>
      <c r="F624" s="29">
        <v>0</v>
      </c>
      <c r="G624" s="31" t="s">
        <v>2</v>
      </c>
      <c r="H624" s="29" t="s">
        <v>9</v>
      </c>
      <c r="I624" s="29">
        <v>120</v>
      </c>
      <c r="J624" s="41">
        <v>278.02999999999997</v>
      </c>
      <c r="K624" s="37">
        <v>233.54519999999997</v>
      </c>
      <c r="L624" s="37">
        <f t="shared" si="9"/>
        <v>44.484800000000007</v>
      </c>
    </row>
    <row r="625" spans="1:12" x14ac:dyDescent="0.3">
      <c r="A625" s="29">
        <v>41585</v>
      </c>
      <c r="B625" s="31" t="s">
        <v>135</v>
      </c>
      <c r="C625" s="29" t="s">
        <v>136</v>
      </c>
      <c r="D625" s="38">
        <v>37600025000305</v>
      </c>
      <c r="E625" s="39">
        <v>44557</v>
      </c>
      <c r="F625" s="29">
        <v>12</v>
      </c>
      <c r="G625" s="31" t="s">
        <v>2</v>
      </c>
      <c r="H625" s="29" t="s">
        <v>10</v>
      </c>
      <c r="I625" s="29">
        <v>28</v>
      </c>
      <c r="J625" s="40">
        <v>8.85</v>
      </c>
      <c r="K625" s="37">
        <v>6.8144999999999998</v>
      </c>
      <c r="L625" s="37">
        <f t="shared" si="9"/>
        <v>2.0354999999999999</v>
      </c>
    </row>
    <row r="626" spans="1:12" x14ac:dyDescent="0.3">
      <c r="A626" s="29">
        <v>41585</v>
      </c>
      <c r="B626" s="31" t="s">
        <v>135</v>
      </c>
      <c r="C626" s="29" t="s">
        <v>136</v>
      </c>
      <c r="D626" s="38">
        <v>37600025000305</v>
      </c>
      <c r="E626" s="39">
        <v>44588</v>
      </c>
      <c r="F626" s="29">
        <v>12</v>
      </c>
      <c r="G626" s="31" t="s">
        <v>2</v>
      </c>
      <c r="H626" s="29" t="s">
        <v>10</v>
      </c>
      <c r="I626" s="29">
        <v>28</v>
      </c>
      <c r="J626" s="40">
        <v>8.85</v>
      </c>
      <c r="K626" s="37">
        <v>6.8144999999999998</v>
      </c>
      <c r="L626" s="37">
        <f t="shared" si="9"/>
        <v>2.0354999999999999</v>
      </c>
    </row>
    <row r="627" spans="1:12" x14ac:dyDescent="0.3">
      <c r="A627" s="29">
        <v>41595</v>
      </c>
      <c r="B627" s="31" t="s">
        <v>128</v>
      </c>
      <c r="C627" s="29" t="s">
        <v>130</v>
      </c>
      <c r="D627" s="38" t="s">
        <v>129</v>
      </c>
      <c r="E627" s="39">
        <v>44552</v>
      </c>
      <c r="F627" s="29">
        <v>4</v>
      </c>
      <c r="G627" s="31" t="s">
        <v>13</v>
      </c>
      <c r="H627" s="29" t="s">
        <v>10</v>
      </c>
      <c r="I627" s="29">
        <v>1</v>
      </c>
      <c r="J627" s="41">
        <v>5789.34</v>
      </c>
      <c r="K627" s="37">
        <v>4342.0050000000001</v>
      </c>
      <c r="L627" s="37">
        <f t="shared" si="9"/>
        <v>1447.335</v>
      </c>
    </row>
    <row r="628" spans="1:12" x14ac:dyDescent="0.3">
      <c r="A628" s="29">
        <v>41595</v>
      </c>
      <c r="B628" s="31" t="s">
        <v>128</v>
      </c>
      <c r="C628" s="29" t="s">
        <v>130</v>
      </c>
      <c r="D628" s="38" t="s">
        <v>129</v>
      </c>
      <c r="E628" s="39">
        <v>44552</v>
      </c>
      <c r="F628" s="29">
        <v>4</v>
      </c>
      <c r="G628" s="31" t="s">
        <v>13</v>
      </c>
      <c r="H628" s="29" t="s">
        <v>10</v>
      </c>
      <c r="I628" s="29">
        <v>1</v>
      </c>
      <c r="J628" s="41">
        <v>5789.34</v>
      </c>
      <c r="K628" s="37">
        <v>4342.0050000000001</v>
      </c>
      <c r="L628" s="37">
        <f t="shared" si="9"/>
        <v>1447.335</v>
      </c>
    </row>
    <row r="629" spans="1:12" x14ac:dyDescent="0.3">
      <c r="A629" s="29">
        <v>41626</v>
      </c>
      <c r="B629" s="31" t="s">
        <v>161</v>
      </c>
      <c r="C629" s="29" t="s">
        <v>162</v>
      </c>
      <c r="D629" s="38">
        <v>49270060006520</v>
      </c>
      <c r="E629" s="39">
        <v>44546</v>
      </c>
      <c r="F629" s="29">
        <v>0</v>
      </c>
      <c r="G629" s="31" t="s">
        <v>2</v>
      </c>
      <c r="H629" s="29" t="s">
        <v>9</v>
      </c>
      <c r="I629" s="29">
        <v>30</v>
      </c>
      <c r="J629" s="40">
        <v>3.88</v>
      </c>
      <c r="K629" s="37">
        <v>3.2591999999999999</v>
      </c>
      <c r="L629" s="37">
        <f t="shared" si="9"/>
        <v>0.62080000000000002</v>
      </c>
    </row>
    <row r="630" spans="1:12" x14ac:dyDescent="0.3">
      <c r="A630" s="29">
        <v>41714</v>
      </c>
      <c r="B630" s="31" t="s">
        <v>35</v>
      </c>
      <c r="C630" s="29" t="s">
        <v>37</v>
      </c>
      <c r="D630" s="38" t="s">
        <v>36</v>
      </c>
      <c r="E630" s="39">
        <v>44558</v>
      </c>
      <c r="F630" s="29">
        <v>2</v>
      </c>
      <c r="G630" s="31" t="s">
        <v>13</v>
      </c>
      <c r="H630" s="29" t="s">
        <v>10</v>
      </c>
      <c r="I630" s="29">
        <v>3.6</v>
      </c>
      <c r="J630" s="41">
        <v>4170.8599999999997</v>
      </c>
      <c r="K630" s="37">
        <v>3128.1449999999995</v>
      </c>
      <c r="L630" s="37">
        <f t="shared" si="9"/>
        <v>1042.7150000000001</v>
      </c>
    </row>
    <row r="631" spans="1:12" x14ac:dyDescent="0.3">
      <c r="A631" s="29">
        <v>41714</v>
      </c>
      <c r="B631" s="31" t="s">
        <v>35</v>
      </c>
      <c r="C631" s="29" t="s">
        <v>37</v>
      </c>
      <c r="D631" s="38" t="s">
        <v>36</v>
      </c>
      <c r="E631" s="39">
        <v>44588</v>
      </c>
      <c r="F631" s="29">
        <v>2</v>
      </c>
      <c r="G631" s="31" t="s">
        <v>13</v>
      </c>
      <c r="H631" s="29" t="s">
        <v>10</v>
      </c>
      <c r="I631" s="29">
        <v>3.6</v>
      </c>
      <c r="J631" s="41">
        <v>4170.8599999999997</v>
      </c>
      <c r="K631" s="37">
        <v>3128.1449999999995</v>
      </c>
      <c r="L631" s="37">
        <f t="shared" si="9"/>
        <v>1042.7150000000001</v>
      </c>
    </row>
    <row r="632" spans="1:12" x14ac:dyDescent="0.3">
      <c r="A632" s="29">
        <v>41776</v>
      </c>
      <c r="B632" s="31" t="s">
        <v>7</v>
      </c>
      <c r="C632" s="29" t="s">
        <v>8</v>
      </c>
      <c r="D632" s="38">
        <v>21406010200320</v>
      </c>
      <c r="E632" s="39">
        <v>44557</v>
      </c>
      <c r="F632" s="29">
        <v>1</v>
      </c>
      <c r="G632" s="31" t="s">
        <v>2</v>
      </c>
      <c r="H632" s="29" t="s">
        <v>10</v>
      </c>
      <c r="I632" s="29">
        <v>120</v>
      </c>
      <c r="J632" s="41">
        <v>278.02999999999997</v>
      </c>
      <c r="K632" s="37">
        <v>233.54519999999997</v>
      </c>
      <c r="L632" s="37">
        <f t="shared" si="9"/>
        <v>44.484800000000007</v>
      </c>
    </row>
    <row r="633" spans="1:12" x14ac:dyDescent="0.3">
      <c r="A633" s="29">
        <v>41776</v>
      </c>
      <c r="B633" s="31" t="s">
        <v>7</v>
      </c>
      <c r="C633" s="29" t="s">
        <v>8</v>
      </c>
      <c r="D633" s="38">
        <v>21406010200320</v>
      </c>
      <c r="E633" s="39">
        <v>44587</v>
      </c>
      <c r="F633" s="29">
        <v>1</v>
      </c>
      <c r="G633" s="31" t="s">
        <v>2</v>
      </c>
      <c r="H633" s="29" t="s">
        <v>10</v>
      </c>
      <c r="I633" s="29">
        <v>120</v>
      </c>
      <c r="J633" s="41">
        <v>278.02999999999997</v>
      </c>
      <c r="K633" s="37">
        <v>233.54519999999997</v>
      </c>
      <c r="L633" s="37">
        <f t="shared" si="9"/>
        <v>44.484800000000007</v>
      </c>
    </row>
    <row r="634" spans="1:12" x14ac:dyDescent="0.3">
      <c r="A634" s="29">
        <v>41843</v>
      </c>
      <c r="B634" s="31" t="s">
        <v>139</v>
      </c>
      <c r="C634" s="29" t="s">
        <v>141</v>
      </c>
      <c r="D634" s="38">
        <v>36201010100305</v>
      </c>
      <c r="E634" s="39">
        <v>44548</v>
      </c>
      <c r="F634" s="29">
        <v>0</v>
      </c>
      <c r="G634" s="31" t="s">
        <v>2</v>
      </c>
      <c r="H634" s="29" t="s">
        <v>9</v>
      </c>
      <c r="I634" s="29">
        <v>30</v>
      </c>
      <c r="J634" s="40">
        <v>5.5</v>
      </c>
      <c r="K634" s="37">
        <v>4.4000000000000004</v>
      </c>
      <c r="L634" s="37">
        <f t="shared" si="9"/>
        <v>1.0999999999999996</v>
      </c>
    </row>
    <row r="635" spans="1:12" x14ac:dyDescent="0.3">
      <c r="A635" s="29">
        <v>41843</v>
      </c>
      <c r="B635" s="31" t="s">
        <v>139</v>
      </c>
      <c r="C635" s="29" t="s">
        <v>141</v>
      </c>
      <c r="D635" s="38">
        <v>36201010100305</v>
      </c>
      <c r="E635" s="39">
        <v>44548</v>
      </c>
      <c r="F635" s="29">
        <v>0</v>
      </c>
      <c r="G635" s="31" t="s">
        <v>2</v>
      </c>
      <c r="H635" s="29" t="s">
        <v>9</v>
      </c>
      <c r="I635" s="29">
        <v>30</v>
      </c>
      <c r="J635" s="40">
        <v>5.5</v>
      </c>
      <c r="K635" s="37">
        <v>4.4000000000000004</v>
      </c>
      <c r="L635" s="37">
        <f t="shared" si="9"/>
        <v>1.0999999999999996</v>
      </c>
    </row>
    <row r="636" spans="1:12" x14ac:dyDescent="0.3">
      <c r="A636" s="29">
        <v>41914</v>
      </c>
      <c r="B636" s="31" t="s">
        <v>144</v>
      </c>
      <c r="C636" s="29" t="s">
        <v>145</v>
      </c>
      <c r="D636" s="38">
        <v>75100050100303</v>
      </c>
      <c r="E636" s="39">
        <v>44543</v>
      </c>
      <c r="F636" s="29">
        <v>0</v>
      </c>
      <c r="G636" s="31" t="s">
        <v>2</v>
      </c>
      <c r="H636" s="29" t="s">
        <v>9</v>
      </c>
      <c r="I636" s="29">
        <v>30</v>
      </c>
      <c r="J636" s="40">
        <v>0.68</v>
      </c>
      <c r="K636" s="37">
        <v>0.51680000000000004</v>
      </c>
      <c r="L636" s="37">
        <f t="shared" si="9"/>
        <v>0.16320000000000001</v>
      </c>
    </row>
    <row r="637" spans="1:12" x14ac:dyDescent="0.3">
      <c r="A637" s="29">
        <v>42042</v>
      </c>
      <c r="B637" s="31" t="s">
        <v>155</v>
      </c>
      <c r="C637" s="29" t="s">
        <v>156</v>
      </c>
      <c r="D637" s="38">
        <v>27250050000350</v>
      </c>
      <c r="E637" s="39">
        <v>44536</v>
      </c>
      <c r="F637" s="29">
        <v>0</v>
      </c>
      <c r="G637" s="31" t="s">
        <v>2</v>
      </c>
      <c r="H637" s="29" t="s">
        <v>9</v>
      </c>
      <c r="I637" s="29">
        <v>60</v>
      </c>
      <c r="J637" s="40">
        <v>2.86</v>
      </c>
      <c r="K637" s="37">
        <v>2.3738000000000001</v>
      </c>
      <c r="L637" s="37">
        <f t="shared" si="9"/>
        <v>0.48619999999999974</v>
      </c>
    </row>
    <row r="638" spans="1:12" x14ac:dyDescent="0.3">
      <c r="A638" s="29">
        <v>42140</v>
      </c>
      <c r="B638" s="31" t="s">
        <v>137</v>
      </c>
      <c r="C638" s="29" t="s">
        <v>138</v>
      </c>
      <c r="D638" s="38">
        <v>58160020100320</v>
      </c>
      <c r="E638" s="39">
        <v>44531</v>
      </c>
      <c r="F638" s="29">
        <v>6</v>
      </c>
      <c r="G638" s="31" t="s">
        <v>2</v>
      </c>
      <c r="H638" s="29" t="s">
        <v>10</v>
      </c>
      <c r="I638" s="29">
        <v>28</v>
      </c>
      <c r="J638" s="40">
        <v>3</v>
      </c>
      <c r="K638" s="37">
        <v>2.34</v>
      </c>
      <c r="L638" s="37">
        <f t="shared" si="9"/>
        <v>0.66000000000000014</v>
      </c>
    </row>
    <row r="639" spans="1:12" x14ac:dyDescent="0.3">
      <c r="A639" s="29">
        <v>42286</v>
      </c>
      <c r="B639" s="31" t="s">
        <v>135</v>
      </c>
      <c r="C639" s="29" t="s">
        <v>136</v>
      </c>
      <c r="D639" s="38">
        <v>37600025000305</v>
      </c>
      <c r="E639" s="39">
        <v>44550</v>
      </c>
      <c r="F639" s="29">
        <v>4</v>
      </c>
      <c r="G639" s="31" t="s">
        <v>2</v>
      </c>
      <c r="H639" s="29" t="s">
        <v>10</v>
      </c>
      <c r="I639" s="29">
        <v>30</v>
      </c>
      <c r="J639" s="40">
        <v>5.55</v>
      </c>
      <c r="K639" s="37">
        <v>4.2735000000000003</v>
      </c>
      <c r="L639" s="37">
        <f t="shared" si="9"/>
        <v>1.2764999999999995</v>
      </c>
    </row>
    <row r="640" spans="1:12" x14ac:dyDescent="0.3">
      <c r="A640" s="29">
        <v>42286</v>
      </c>
      <c r="B640" s="31" t="s">
        <v>135</v>
      </c>
      <c r="C640" s="29" t="s">
        <v>136</v>
      </c>
      <c r="D640" s="38">
        <v>37600025000305</v>
      </c>
      <c r="E640" s="39">
        <v>44550</v>
      </c>
      <c r="F640" s="29">
        <v>4</v>
      </c>
      <c r="G640" s="31" t="s">
        <v>2</v>
      </c>
      <c r="H640" s="29" t="s">
        <v>10</v>
      </c>
      <c r="I640" s="29">
        <v>30</v>
      </c>
      <c r="J640" s="40">
        <v>5.55</v>
      </c>
      <c r="K640" s="37">
        <v>4.2735000000000003</v>
      </c>
      <c r="L640" s="37">
        <f t="shared" si="9"/>
        <v>1.2764999999999995</v>
      </c>
    </row>
    <row r="641" spans="1:12" x14ac:dyDescent="0.3">
      <c r="A641" s="29">
        <v>42490</v>
      </c>
      <c r="B641" s="31" t="s">
        <v>103</v>
      </c>
      <c r="C641" s="29" t="s">
        <v>105</v>
      </c>
      <c r="D641" s="38" t="s">
        <v>104</v>
      </c>
      <c r="E641" s="39">
        <v>44546</v>
      </c>
      <c r="F641" s="29">
        <v>0</v>
      </c>
      <c r="G641" s="31" t="s">
        <v>13</v>
      </c>
      <c r="H641" s="29" t="s">
        <v>9</v>
      </c>
      <c r="I641" s="29">
        <v>60</v>
      </c>
      <c r="J641" s="41">
        <v>19670.759999999998</v>
      </c>
      <c r="K641" s="37">
        <v>15343.192799999999</v>
      </c>
      <c r="L641" s="37">
        <f t="shared" si="9"/>
        <v>4327.5671999999995</v>
      </c>
    </row>
    <row r="642" spans="1:12" x14ac:dyDescent="0.3">
      <c r="A642" s="29">
        <v>42490</v>
      </c>
      <c r="B642" s="31" t="s">
        <v>103</v>
      </c>
      <c r="C642" s="29" t="s">
        <v>105</v>
      </c>
      <c r="D642" s="38" t="s">
        <v>104</v>
      </c>
      <c r="E642" s="39">
        <v>44577</v>
      </c>
      <c r="F642" s="29">
        <v>0</v>
      </c>
      <c r="G642" s="31" t="s">
        <v>13</v>
      </c>
      <c r="H642" s="29" t="s">
        <v>9</v>
      </c>
      <c r="I642" s="29">
        <v>60</v>
      </c>
      <c r="J642" s="41">
        <v>19670.759999999998</v>
      </c>
      <c r="K642" s="37">
        <v>15343.192799999999</v>
      </c>
      <c r="L642" s="37">
        <f t="shared" si="9"/>
        <v>4327.5671999999995</v>
      </c>
    </row>
    <row r="643" spans="1:12" x14ac:dyDescent="0.3">
      <c r="A643" s="29">
        <v>42495</v>
      </c>
      <c r="B643" s="31" t="s">
        <v>179</v>
      </c>
      <c r="C643" s="29" t="s">
        <v>182</v>
      </c>
      <c r="D643" s="38">
        <v>83370060000320</v>
      </c>
      <c r="E643" s="39">
        <v>44538</v>
      </c>
      <c r="F643" s="29">
        <v>0</v>
      </c>
      <c r="G643" s="31" t="s">
        <v>13</v>
      </c>
      <c r="H643" s="29" t="s">
        <v>9</v>
      </c>
      <c r="I643" s="29">
        <v>30</v>
      </c>
      <c r="J643" s="40">
        <v>475.85</v>
      </c>
      <c r="K643" s="37">
        <v>380.68000000000006</v>
      </c>
      <c r="L643" s="37">
        <f t="shared" ref="L643:L706" si="10">J643-K643</f>
        <v>95.169999999999959</v>
      </c>
    </row>
    <row r="644" spans="1:12" x14ac:dyDescent="0.3">
      <c r="A644" s="29">
        <v>42495</v>
      </c>
      <c r="B644" s="31" t="s">
        <v>93</v>
      </c>
      <c r="C644" s="29" t="s">
        <v>94</v>
      </c>
      <c r="D644" s="38">
        <v>83370060000340</v>
      </c>
      <c r="E644" s="39">
        <v>44580</v>
      </c>
      <c r="F644" s="29">
        <v>0</v>
      </c>
      <c r="G644" s="31" t="s">
        <v>13</v>
      </c>
      <c r="H644" s="29" t="s">
        <v>9</v>
      </c>
      <c r="I644" s="29">
        <v>30</v>
      </c>
      <c r="J644" s="40">
        <v>523.76</v>
      </c>
      <c r="K644" s="37">
        <v>439.95839999999998</v>
      </c>
      <c r="L644" s="37">
        <f t="shared" si="10"/>
        <v>83.801600000000008</v>
      </c>
    </row>
    <row r="645" spans="1:12" x14ac:dyDescent="0.3">
      <c r="A645" s="29">
        <v>42542</v>
      </c>
      <c r="B645" s="31" t="s">
        <v>7</v>
      </c>
      <c r="C645" s="29" t="s">
        <v>8</v>
      </c>
      <c r="D645" s="38">
        <v>21406010200320</v>
      </c>
      <c r="E645" s="39">
        <v>44554</v>
      </c>
      <c r="F645" s="29">
        <v>8</v>
      </c>
      <c r="G645" s="31" t="s">
        <v>2</v>
      </c>
      <c r="H645" s="29" t="s">
        <v>10</v>
      </c>
      <c r="I645" s="29">
        <v>120</v>
      </c>
      <c r="J645" s="41">
        <v>278.02999999999997</v>
      </c>
      <c r="K645" s="37">
        <v>233.54519999999997</v>
      </c>
      <c r="L645" s="37">
        <f t="shared" si="10"/>
        <v>44.484800000000007</v>
      </c>
    </row>
    <row r="646" spans="1:12" x14ac:dyDescent="0.3">
      <c r="A646" s="29">
        <v>42542</v>
      </c>
      <c r="B646" s="31" t="s">
        <v>7</v>
      </c>
      <c r="C646" s="29" t="s">
        <v>8</v>
      </c>
      <c r="D646" s="38">
        <v>21406010200320</v>
      </c>
      <c r="E646" s="39">
        <v>44581</v>
      </c>
      <c r="F646" s="29">
        <v>8</v>
      </c>
      <c r="G646" s="31" t="s">
        <v>2</v>
      </c>
      <c r="H646" s="29" t="s">
        <v>10</v>
      </c>
      <c r="I646" s="29">
        <v>120</v>
      </c>
      <c r="J646" s="41">
        <v>278.02999999999997</v>
      </c>
      <c r="K646" s="37">
        <v>233.54519999999997</v>
      </c>
      <c r="L646" s="37">
        <f t="shared" si="10"/>
        <v>44.484800000000007</v>
      </c>
    </row>
    <row r="647" spans="1:12" x14ac:dyDescent="0.3">
      <c r="A647" s="29">
        <v>42566</v>
      </c>
      <c r="B647" s="31" t="s">
        <v>97</v>
      </c>
      <c r="C647" s="29" t="s">
        <v>98</v>
      </c>
      <c r="D647" s="38">
        <v>21532133000340</v>
      </c>
      <c r="E647" s="39">
        <v>44534</v>
      </c>
      <c r="F647" s="29">
        <v>0</v>
      </c>
      <c r="G647" s="31" t="s">
        <v>13</v>
      </c>
      <c r="H647" s="29" t="s">
        <v>9</v>
      </c>
      <c r="I647" s="29">
        <v>90</v>
      </c>
      <c r="J647" s="41">
        <v>47804.97</v>
      </c>
      <c r="K647" s="37">
        <v>39678.125100000005</v>
      </c>
      <c r="L647" s="37">
        <f t="shared" si="10"/>
        <v>8126.8448999999964</v>
      </c>
    </row>
    <row r="648" spans="1:12" x14ac:dyDescent="0.3">
      <c r="A648" s="29">
        <v>43034</v>
      </c>
      <c r="B648" s="31" t="s">
        <v>89</v>
      </c>
      <c r="C648" s="29" t="s">
        <v>90</v>
      </c>
      <c r="D648" s="38">
        <v>44201010103410</v>
      </c>
      <c r="E648" s="39">
        <v>44549</v>
      </c>
      <c r="F648" s="29">
        <v>2</v>
      </c>
      <c r="G648" s="31" t="s">
        <v>13</v>
      </c>
      <c r="H648" s="29" t="s">
        <v>10</v>
      </c>
      <c r="I648" s="29">
        <v>18</v>
      </c>
      <c r="J648" s="40">
        <v>50.12</v>
      </c>
      <c r="K648" s="37">
        <v>39.093600000000002</v>
      </c>
      <c r="L648" s="37">
        <f t="shared" si="10"/>
        <v>11.026399999999995</v>
      </c>
    </row>
    <row r="649" spans="1:12" x14ac:dyDescent="0.3">
      <c r="A649" s="29">
        <v>43091</v>
      </c>
      <c r="B649" s="31" t="s">
        <v>85</v>
      </c>
      <c r="C649" s="29" t="s">
        <v>86</v>
      </c>
      <c r="D649" s="38">
        <v>39400060100310</v>
      </c>
      <c r="E649" s="39">
        <v>44577</v>
      </c>
      <c r="F649" s="29">
        <v>2</v>
      </c>
      <c r="G649" s="31" t="s">
        <v>2</v>
      </c>
      <c r="H649" s="29" t="s">
        <v>10</v>
      </c>
      <c r="I649" s="29">
        <v>90</v>
      </c>
      <c r="J649" s="40">
        <v>29.43</v>
      </c>
      <c r="K649" s="37">
        <v>23.249700000000001</v>
      </c>
      <c r="L649" s="37">
        <f t="shared" si="10"/>
        <v>6.180299999999999</v>
      </c>
    </row>
    <row r="650" spans="1:12" x14ac:dyDescent="0.3">
      <c r="A650" s="29">
        <v>43527</v>
      </c>
      <c r="B650" s="31" t="s">
        <v>163</v>
      </c>
      <c r="C650" s="29" t="s">
        <v>164</v>
      </c>
      <c r="D650" s="38">
        <v>50250065007240</v>
      </c>
      <c r="E650" s="39">
        <v>44531</v>
      </c>
      <c r="F650" s="29">
        <v>0</v>
      </c>
      <c r="G650" s="31" t="s">
        <v>2</v>
      </c>
      <c r="H650" s="29" t="s">
        <v>9</v>
      </c>
      <c r="I650" s="29">
        <v>5</v>
      </c>
      <c r="J650" s="40">
        <v>6.2</v>
      </c>
      <c r="K650" s="37">
        <v>4.8980000000000006</v>
      </c>
      <c r="L650" s="37">
        <f t="shared" si="10"/>
        <v>1.3019999999999996</v>
      </c>
    </row>
    <row r="651" spans="1:12" x14ac:dyDescent="0.3">
      <c r="A651" s="29">
        <v>43599</v>
      </c>
      <c r="B651" s="31" t="s">
        <v>7</v>
      </c>
      <c r="C651" s="29" t="s">
        <v>8</v>
      </c>
      <c r="D651" s="38">
        <v>21406010200320</v>
      </c>
      <c r="E651" s="39">
        <v>44569</v>
      </c>
      <c r="F651" s="29">
        <v>7</v>
      </c>
      <c r="G651" s="31" t="s">
        <v>2</v>
      </c>
      <c r="H651" s="29" t="s">
        <v>10</v>
      </c>
      <c r="I651" s="29">
        <v>90</v>
      </c>
      <c r="J651" s="41">
        <v>212.52</v>
      </c>
      <c r="K651" s="37">
        <v>178.51679999999999</v>
      </c>
      <c r="L651" s="37">
        <f t="shared" si="10"/>
        <v>34.003200000000021</v>
      </c>
    </row>
    <row r="652" spans="1:12" x14ac:dyDescent="0.3">
      <c r="A652" s="29">
        <v>43607</v>
      </c>
      <c r="B652" s="31" t="s">
        <v>17</v>
      </c>
      <c r="C652" s="29" t="s">
        <v>18</v>
      </c>
      <c r="D652" s="38">
        <v>21300005000350</v>
      </c>
      <c r="E652" s="39">
        <v>44539</v>
      </c>
      <c r="F652" s="29">
        <v>0</v>
      </c>
      <c r="G652" s="31" t="s">
        <v>2</v>
      </c>
      <c r="H652" s="29" t="s">
        <v>9</v>
      </c>
      <c r="I652" s="29">
        <v>56</v>
      </c>
      <c r="J652" s="41">
        <v>102.84</v>
      </c>
      <c r="K652" s="37">
        <v>83.30040000000001</v>
      </c>
      <c r="L652" s="37">
        <f t="shared" si="10"/>
        <v>19.539599999999993</v>
      </c>
    </row>
    <row r="653" spans="1:12" x14ac:dyDescent="0.3">
      <c r="A653" s="29">
        <v>43697</v>
      </c>
      <c r="B653" s="31" t="s">
        <v>168</v>
      </c>
      <c r="C653" s="29" t="s">
        <v>169</v>
      </c>
      <c r="D653" s="38">
        <v>58120080100305</v>
      </c>
      <c r="E653" s="39">
        <v>44570</v>
      </c>
      <c r="F653" s="29">
        <v>0</v>
      </c>
      <c r="G653" s="31" t="s">
        <v>2</v>
      </c>
      <c r="H653" s="29" t="s">
        <v>9</v>
      </c>
      <c r="I653" s="29">
        <v>30</v>
      </c>
      <c r="J653" s="40">
        <v>3.05</v>
      </c>
      <c r="K653" s="37">
        <v>2.5009999999999999</v>
      </c>
      <c r="L653" s="37">
        <f t="shared" si="10"/>
        <v>0.54899999999999993</v>
      </c>
    </row>
    <row r="654" spans="1:12" x14ac:dyDescent="0.3">
      <c r="A654" s="29">
        <v>43777</v>
      </c>
      <c r="B654" s="31" t="s">
        <v>155</v>
      </c>
      <c r="C654" s="29" t="s">
        <v>157</v>
      </c>
      <c r="D654" s="38">
        <v>27250050000350</v>
      </c>
      <c r="E654" s="39">
        <v>44551</v>
      </c>
      <c r="F654" s="29">
        <v>0</v>
      </c>
      <c r="G654" s="31" t="s">
        <v>2</v>
      </c>
      <c r="H654" s="29" t="s">
        <v>9</v>
      </c>
      <c r="I654" s="29">
        <v>60</v>
      </c>
      <c r="J654" s="40">
        <v>5.74</v>
      </c>
      <c r="K654" s="37">
        <v>4.7642000000000007</v>
      </c>
      <c r="L654" s="37">
        <f t="shared" si="10"/>
        <v>0.97579999999999956</v>
      </c>
    </row>
    <row r="655" spans="1:12" x14ac:dyDescent="0.3">
      <c r="A655" s="29">
        <v>43777</v>
      </c>
      <c r="B655" s="31" t="s">
        <v>155</v>
      </c>
      <c r="C655" s="29" t="s">
        <v>157</v>
      </c>
      <c r="D655" s="38">
        <v>27250050000350</v>
      </c>
      <c r="E655" s="39">
        <v>44582</v>
      </c>
      <c r="F655" s="29">
        <v>0</v>
      </c>
      <c r="G655" s="31" t="s">
        <v>2</v>
      </c>
      <c r="H655" s="29" t="s">
        <v>9</v>
      </c>
      <c r="I655" s="29">
        <v>60</v>
      </c>
      <c r="J655" s="40">
        <v>5.74</v>
      </c>
      <c r="K655" s="37">
        <v>4.7642000000000007</v>
      </c>
      <c r="L655" s="37">
        <f t="shared" si="10"/>
        <v>0.97579999999999956</v>
      </c>
    </row>
    <row r="656" spans="1:12" x14ac:dyDescent="0.3">
      <c r="A656" s="29">
        <v>44029</v>
      </c>
      <c r="B656" s="31" t="s">
        <v>161</v>
      </c>
      <c r="C656" s="29" t="s">
        <v>162</v>
      </c>
      <c r="D656" s="38">
        <v>49270060006520</v>
      </c>
      <c r="E656" s="39">
        <v>44560</v>
      </c>
      <c r="F656" s="29">
        <v>0</v>
      </c>
      <c r="G656" s="31" t="s">
        <v>2</v>
      </c>
      <c r="H656" s="29" t="s">
        <v>9</v>
      </c>
      <c r="I656" s="29">
        <v>30</v>
      </c>
      <c r="J656" s="40">
        <v>0.94</v>
      </c>
      <c r="K656" s="37">
        <v>0.78959999999999997</v>
      </c>
      <c r="L656" s="37">
        <f t="shared" si="10"/>
        <v>0.15039999999999998</v>
      </c>
    </row>
    <row r="657" spans="1:12" x14ac:dyDescent="0.3">
      <c r="A657" s="29">
        <v>44029</v>
      </c>
      <c r="B657" s="31" t="s">
        <v>161</v>
      </c>
      <c r="C657" s="29" t="s">
        <v>162</v>
      </c>
      <c r="D657" s="38">
        <v>49270060006520</v>
      </c>
      <c r="E657" s="39">
        <v>44589</v>
      </c>
      <c r="F657" s="29">
        <v>0</v>
      </c>
      <c r="G657" s="31" t="s">
        <v>2</v>
      </c>
      <c r="H657" s="29" t="s">
        <v>9</v>
      </c>
      <c r="I657" s="29">
        <v>30</v>
      </c>
      <c r="J657" s="40">
        <v>0.94</v>
      </c>
      <c r="K657" s="37">
        <v>0.78959999999999997</v>
      </c>
      <c r="L657" s="37">
        <f t="shared" si="10"/>
        <v>0.15039999999999998</v>
      </c>
    </row>
    <row r="658" spans="1:12" x14ac:dyDescent="0.3">
      <c r="A658" s="29">
        <v>44116</v>
      </c>
      <c r="B658" s="31" t="s">
        <v>27</v>
      </c>
      <c r="C658" s="29" t="s">
        <v>28</v>
      </c>
      <c r="D658" s="38">
        <v>21405570000320</v>
      </c>
      <c r="E658" s="39">
        <v>44547</v>
      </c>
      <c r="F658" s="29">
        <v>0</v>
      </c>
      <c r="G658" s="31" t="s">
        <v>13</v>
      </c>
      <c r="H658" s="29" t="s">
        <v>9</v>
      </c>
      <c r="I658" s="29">
        <v>30</v>
      </c>
      <c r="J658" s="41">
        <v>2471.2800000000002</v>
      </c>
      <c r="K658" s="37">
        <v>1977.0240000000003</v>
      </c>
      <c r="L658" s="37">
        <f t="shared" si="10"/>
        <v>494.25599999999986</v>
      </c>
    </row>
    <row r="659" spans="1:12" x14ac:dyDescent="0.3">
      <c r="A659" s="29">
        <v>44116</v>
      </c>
      <c r="B659" s="31" t="s">
        <v>27</v>
      </c>
      <c r="C659" s="29" t="s">
        <v>28</v>
      </c>
      <c r="D659" s="38">
        <v>21405570000320</v>
      </c>
      <c r="E659" s="39">
        <v>44576</v>
      </c>
      <c r="F659" s="29">
        <v>0</v>
      </c>
      <c r="G659" s="31" t="s">
        <v>13</v>
      </c>
      <c r="H659" s="29" t="s">
        <v>9</v>
      </c>
      <c r="I659" s="29">
        <v>30</v>
      </c>
      <c r="J659" s="41">
        <v>2471.2800000000002</v>
      </c>
      <c r="K659" s="37">
        <v>1977.0240000000003</v>
      </c>
      <c r="L659" s="37">
        <f t="shared" si="10"/>
        <v>494.25599999999986</v>
      </c>
    </row>
    <row r="660" spans="1:12" x14ac:dyDescent="0.3">
      <c r="A660" s="29">
        <v>44186</v>
      </c>
      <c r="B660" s="31" t="s">
        <v>139</v>
      </c>
      <c r="C660" s="29" t="s">
        <v>141</v>
      </c>
      <c r="D660" s="38">
        <v>36201010100305</v>
      </c>
      <c r="E660" s="39">
        <v>44558</v>
      </c>
      <c r="F660" s="29">
        <v>2</v>
      </c>
      <c r="G660" s="31" t="s">
        <v>2</v>
      </c>
      <c r="H660" s="29" t="s">
        <v>10</v>
      </c>
      <c r="I660" s="29">
        <v>30</v>
      </c>
      <c r="J660" s="40">
        <v>0.73</v>
      </c>
      <c r="K660" s="37">
        <v>0.58399999999999996</v>
      </c>
      <c r="L660" s="37">
        <f t="shared" si="10"/>
        <v>0.14600000000000002</v>
      </c>
    </row>
    <row r="661" spans="1:12" x14ac:dyDescent="0.3">
      <c r="A661" s="29">
        <v>44186</v>
      </c>
      <c r="B661" s="31" t="s">
        <v>139</v>
      </c>
      <c r="C661" s="29" t="s">
        <v>140</v>
      </c>
      <c r="D661" s="38">
        <v>36201010100305</v>
      </c>
      <c r="E661" s="39">
        <v>44560</v>
      </c>
      <c r="F661" s="29">
        <v>0</v>
      </c>
      <c r="G661" s="31" t="s">
        <v>2</v>
      </c>
      <c r="H661" s="29" t="s">
        <v>9</v>
      </c>
      <c r="I661" s="29">
        <v>60</v>
      </c>
      <c r="J661" s="40">
        <v>1.44</v>
      </c>
      <c r="K661" s="37">
        <v>1.1519999999999999</v>
      </c>
      <c r="L661" s="37">
        <f t="shared" si="10"/>
        <v>0.28800000000000003</v>
      </c>
    </row>
    <row r="662" spans="1:12" x14ac:dyDescent="0.3">
      <c r="A662" s="29">
        <v>44186</v>
      </c>
      <c r="B662" s="31" t="s">
        <v>139</v>
      </c>
      <c r="C662" s="29" t="s">
        <v>140</v>
      </c>
      <c r="D662" s="38">
        <v>36201010100305</v>
      </c>
      <c r="E662" s="39">
        <v>44591</v>
      </c>
      <c r="F662" s="29">
        <v>0</v>
      </c>
      <c r="G662" s="31" t="s">
        <v>2</v>
      </c>
      <c r="H662" s="29" t="s">
        <v>9</v>
      </c>
      <c r="I662" s="29">
        <v>60</v>
      </c>
      <c r="J662" s="40">
        <v>1.44</v>
      </c>
      <c r="K662" s="37">
        <v>1.1519999999999999</v>
      </c>
      <c r="L662" s="37">
        <f t="shared" si="10"/>
        <v>0.28800000000000003</v>
      </c>
    </row>
    <row r="663" spans="1:12" x14ac:dyDescent="0.3">
      <c r="A663" s="29">
        <v>44221</v>
      </c>
      <c r="B663" s="31" t="s">
        <v>35</v>
      </c>
      <c r="C663" s="29" t="s">
        <v>37</v>
      </c>
      <c r="D663" s="38" t="s">
        <v>36</v>
      </c>
      <c r="E663" s="39">
        <v>44540</v>
      </c>
      <c r="F663" s="29">
        <v>2</v>
      </c>
      <c r="G663" s="31" t="s">
        <v>13</v>
      </c>
      <c r="H663" s="29" t="s">
        <v>10</v>
      </c>
      <c r="I663" s="29">
        <v>1.8</v>
      </c>
      <c r="J663" s="41">
        <v>2020.79</v>
      </c>
      <c r="K663" s="37">
        <v>1515.5925</v>
      </c>
      <c r="L663" s="37">
        <f t="shared" si="10"/>
        <v>505.19749999999999</v>
      </c>
    </row>
    <row r="664" spans="1:12" x14ac:dyDescent="0.3">
      <c r="A664" s="29">
        <v>44221</v>
      </c>
      <c r="B664" s="31" t="s">
        <v>35</v>
      </c>
      <c r="C664" s="29" t="s">
        <v>37</v>
      </c>
      <c r="D664" s="38" t="s">
        <v>36</v>
      </c>
      <c r="E664" s="39">
        <v>44580</v>
      </c>
      <c r="F664" s="29">
        <v>1</v>
      </c>
      <c r="G664" s="31" t="s">
        <v>13</v>
      </c>
      <c r="H664" s="29" t="s">
        <v>10</v>
      </c>
      <c r="I664" s="29">
        <v>3.6</v>
      </c>
      <c r="J664" s="40">
        <v>4170.8599999999997</v>
      </c>
      <c r="K664" s="37">
        <v>3128.1449999999995</v>
      </c>
      <c r="L664" s="37">
        <f t="shared" si="10"/>
        <v>1042.7150000000001</v>
      </c>
    </row>
    <row r="665" spans="1:12" x14ac:dyDescent="0.3">
      <c r="A665" s="29">
        <v>44343</v>
      </c>
      <c r="B665" s="31" t="s">
        <v>128</v>
      </c>
      <c r="C665" s="29" t="s">
        <v>130</v>
      </c>
      <c r="D665" s="38" t="s">
        <v>129</v>
      </c>
      <c r="E665" s="39">
        <v>44531</v>
      </c>
      <c r="F665" s="29">
        <v>2</v>
      </c>
      <c r="G665" s="31" t="s">
        <v>13</v>
      </c>
      <c r="H665" s="29" t="s">
        <v>10</v>
      </c>
      <c r="I665" s="29">
        <v>1</v>
      </c>
      <c r="J665" s="41">
        <v>5789.34</v>
      </c>
      <c r="K665" s="37">
        <v>4342.0050000000001</v>
      </c>
      <c r="L665" s="37">
        <f t="shared" si="10"/>
        <v>1447.335</v>
      </c>
    </row>
    <row r="666" spans="1:12" x14ac:dyDescent="0.3">
      <c r="A666" s="29">
        <v>44360</v>
      </c>
      <c r="B666" s="31" t="s">
        <v>31</v>
      </c>
      <c r="C666" s="29" t="s">
        <v>32</v>
      </c>
      <c r="D666" s="38">
        <v>21402430000120</v>
      </c>
      <c r="E666" s="39">
        <v>44557</v>
      </c>
      <c r="F666" s="29">
        <v>3</v>
      </c>
      <c r="G666" s="31" t="s">
        <v>13</v>
      </c>
      <c r="H666" s="29" t="s">
        <v>10</v>
      </c>
      <c r="I666" s="29">
        <v>120</v>
      </c>
      <c r="J666" s="41">
        <v>12889.49</v>
      </c>
      <c r="K666" s="37">
        <v>9924.9073000000008</v>
      </c>
      <c r="L666" s="37">
        <f t="shared" si="10"/>
        <v>2964.582699999999</v>
      </c>
    </row>
    <row r="667" spans="1:12" x14ac:dyDescent="0.3">
      <c r="A667" s="29">
        <v>44360</v>
      </c>
      <c r="B667" s="31" t="s">
        <v>31</v>
      </c>
      <c r="C667" s="29" t="s">
        <v>32</v>
      </c>
      <c r="D667" s="38">
        <v>21402430000120</v>
      </c>
      <c r="E667" s="39">
        <v>44591</v>
      </c>
      <c r="F667" s="29">
        <v>3</v>
      </c>
      <c r="G667" s="31" t="s">
        <v>13</v>
      </c>
      <c r="H667" s="29" t="s">
        <v>10</v>
      </c>
      <c r="I667" s="29">
        <v>120</v>
      </c>
      <c r="J667" s="41">
        <v>12889.49</v>
      </c>
      <c r="K667" s="37">
        <v>9924.9073000000008</v>
      </c>
      <c r="L667" s="37">
        <f t="shared" si="10"/>
        <v>2964.582699999999</v>
      </c>
    </row>
    <row r="668" spans="1:12" x14ac:dyDescent="0.3">
      <c r="A668" s="29">
        <v>44364</v>
      </c>
      <c r="B668" s="31" t="s">
        <v>69</v>
      </c>
      <c r="C668" s="29" t="s">
        <v>70</v>
      </c>
      <c r="D668" s="38">
        <v>37200030000305</v>
      </c>
      <c r="E668" s="39">
        <v>44582</v>
      </c>
      <c r="F668" s="29">
        <v>0</v>
      </c>
      <c r="G668" s="31" t="s">
        <v>2</v>
      </c>
      <c r="H668" s="29" t="s">
        <v>9</v>
      </c>
      <c r="I668" s="29">
        <v>60</v>
      </c>
      <c r="J668" s="40">
        <v>7.06</v>
      </c>
      <c r="K668" s="37">
        <v>6.0009999999999994</v>
      </c>
      <c r="L668" s="37">
        <f t="shared" si="10"/>
        <v>1.0590000000000002</v>
      </c>
    </row>
    <row r="669" spans="1:12" x14ac:dyDescent="0.3">
      <c r="A669" s="29">
        <v>44482</v>
      </c>
      <c r="B669" s="31" t="s">
        <v>155</v>
      </c>
      <c r="C669" s="29" t="s">
        <v>156</v>
      </c>
      <c r="D669" s="38">
        <v>27250050000350</v>
      </c>
      <c r="E669" s="39">
        <v>44536</v>
      </c>
      <c r="F669" s="29">
        <v>0</v>
      </c>
      <c r="G669" s="31" t="s">
        <v>2</v>
      </c>
      <c r="H669" s="29" t="s">
        <v>9</v>
      </c>
      <c r="I669" s="29">
        <v>60</v>
      </c>
      <c r="J669" s="40">
        <v>2.62</v>
      </c>
      <c r="K669" s="37">
        <v>2.1746000000000003</v>
      </c>
      <c r="L669" s="37">
        <f t="shared" si="10"/>
        <v>0.4453999999999998</v>
      </c>
    </row>
    <row r="670" spans="1:12" x14ac:dyDescent="0.3">
      <c r="A670" s="29">
        <v>44534</v>
      </c>
      <c r="B670" s="31" t="s">
        <v>142</v>
      </c>
      <c r="C670" s="29" t="s">
        <v>143</v>
      </c>
      <c r="D670" s="38">
        <v>85158020100320</v>
      </c>
      <c r="E670" s="39">
        <v>44537</v>
      </c>
      <c r="F670" s="29">
        <v>0</v>
      </c>
      <c r="G670" s="31" t="s">
        <v>2</v>
      </c>
      <c r="H670" s="29" t="s">
        <v>9</v>
      </c>
      <c r="I670" s="29">
        <v>30</v>
      </c>
      <c r="J670" s="40">
        <v>21</v>
      </c>
      <c r="K670" s="37">
        <v>16.8</v>
      </c>
      <c r="L670" s="37">
        <f t="shared" si="10"/>
        <v>4.1999999999999993</v>
      </c>
    </row>
    <row r="671" spans="1:12" x14ac:dyDescent="0.3">
      <c r="A671" s="29">
        <v>44534</v>
      </c>
      <c r="B671" s="31" t="s">
        <v>142</v>
      </c>
      <c r="C671" s="29" t="s">
        <v>143</v>
      </c>
      <c r="D671" s="38">
        <v>85158020100320</v>
      </c>
      <c r="E671" s="39">
        <v>44551</v>
      </c>
      <c r="F671" s="29">
        <v>0</v>
      </c>
      <c r="G671" s="31" t="s">
        <v>2</v>
      </c>
      <c r="H671" s="29" t="s">
        <v>9</v>
      </c>
      <c r="I671" s="29">
        <v>20</v>
      </c>
      <c r="J671" s="40">
        <v>2.19</v>
      </c>
      <c r="K671" s="37">
        <v>1.752</v>
      </c>
      <c r="L671" s="37">
        <f t="shared" si="10"/>
        <v>0.43799999999999994</v>
      </c>
    </row>
    <row r="672" spans="1:12" x14ac:dyDescent="0.3">
      <c r="A672" s="29">
        <v>44534</v>
      </c>
      <c r="B672" s="31" t="s">
        <v>142</v>
      </c>
      <c r="C672" s="29" t="s">
        <v>143</v>
      </c>
      <c r="D672" s="38">
        <v>85158020100320</v>
      </c>
      <c r="E672" s="39">
        <v>44582</v>
      </c>
      <c r="F672" s="29">
        <v>0</v>
      </c>
      <c r="G672" s="31" t="s">
        <v>2</v>
      </c>
      <c r="H672" s="29" t="s">
        <v>9</v>
      </c>
      <c r="I672" s="29">
        <v>20</v>
      </c>
      <c r="J672" s="40">
        <v>2.19</v>
      </c>
      <c r="K672" s="37">
        <v>1.752</v>
      </c>
      <c r="L672" s="37">
        <f t="shared" si="10"/>
        <v>0.43799999999999994</v>
      </c>
    </row>
    <row r="673" spans="1:12" x14ac:dyDescent="0.3">
      <c r="A673" s="29">
        <v>44567</v>
      </c>
      <c r="B673" s="31" t="s">
        <v>7</v>
      </c>
      <c r="C673" s="29" t="s">
        <v>8</v>
      </c>
      <c r="D673" s="38">
        <v>21406010200320</v>
      </c>
      <c r="E673" s="39">
        <v>44554</v>
      </c>
      <c r="F673" s="29">
        <v>5</v>
      </c>
      <c r="G673" s="31" t="s">
        <v>2</v>
      </c>
      <c r="H673" s="29" t="s">
        <v>10</v>
      </c>
      <c r="I673" s="29">
        <v>120</v>
      </c>
      <c r="J673" s="41">
        <v>148.22999999999999</v>
      </c>
      <c r="K673" s="37">
        <v>124.51319999999998</v>
      </c>
      <c r="L673" s="37">
        <f t="shared" si="10"/>
        <v>23.716800000000006</v>
      </c>
    </row>
    <row r="674" spans="1:12" x14ac:dyDescent="0.3">
      <c r="A674" s="29">
        <v>44567</v>
      </c>
      <c r="B674" s="31" t="s">
        <v>7</v>
      </c>
      <c r="C674" s="29" t="s">
        <v>8</v>
      </c>
      <c r="D674" s="38">
        <v>21406010200320</v>
      </c>
      <c r="E674" s="39">
        <v>44590</v>
      </c>
      <c r="F674" s="29">
        <v>5</v>
      </c>
      <c r="G674" s="31" t="s">
        <v>2</v>
      </c>
      <c r="H674" s="29" t="s">
        <v>10</v>
      </c>
      <c r="I674" s="29">
        <v>120</v>
      </c>
      <c r="J674" s="41">
        <v>148.22999999999999</v>
      </c>
      <c r="K674" s="37">
        <v>124.51319999999998</v>
      </c>
      <c r="L674" s="37">
        <f t="shared" si="10"/>
        <v>23.716800000000006</v>
      </c>
    </row>
    <row r="675" spans="1:12" x14ac:dyDescent="0.3">
      <c r="A675" s="29">
        <v>44703</v>
      </c>
      <c r="B675" s="31" t="s">
        <v>117</v>
      </c>
      <c r="C675" s="29" t="s">
        <v>118</v>
      </c>
      <c r="D675" s="38">
        <v>21531820000340</v>
      </c>
      <c r="E675" s="39">
        <v>44546</v>
      </c>
      <c r="F675" s="29">
        <v>0</v>
      </c>
      <c r="G675" s="31" t="s">
        <v>13</v>
      </c>
      <c r="H675" s="29" t="s">
        <v>9</v>
      </c>
      <c r="I675" s="29">
        <v>30</v>
      </c>
      <c r="J675" s="41">
        <v>8125.9</v>
      </c>
      <c r="K675" s="37">
        <v>6744.4970000000003</v>
      </c>
      <c r="L675" s="37">
        <f t="shared" si="10"/>
        <v>1381.4029999999993</v>
      </c>
    </row>
    <row r="676" spans="1:12" x14ac:dyDescent="0.3">
      <c r="A676" s="29">
        <v>44703</v>
      </c>
      <c r="B676" s="31" t="s">
        <v>117</v>
      </c>
      <c r="C676" s="29" t="s">
        <v>118</v>
      </c>
      <c r="D676" s="38">
        <v>21531820000340</v>
      </c>
      <c r="E676" s="39">
        <v>44566</v>
      </c>
      <c r="F676" s="29">
        <v>0</v>
      </c>
      <c r="G676" s="31" t="s">
        <v>13</v>
      </c>
      <c r="H676" s="29" t="s">
        <v>9</v>
      </c>
      <c r="I676" s="29">
        <v>30</v>
      </c>
      <c r="J676" s="41">
        <v>8125.9</v>
      </c>
      <c r="K676" s="37">
        <v>6744.4970000000003</v>
      </c>
      <c r="L676" s="37">
        <f t="shared" si="10"/>
        <v>1381.4029999999993</v>
      </c>
    </row>
    <row r="677" spans="1:12" x14ac:dyDescent="0.3">
      <c r="A677" s="29">
        <v>44732</v>
      </c>
      <c r="B677" s="31" t="s">
        <v>40</v>
      </c>
      <c r="C677" s="29" t="s">
        <v>42</v>
      </c>
      <c r="D677" s="38" t="s">
        <v>41</v>
      </c>
      <c r="E677" s="39">
        <v>44531</v>
      </c>
      <c r="F677" s="29">
        <v>10</v>
      </c>
      <c r="G677" s="31" t="s">
        <v>13</v>
      </c>
      <c r="H677" s="29" t="s">
        <v>10</v>
      </c>
      <c r="I677" s="29">
        <v>2</v>
      </c>
      <c r="J677" s="41">
        <v>5798.57</v>
      </c>
      <c r="K677" s="37">
        <v>4812.8131000000003</v>
      </c>
      <c r="L677" s="37">
        <f t="shared" si="10"/>
        <v>985.7568999999994</v>
      </c>
    </row>
    <row r="678" spans="1:12" x14ac:dyDescent="0.3">
      <c r="A678" s="29">
        <v>44936</v>
      </c>
      <c r="B678" s="31" t="s">
        <v>146</v>
      </c>
      <c r="C678" s="29" t="s">
        <v>147</v>
      </c>
      <c r="D678" s="38">
        <v>83370010000330</v>
      </c>
      <c r="E678" s="39">
        <v>44534</v>
      </c>
      <c r="F678" s="29">
        <v>0</v>
      </c>
      <c r="G678" s="31" t="s">
        <v>13</v>
      </c>
      <c r="H678" s="29" t="s">
        <v>9</v>
      </c>
      <c r="I678" s="29">
        <v>28</v>
      </c>
      <c r="J678" s="40">
        <v>249.63</v>
      </c>
      <c r="K678" s="37">
        <v>194.7114</v>
      </c>
      <c r="L678" s="37">
        <f t="shared" si="10"/>
        <v>54.918599999999998</v>
      </c>
    </row>
    <row r="679" spans="1:12" x14ac:dyDescent="0.3">
      <c r="A679" s="29">
        <v>45064</v>
      </c>
      <c r="B679" s="31" t="s">
        <v>148</v>
      </c>
      <c r="C679" s="29" t="s">
        <v>149</v>
      </c>
      <c r="D679" s="38">
        <v>36100020100315</v>
      </c>
      <c r="E679" s="39">
        <v>44574</v>
      </c>
      <c r="F679" s="29">
        <v>0</v>
      </c>
      <c r="G679" s="31" t="s">
        <v>2</v>
      </c>
      <c r="H679" s="29" t="s">
        <v>9</v>
      </c>
      <c r="I679" s="29">
        <v>90</v>
      </c>
      <c r="J679" s="40">
        <v>31.09</v>
      </c>
      <c r="K679" s="37">
        <v>23.317499999999999</v>
      </c>
      <c r="L679" s="37">
        <f t="shared" si="10"/>
        <v>7.7725000000000009</v>
      </c>
    </row>
    <row r="680" spans="1:12" x14ac:dyDescent="0.3">
      <c r="A680" s="29">
        <v>45082</v>
      </c>
      <c r="B680" s="31" t="s">
        <v>65</v>
      </c>
      <c r="C680" s="29" t="s">
        <v>66</v>
      </c>
      <c r="D680" s="38">
        <v>2100020000110</v>
      </c>
      <c r="E680" s="39">
        <v>44543</v>
      </c>
      <c r="F680" s="29">
        <v>0</v>
      </c>
      <c r="G680" s="31" t="s">
        <v>2</v>
      </c>
      <c r="H680" s="29" t="s">
        <v>9</v>
      </c>
      <c r="I680" s="29">
        <v>28</v>
      </c>
      <c r="J680" s="40">
        <v>6.59</v>
      </c>
      <c r="K680" s="37">
        <v>5.0743</v>
      </c>
      <c r="L680" s="37">
        <f t="shared" si="10"/>
        <v>1.5156999999999998</v>
      </c>
    </row>
    <row r="681" spans="1:12" x14ac:dyDescent="0.3">
      <c r="A681" s="29">
        <v>45217</v>
      </c>
      <c r="B681" s="31" t="s">
        <v>49</v>
      </c>
      <c r="C681" s="29" t="s">
        <v>51</v>
      </c>
      <c r="D681" s="38" t="s">
        <v>50</v>
      </c>
      <c r="E681" s="39">
        <v>44537</v>
      </c>
      <c r="F681" s="29">
        <v>1</v>
      </c>
      <c r="G681" s="31" t="s">
        <v>13</v>
      </c>
      <c r="H681" s="29" t="s">
        <v>10</v>
      </c>
      <c r="I681" s="29">
        <v>1</v>
      </c>
      <c r="J681" s="41">
        <v>25549.19</v>
      </c>
      <c r="K681" s="37">
        <v>19417.384399999999</v>
      </c>
      <c r="L681" s="37">
        <f t="shared" si="10"/>
        <v>6131.8055999999997</v>
      </c>
    </row>
    <row r="682" spans="1:12" x14ac:dyDescent="0.3">
      <c r="A682" s="29">
        <v>45399</v>
      </c>
      <c r="B682" s="31" t="s">
        <v>38</v>
      </c>
      <c r="C682" s="29" t="s">
        <v>39</v>
      </c>
      <c r="D682" s="38">
        <v>52505020106440</v>
      </c>
      <c r="E682" s="39">
        <v>44541</v>
      </c>
      <c r="F682" s="29">
        <v>8</v>
      </c>
      <c r="G682" s="31" t="s">
        <v>13</v>
      </c>
      <c r="H682" s="29" t="s">
        <v>10</v>
      </c>
      <c r="I682" s="29">
        <v>1</v>
      </c>
      <c r="J682" s="41">
        <v>3070.46</v>
      </c>
      <c r="K682" s="37">
        <v>2579.1864</v>
      </c>
      <c r="L682" s="37">
        <f t="shared" si="10"/>
        <v>491.27359999999999</v>
      </c>
    </row>
    <row r="683" spans="1:12" x14ac:dyDescent="0.3">
      <c r="A683" s="29">
        <v>45413</v>
      </c>
      <c r="B683" s="31" t="s">
        <v>142</v>
      </c>
      <c r="C683" s="29" t="s">
        <v>143</v>
      </c>
      <c r="D683" s="38">
        <v>85158020100320</v>
      </c>
      <c r="E683" s="39">
        <v>44536</v>
      </c>
      <c r="F683" s="29">
        <v>0</v>
      </c>
      <c r="G683" s="31" t="s">
        <v>2</v>
      </c>
      <c r="H683" s="29" t="s">
        <v>9</v>
      </c>
      <c r="I683" s="29">
        <v>30</v>
      </c>
      <c r="J683" s="40">
        <v>21</v>
      </c>
      <c r="K683" s="37">
        <v>16.8</v>
      </c>
      <c r="L683" s="37">
        <f t="shared" si="10"/>
        <v>4.1999999999999993</v>
      </c>
    </row>
    <row r="684" spans="1:12" x14ac:dyDescent="0.3">
      <c r="A684" s="29">
        <v>45566</v>
      </c>
      <c r="B684" s="31" t="s">
        <v>170</v>
      </c>
      <c r="C684" s="29" t="s">
        <v>171</v>
      </c>
      <c r="D684" s="38">
        <v>36150080000330</v>
      </c>
      <c r="E684" s="39">
        <v>44571</v>
      </c>
      <c r="F684" s="29">
        <v>0</v>
      </c>
      <c r="G684" s="31" t="s">
        <v>2</v>
      </c>
      <c r="H684" s="29" t="s">
        <v>9</v>
      </c>
      <c r="I684" s="29">
        <v>30</v>
      </c>
      <c r="J684" s="40">
        <v>23.66</v>
      </c>
      <c r="K684" s="37">
        <v>20.111000000000001</v>
      </c>
      <c r="L684" s="37">
        <f t="shared" si="10"/>
        <v>3.5489999999999995</v>
      </c>
    </row>
    <row r="685" spans="1:12" x14ac:dyDescent="0.3">
      <c r="A685" s="29">
        <v>45822</v>
      </c>
      <c r="B685" s="31" t="s">
        <v>27</v>
      </c>
      <c r="C685" s="29" t="s">
        <v>28</v>
      </c>
      <c r="D685" s="38">
        <v>21405570000320</v>
      </c>
      <c r="E685" s="39">
        <v>44592</v>
      </c>
      <c r="F685" s="29">
        <v>0</v>
      </c>
      <c r="G685" s="31" t="s">
        <v>13</v>
      </c>
      <c r="H685" s="29" t="s">
        <v>9</v>
      </c>
      <c r="I685" s="29">
        <v>30</v>
      </c>
      <c r="J685" s="40">
        <v>2624.44</v>
      </c>
      <c r="K685" s="37">
        <v>2099.5520000000001</v>
      </c>
      <c r="L685" s="37">
        <f t="shared" si="10"/>
        <v>524.88799999999992</v>
      </c>
    </row>
    <row r="686" spans="1:12" x14ac:dyDescent="0.3">
      <c r="A686" s="29">
        <v>45860</v>
      </c>
      <c r="B686" s="31" t="s">
        <v>67</v>
      </c>
      <c r="C686" s="29" t="s">
        <v>134</v>
      </c>
      <c r="D686" s="38">
        <v>41550020100320</v>
      </c>
      <c r="E686" s="39">
        <v>44533</v>
      </c>
      <c r="F686" s="29">
        <v>2</v>
      </c>
      <c r="G686" s="31" t="s">
        <v>2</v>
      </c>
      <c r="H686" s="29" t="s">
        <v>10</v>
      </c>
      <c r="I686" s="29">
        <v>15</v>
      </c>
      <c r="J686" s="40">
        <v>5.54</v>
      </c>
      <c r="K686" s="37">
        <v>4.5428000000000006</v>
      </c>
      <c r="L686" s="37">
        <f t="shared" si="10"/>
        <v>0.99719999999999942</v>
      </c>
    </row>
    <row r="687" spans="1:12" x14ac:dyDescent="0.3">
      <c r="A687" s="29">
        <v>45896</v>
      </c>
      <c r="B687" s="31" t="s">
        <v>115</v>
      </c>
      <c r="C687" s="29" t="s">
        <v>116</v>
      </c>
      <c r="D687" s="38">
        <v>21531820000380</v>
      </c>
      <c r="E687" s="39">
        <v>44551</v>
      </c>
      <c r="F687" s="29">
        <v>0</v>
      </c>
      <c r="G687" s="31" t="s">
        <v>13</v>
      </c>
      <c r="H687" s="29" t="s">
        <v>9</v>
      </c>
      <c r="I687" s="29">
        <v>30</v>
      </c>
      <c r="J687" s="41">
        <v>14645.49</v>
      </c>
      <c r="K687" s="37">
        <v>12448.666499999999</v>
      </c>
      <c r="L687" s="37">
        <f t="shared" si="10"/>
        <v>2196.8235000000004</v>
      </c>
    </row>
    <row r="688" spans="1:12" x14ac:dyDescent="0.3">
      <c r="A688" s="29">
        <v>45896</v>
      </c>
      <c r="B688" s="31" t="s">
        <v>115</v>
      </c>
      <c r="C688" s="29" t="s">
        <v>116</v>
      </c>
      <c r="D688" s="38">
        <v>21531820000380</v>
      </c>
      <c r="E688" s="39">
        <v>44580</v>
      </c>
      <c r="F688" s="29">
        <v>0</v>
      </c>
      <c r="G688" s="31" t="s">
        <v>13</v>
      </c>
      <c r="H688" s="29" t="s">
        <v>9</v>
      </c>
      <c r="I688" s="29">
        <v>30</v>
      </c>
      <c r="J688" s="41">
        <v>14645.49</v>
      </c>
      <c r="K688" s="37">
        <v>12448.666499999999</v>
      </c>
      <c r="L688" s="37">
        <f t="shared" si="10"/>
        <v>2196.8235000000004</v>
      </c>
    </row>
    <row r="689" spans="1:12" x14ac:dyDescent="0.3">
      <c r="A689" s="29">
        <v>46037</v>
      </c>
      <c r="B689" s="31" t="s">
        <v>177</v>
      </c>
      <c r="C689" s="29" t="s">
        <v>178</v>
      </c>
      <c r="D689" s="38">
        <v>44100080100120</v>
      </c>
      <c r="E689" s="39">
        <v>44550</v>
      </c>
      <c r="F689" s="29">
        <v>0</v>
      </c>
      <c r="G689" s="31" t="s">
        <v>13</v>
      </c>
      <c r="H689" s="29" t="s">
        <v>9</v>
      </c>
      <c r="I689" s="29">
        <v>30</v>
      </c>
      <c r="J689" s="40">
        <v>515.9</v>
      </c>
      <c r="K689" s="37">
        <v>386.92499999999995</v>
      </c>
      <c r="L689" s="37">
        <f t="shared" si="10"/>
        <v>128.97500000000002</v>
      </c>
    </row>
    <row r="690" spans="1:12" x14ac:dyDescent="0.3">
      <c r="A690" s="29">
        <v>46072</v>
      </c>
      <c r="B690" s="31" t="s">
        <v>59</v>
      </c>
      <c r="C690" s="29" t="s">
        <v>60</v>
      </c>
      <c r="D690" s="38">
        <v>33300007000320</v>
      </c>
      <c r="E690" s="39">
        <v>44550</v>
      </c>
      <c r="F690" s="29">
        <v>0</v>
      </c>
      <c r="G690" s="31" t="s">
        <v>2</v>
      </c>
      <c r="H690" s="29" t="s">
        <v>9</v>
      </c>
      <c r="I690" s="29">
        <v>60</v>
      </c>
      <c r="J690" s="40">
        <v>1.89</v>
      </c>
      <c r="K690" s="37">
        <v>1.5875999999999999</v>
      </c>
      <c r="L690" s="37">
        <f t="shared" si="10"/>
        <v>0.3024</v>
      </c>
    </row>
    <row r="691" spans="1:12" x14ac:dyDescent="0.3">
      <c r="A691" s="29">
        <v>46072</v>
      </c>
      <c r="B691" s="31" t="s">
        <v>59</v>
      </c>
      <c r="C691" s="29" t="s">
        <v>60</v>
      </c>
      <c r="D691" s="38">
        <v>33300007000320</v>
      </c>
      <c r="E691" s="39">
        <v>44575</v>
      </c>
      <c r="F691" s="29">
        <v>0</v>
      </c>
      <c r="G691" s="31" t="s">
        <v>2</v>
      </c>
      <c r="H691" s="29" t="s">
        <v>9</v>
      </c>
      <c r="I691" s="29">
        <v>180</v>
      </c>
      <c r="J691" s="40">
        <v>18</v>
      </c>
      <c r="K691" s="37">
        <v>15.12</v>
      </c>
      <c r="L691" s="37">
        <f t="shared" si="10"/>
        <v>2.8800000000000008</v>
      </c>
    </row>
    <row r="692" spans="1:12" x14ac:dyDescent="0.3">
      <c r="A692" s="29">
        <v>46072</v>
      </c>
      <c r="B692" s="31" t="s">
        <v>59</v>
      </c>
      <c r="C692" s="29" t="s">
        <v>60</v>
      </c>
      <c r="D692" s="38">
        <v>33300007000320</v>
      </c>
      <c r="E692" s="39">
        <v>44580</v>
      </c>
      <c r="F692" s="29">
        <v>0</v>
      </c>
      <c r="G692" s="31" t="s">
        <v>2</v>
      </c>
      <c r="H692" s="29" t="s">
        <v>9</v>
      </c>
      <c r="I692" s="29">
        <v>60</v>
      </c>
      <c r="J692" s="40">
        <v>1.89</v>
      </c>
      <c r="K692" s="37">
        <v>1.5875999999999999</v>
      </c>
      <c r="L692" s="37">
        <f t="shared" si="10"/>
        <v>0.3024</v>
      </c>
    </row>
    <row r="693" spans="1:12" x14ac:dyDescent="0.3">
      <c r="A693" s="29">
        <v>46296</v>
      </c>
      <c r="B693" s="31" t="s">
        <v>85</v>
      </c>
      <c r="C693" s="29" t="s">
        <v>167</v>
      </c>
      <c r="D693" s="38">
        <v>39400060100310</v>
      </c>
      <c r="E693" s="39">
        <v>44560</v>
      </c>
      <c r="F693" s="29">
        <v>1</v>
      </c>
      <c r="G693" s="31" t="s">
        <v>2</v>
      </c>
      <c r="H693" s="29" t="s">
        <v>10</v>
      </c>
      <c r="I693" s="29">
        <v>30</v>
      </c>
      <c r="J693" s="40">
        <v>1.74</v>
      </c>
      <c r="K693" s="37">
        <v>1.3746</v>
      </c>
      <c r="L693" s="37">
        <f t="shared" si="10"/>
        <v>0.36539999999999995</v>
      </c>
    </row>
    <row r="694" spans="1:12" x14ac:dyDescent="0.3">
      <c r="A694" s="29">
        <v>46296</v>
      </c>
      <c r="B694" s="31" t="s">
        <v>85</v>
      </c>
      <c r="C694" s="29" t="s">
        <v>167</v>
      </c>
      <c r="D694" s="38">
        <v>39400060100310</v>
      </c>
      <c r="E694" s="39">
        <v>44589</v>
      </c>
      <c r="F694" s="29">
        <v>1</v>
      </c>
      <c r="G694" s="31" t="s">
        <v>2</v>
      </c>
      <c r="H694" s="29" t="s">
        <v>10</v>
      </c>
      <c r="I694" s="29">
        <v>30</v>
      </c>
      <c r="J694" s="40">
        <v>1.74</v>
      </c>
      <c r="K694" s="37">
        <v>1.3746</v>
      </c>
      <c r="L694" s="37">
        <f t="shared" si="10"/>
        <v>0.36539999999999995</v>
      </c>
    </row>
    <row r="695" spans="1:12" x14ac:dyDescent="0.3">
      <c r="A695" s="29">
        <v>46398</v>
      </c>
      <c r="B695" s="31" t="s">
        <v>150</v>
      </c>
      <c r="C695" s="29" t="s">
        <v>151</v>
      </c>
      <c r="D695" s="38">
        <v>72600030000110</v>
      </c>
      <c r="E695" s="39">
        <v>44545</v>
      </c>
      <c r="F695" s="29">
        <v>0</v>
      </c>
      <c r="G695" s="31" t="s">
        <v>2</v>
      </c>
      <c r="H695" s="29" t="s">
        <v>9</v>
      </c>
      <c r="I695" s="29">
        <v>63</v>
      </c>
      <c r="J695" s="40">
        <v>10.050000000000001</v>
      </c>
      <c r="K695" s="37">
        <v>8.2410000000000014</v>
      </c>
      <c r="L695" s="37">
        <f t="shared" si="10"/>
        <v>1.8089999999999993</v>
      </c>
    </row>
    <row r="696" spans="1:12" x14ac:dyDescent="0.3">
      <c r="A696" s="29">
        <v>46398</v>
      </c>
      <c r="B696" s="31" t="s">
        <v>150</v>
      </c>
      <c r="C696" s="29" t="s">
        <v>151</v>
      </c>
      <c r="D696" s="38">
        <v>72600030000110</v>
      </c>
      <c r="E696" s="39">
        <v>44576</v>
      </c>
      <c r="F696" s="29">
        <v>0</v>
      </c>
      <c r="G696" s="31" t="s">
        <v>2</v>
      </c>
      <c r="H696" s="29" t="s">
        <v>9</v>
      </c>
      <c r="I696" s="29">
        <v>63</v>
      </c>
      <c r="J696" s="40">
        <v>10.050000000000001</v>
      </c>
      <c r="K696" s="37">
        <v>8.2410000000000014</v>
      </c>
      <c r="L696" s="37">
        <f t="shared" si="10"/>
        <v>1.8089999999999993</v>
      </c>
    </row>
    <row r="697" spans="1:12" x14ac:dyDescent="0.3">
      <c r="A697" s="29">
        <v>46398</v>
      </c>
      <c r="B697" s="31" t="s">
        <v>71</v>
      </c>
      <c r="C697" s="29" t="s">
        <v>72</v>
      </c>
      <c r="D697" s="38">
        <v>72600030000130</v>
      </c>
      <c r="E697" s="39">
        <v>44582</v>
      </c>
      <c r="F697" s="29">
        <v>0</v>
      </c>
      <c r="G697" s="31" t="s">
        <v>2</v>
      </c>
      <c r="H697" s="29" t="s">
        <v>9</v>
      </c>
      <c r="I697" s="29">
        <v>56</v>
      </c>
      <c r="J697" s="40">
        <v>13.32</v>
      </c>
      <c r="K697" s="37">
        <v>9.99</v>
      </c>
      <c r="L697" s="37">
        <f t="shared" si="10"/>
        <v>3.33</v>
      </c>
    </row>
    <row r="698" spans="1:12" x14ac:dyDescent="0.3">
      <c r="A698" s="29">
        <v>46572</v>
      </c>
      <c r="B698" s="31" t="s">
        <v>177</v>
      </c>
      <c r="C698" s="29" t="s">
        <v>178</v>
      </c>
      <c r="D698" s="38">
        <v>44100080100120</v>
      </c>
      <c r="E698" s="39">
        <v>44550</v>
      </c>
      <c r="F698" s="29">
        <v>0</v>
      </c>
      <c r="G698" s="31" t="s">
        <v>13</v>
      </c>
      <c r="H698" s="29" t="s">
        <v>9</v>
      </c>
      <c r="I698" s="29">
        <v>30</v>
      </c>
      <c r="J698" s="40">
        <v>515.9</v>
      </c>
      <c r="K698" s="37">
        <v>386.92499999999995</v>
      </c>
      <c r="L698" s="37">
        <f t="shared" si="10"/>
        <v>128.97500000000002</v>
      </c>
    </row>
    <row r="699" spans="1:12" x14ac:dyDescent="0.3">
      <c r="A699" s="29">
        <v>46572</v>
      </c>
      <c r="B699" s="31" t="s">
        <v>177</v>
      </c>
      <c r="C699" s="29" t="s">
        <v>178</v>
      </c>
      <c r="D699" s="38">
        <v>44100080100120</v>
      </c>
      <c r="E699" s="39">
        <v>44551</v>
      </c>
      <c r="F699" s="29">
        <v>3</v>
      </c>
      <c r="G699" s="31" t="s">
        <v>13</v>
      </c>
      <c r="H699" s="29" t="s">
        <v>10</v>
      </c>
      <c r="I699" s="29">
        <v>30</v>
      </c>
      <c r="J699" s="40">
        <v>465.4</v>
      </c>
      <c r="K699" s="37">
        <v>349.04999999999995</v>
      </c>
      <c r="L699" s="37">
        <f t="shared" si="10"/>
        <v>116.35000000000002</v>
      </c>
    </row>
    <row r="700" spans="1:12" x14ac:dyDescent="0.3">
      <c r="A700" s="29">
        <v>46572</v>
      </c>
      <c r="B700" s="31" t="s">
        <v>177</v>
      </c>
      <c r="C700" s="29" t="s">
        <v>178</v>
      </c>
      <c r="D700" s="38">
        <v>44100080100120</v>
      </c>
      <c r="E700" s="39">
        <v>44582</v>
      </c>
      <c r="F700" s="29">
        <v>3</v>
      </c>
      <c r="G700" s="31" t="s">
        <v>13</v>
      </c>
      <c r="H700" s="29" t="s">
        <v>10</v>
      </c>
      <c r="I700" s="29">
        <v>30</v>
      </c>
      <c r="J700" s="40">
        <v>465.4</v>
      </c>
      <c r="K700" s="37">
        <v>349.04999999999995</v>
      </c>
      <c r="L700" s="37">
        <f t="shared" si="10"/>
        <v>116.35000000000002</v>
      </c>
    </row>
    <row r="701" spans="1:12" x14ac:dyDescent="0.3">
      <c r="A701" s="29">
        <v>46581</v>
      </c>
      <c r="B701" s="31" t="s">
        <v>33</v>
      </c>
      <c r="C701" s="29" t="s">
        <v>34</v>
      </c>
      <c r="D701" s="38">
        <v>21531010000315</v>
      </c>
      <c r="E701" s="39">
        <v>44587</v>
      </c>
      <c r="F701" s="29">
        <v>0</v>
      </c>
      <c r="G701" s="31" t="s">
        <v>13</v>
      </c>
      <c r="H701" s="29" t="s">
        <v>9</v>
      </c>
      <c r="I701" s="29">
        <v>56</v>
      </c>
      <c r="J701" s="40">
        <v>14881.08</v>
      </c>
      <c r="K701" s="37">
        <v>11309.620800000001</v>
      </c>
      <c r="L701" s="37">
        <f t="shared" si="10"/>
        <v>3571.4591999999993</v>
      </c>
    </row>
    <row r="702" spans="1:12" x14ac:dyDescent="0.3">
      <c r="A702" s="29">
        <v>46690</v>
      </c>
      <c r="B702" s="31" t="s">
        <v>144</v>
      </c>
      <c r="C702" s="29" t="s">
        <v>145</v>
      </c>
      <c r="D702" s="38">
        <v>75100050100303</v>
      </c>
      <c r="E702" s="39">
        <v>44547</v>
      </c>
      <c r="F702" s="29">
        <v>0</v>
      </c>
      <c r="G702" s="31" t="s">
        <v>2</v>
      </c>
      <c r="H702" s="29" t="s">
        <v>9</v>
      </c>
      <c r="I702" s="29">
        <v>30</v>
      </c>
      <c r="J702" s="40">
        <v>1.67</v>
      </c>
      <c r="K702" s="37">
        <v>1.2691999999999999</v>
      </c>
      <c r="L702" s="37">
        <f t="shared" si="10"/>
        <v>0.40080000000000005</v>
      </c>
    </row>
    <row r="703" spans="1:12" x14ac:dyDescent="0.3">
      <c r="A703" s="29">
        <v>46690</v>
      </c>
      <c r="B703" s="31" t="s">
        <v>144</v>
      </c>
      <c r="C703" s="29" t="s">
        <v>145</v>
      </c>
      <c r="D703" s="38">
        <v>75100050100303</v>
      </c>
      <c r="E703" s="39">
        <v>44578</v>
      </c>
      <c r="F703" s="29">
        <v>0</v>
      </c>
      <c r="G703" s="31" t="s">
        <v>2</v>
      </c>
      <c r="H703" s="29" t="s">
        <v>9</v>
      </c>
      <c r="I703" s="29">
        <v>30</v>
      </c>
      <c r="J703" s="40">
        <v>1.67</v>
      </c>
      <c r="K703" s="37">
        <v>1.2691999999999999</v>
      </c>
      <c r="L703" s="37">
        <f t="shared" si="10"/>
        <v>0.40080000000000005</v>
      </c>
    </row>
    <row r="704" spans="1:12" x14ac:dyDescent="0.3">
      <c r="A704" s="29">
        <v>46831</v>
      </c>
      <c r="B704" s="31" t="s">
        <v>89</v>
      </c>
      <c r="C704" s="29" t="s">
        <v>90</v>
      </c>
      <c r="D704" s="38">
        <v>44201010103410</v>
      </c>
      <c r="E704" s="39">
        <v>44571</v>
      </c>
      <c r="F704" s="29">
        <v>0</v>
      </c>
      <c r="G704" s="31" t="s">
        <v>13</v>
      </c>
      <c r="H704" s="29" t="s">
        <v>9</v>
      </c>
      <c r="I704" s="29">
        <v>18</v>
      </c>
      <c r="J704" s="40">
        <v>63.9</v>
      </c>
      <c r="K704" s="37">
        <v>49.841999999999999</v>
      </c>
      <c r="L704" s="37">
        <f t="shared" si="10"/>
        <v>14.058</v>
      </c>
    </row>
    <row r="705" spans="1:12" x14ac:dyDescent="0.3">
      <c r="A705" s="29">
        <v>46922</v>
      </c>
      <c r="B705" s="31" t="s">
        <v>61</v>
      </c>
      <c r="C705" s="29" t="s">
        <v>63</v>
      </c>
      <c r="D705" s="38">
        <v>66100525000120</v>
      </c>
      <c r="E705" s="39">
        <v>44575</v>
      </c>
      <c r="F705" s="29">
        <v>0</v>
      </c>
      <c r="G705" s="31" t="s">
        <v>2</v>
      </c>
      <c r="H705" s="29" t="s">
        <v>9</v>
      </c>
      <c r="I705" s="29">
        <v>10</v>
      </c>
      <c r="J705" s="40">
        <v>25.88</v>
      </c>
      <c r="K705" s="37">
        <v>19.41</v>
      </c>
      <c r="L705" s="37">
        <f t="shared" si="10"/>
        <v>6.4699999999999989</v>
      </c>
    </row>
    <row r="706" spans="1:12" x14ac:dyDescent="0.3">
      <c r="A706" s="29">
        <v>46931</v>
      </c>
      <c r="B706" s="31" t="s">
        <v>135</v>
      </c>
      <c r="C706" s="29" t="s">
        <v>136</v>
      </c>
      <c r="D706" s="38">
        <v>37600025000305</v>
      </c>
      <c r="E706" s="39">
        <v>44546</v>
      </c>
      <c r="F706" s="29">
        <v>1</v>
      </c>
      <c r="G706" s="31" t="s">
        <v>2</v>
      </c>
      <c r="H706" s="29" t="s">
        <v>10</v>
      </c>
      <c r="I706" s="29">
        <v>30</v>
      </c>
      <c r="J706" s="40">
        <v>21.55</v>
      </c>
      <c r="K706" s="37">
        <v>16.593500000000002</v>
      </c>
      <c r="L706" s="37">
        <f t="shared" si="10"/>
        <v>4.9564999999999984</v>
      </c>
    </row>
    <row r="707" spans="1:12" x14ac:dyDescent="0.3">
      <c r="A707" s="29">
        <v>46931</v>
      </c>
      <c r="B707" s="31" t="s">
        <v>135</v>
      </c>
      <c r="C707" s="29" t="s">
        <v>136</v>
      </c>
      <c r="D707" s="38">
        <v>37600025000305</v>
      </c>
      <c r="E707" s="39">
        <v>44577</v>
      </c>
      <c r="F707" s="29">
        <v>1</v>
      </c>
      <c r="G707" s="31" t="s">
        <v>2</v>
      </c>
      <c r="H707" s="29" t="s">
        <v>10</v>
      </c>
      <c r="I707" s="29">
        <v>30</v>
      </c>
      <c r="J707" s="40">
        <v>21.55</v>
      </c>
      <c r="K707" s="37">
        <v>16.593500000000002</v>
      </c>
      <c r="L707" s="37">
        <f t="shared" ref="L707:L738" si="11">J707-K707</f>
        <v>4.9564999999999984</v>
      </c>
    </row>
    <row r="708" spans="1:12" x14ac:dyDescent="0.3">
      <c r="A708" s="29">
        <v>47008</v>
      </c>
      <c r="B708" s="31" t="s">
        <v>61</v>
      </c>
      <c r="C708" s="29" t="s">
        <v>62</v>
      </c>
      <c r="D708" s="38">
        <v>66100525000120</v>
      </c>
      <c r="E708" s="39">
        <v>44589</v>
      </c>
      <c r="F708" s="29">
        <v>0</v>
      </c>
      <c r="G708" s="31" t="s">
        <v>2</v>
      </c>
      <c r="H708" s="29" t="s">
        <v>9</v>
      </c>
      <c r="I708" s="29">
        <v>10</v>
      </c>
      <c r="J708" s="40">
        <v>3.35</v>
      </c>
      <c r="K708" s="37">
        <v>2.5125000000000002</v>
      </c>
      <c r="L708" s="37">
        <f t="shared" si="11"/>
        <v>0.83749999999999991</v>
      </c>
    </row>
    <row r="709" spans="1:12" x14ac:dyDescent="0.3">
      <c r="A709" s="29">
        <v>47452</v>
      </c>
      <c r="B709" s="31" t="s">
        <v>67</v>
      </c>
      <c r="C709" s="29" t="s">
        <v>68</v>
      </c>
      <c r="D709" s="38">
        <v>41550020100320</v>
      </c>
      <c r="E709" s="39">
        <v>44550</v>
      </c>
      <c r="F709" s="29">
        <v>8</v>
      </c>
      <c r="G709" s="31" t="s">
        <v>2</v>
      </c>
      <c r="H709" s="29" t="s">
        <v>10</v>
      </c>
      <c r="I709" s="29">
        <v>28</v>
      </c>
      <c r="J709" s="40">
        <v>2.12</v>
      </c>
      <c r="K709" s="37">
        <v>1.7384000000000002</v>
      </c>
      <c r="L709" s="37">
        <f t="shared" si="11"/>
        <v>0.38159999999999994</v>
      </c>
    </row>
    <row r="710" spans="1:12" x14ac:dyDescent="0.3">
      <c r="A710" s="29">
        <v>47452</v>
      </c>
      <c r="B710" s="31" t="s">
        <v>67</v>
      </c>
      <c r="C710" s="29" t="s">
        <v>68</v>
      </c>
      <c r="D710" s="38">
        <v>41550020100320</v>
      </c>
      <c r="E710" s="39">
        <v>44581</v>
      </c>
      <c r="F710" s="29">
        <v>8</v>
      </c>
      <c r="G710" s="31" t="s">
        <v>2</v>
      </c>
      <c r="H710" s="29" t="s">
        <v>10</v>
      </c>
      <c r="I710" s="29">
        <v>28</v>
      </c>
      <c r="J710" s="40">
        <v>2.12</v>
      </c>
      <c r="K710" s="37">
        <v>1.7384000000000002</v>
      </c>
      <c r="L710" s="37">
        <f t="shared" si="11"/>
        <v>0.38159999999999994</v>
      </c>
    </row>
    <row r="711" spans="1:12" x14ac:dyDescent="0.3">
      <c r="A711" s="29">
        <v>47485</v>
      </c>
      <c r="B711" s="31" t="s">
        <v>158</v>
      </c>
      <c r="C711" s="29" t="s">
        <v>159</v>
      </c>
      <c r="D711" s="38">
        <v>33200030057530</v>
      </c>
      <c r="E711" s="39">
        <v>44544</v>
      </c>
      <c r="F711" s="29">
        <v>9</v>
      </c>
      <c r="G711" s="31" t="s">
        <v>2</v>
      </c>
      <c r="H711" s="29" t="s">
        <v>10</v>
      </c>
      <c r="I711" s="29">
        <v>30</v>
      </c>
      <c r="J711" s="40">
        <v>7.48</v>
      </c>
      <c r="K711" s="37">
        <v>5.9840000000000009</v>
      </c>
      <c r="L711" s="37">
        <f t="shared" si="11"/>
        <v>1.4959999999999996</v>
      </c>
    </row>
    <row r="712" spans="1:12" x14ac:dyDescent="0.3">
      <c r="A712" s="29">
        <v>47485</v>
      </c>
      <c r="B712" s="31" t="s">
        <v>158</v>
      </c>
      <c r="C712" s="29" t="s">
        <v>159</v>
      </c>
      <c r="D712" s="38">
        <v>33200030057530</v>
      </c>
      <c r="E712" s="39">
        <v>44544</v>
      </c>
      <c r="F712" s="29">
        <v>9</v>
      </c>
      <c r="G712" s="31" t="s">
        <v>2</v>
      </c>
      <c r="H712" s="29" t="s">
        <v>10</v>
      </c>
      <c r="I712" s="29">
        <v>30</v>
      </c>
      <c r="J712" s="40">
        <v>7.48</v>
      </c>
      <c r="K712" s="37">
        <v>5.9840000000000009</v>
      </c>
      <c r="L712" s="37">
        <f t="shared" si="11"/>
        <v>1.4959999999999996</v>
      </c>
    </row>
    <row r="713" spans="1:12" x14ac:dyDescent="0.3">
      <c r="A713" s="29">
        <v>47643</v>
      </c>
      <c r="B713" s="31" t="s">
        <v>148</v>
      </c>
      <c r="C713" s="29" t="s">
        <v>149</v>
      </c>
      <c r="D713" s="38">
        <v>36100020100315</v>
      </c>
      <c r="E713" s="39">
        <v>44531</v>
      </c>
      <c r="F713" s="29">
        <v>0</v>
      </c>
      <c r="G713" s="31" t="s">
        <v>2</v>
      </c>
      <c r="H713" s="29" t="s">
        <v>9</v>
      </c>
      <c r="I713" s="29">
        <v>30</v>
      </c>
      <c r="J713" s="40">
        <v>3.97</v>
      </c>
      <c r="K713" s="37">
        <v>2.9775</v>
      </c>
      <c r="L713" s="37">
        <f t="shared" si="11"/>
        <v>0.99250000000000016</v>
      </c>
    </row>
    <row r="714" spans="1:12" x14ac:dyDescent="0.3">
      <c r="A714" s="29">
        <v>47645</v>
      </c>
      <c r="B714" s="31" t="s">
        <v>155</v>
      </c>
      <c r="C714" s="29" t="s">
        <v>156</v>
      </c>
      <c r="D714" s="38">
        <v>27250050000350</v>
      </c>
      <c r="E714" s="39">
        <v>44569</v>
      </c>
      <c r="F714" s="29">
        <v>5</v>
      </c>
      <c r="G714" s="31" t="s">
        <v>2</v>
      </c>
      <c r="H714" s="29" t="s">
        <v>10</v>
      </c>
      <c r="I714" s="29">
        <v>60</v>
      </c>
      <c r="J714" s="40">
        <v>1.62</v>
      </c>
      <c r="K714" s="37">
        <v>1.3446000000000002</v>
      </c>
      <c r="L714" s="37">
        <f t="shared" si="11"/>
        <v>0.27539999999999987</v>
      </c>
    </row>
    <row r="715" spans="1:12" x14ac:dyDescent="0.3">
      <c r="A715" s="29">
        <v>47891</v>
      </c>
      <c r="B715" s="31" t="s">
        <v>158</v>
      </c>
      <c r="C715" s="29" t="s">
        <v>159</v>
      </c>
      <c r="D715" s="38">
        <v>33200030057530</v>
      </c>
      <c r="E715" s="39">
        <v>44554</v>
      </c>
      <c r="F715" s="29">
        <v>3</v>
      </c>
      <c r="G715" s="31" t="s">
        <v>2</v>
      </c>
      <c r="H715" s="29" t="s">
        <v>10</v>
      </c>
      <c r="I715" s="29">
        <v>90</v>
      </c>
      <c r="J715" s="40">
        <v>54.34</v>
      </c>
      <c r="K715" s="37">
        <v>43.472000000000008</v>
      </c>
      <c r="L715" s="37">
        <f t="shared" si="11"/>
        <v>10.867999999999995</v>
      </c>
    </row>
    <row r="716" spans="1:12" x14ac:dyDescent="0.3">
      <c r="A716" s="29">
        <v>47912</v>
      </c>
      <c r="B716" s="31" t="s">
        <v>163</v>
      </c>
      <c r="C716" s="29" t="s">
        <v>164</v>
      </c>
      <c r="D716" s="38">
        <v>50250065007240</v>
      </c>
      <c r="E716" s="39">
        <v>44557</v>
      </c>
      <c r="F716" s="29">
        <v>0</v>
      </c>
      <c r="G716" s="31" t="s">
        <v>2</v>
      </c>
      <c r="H716" s="29" t="s">
        <v>9</v>
      </c>
      <c r="I716" s="29">
        <v>30</v>
      </c>
      <c r="J716" s="40">
        <v>41.35</v>
      </c>
      <c r="K716" s="37">
        <v>32.666499999999999</v>
      </c>
      <c r="L716" s="37">
        <f t="shared" si="11"/>
        <v>8.6835000000000022</v>
      </c>
    </row>
    <row r="717" spans="1:12" x14ac:dyDescent="0.3">
      <c r="A717" s="29">
        <v>47912</v>
      </c>
      <c r="B717" s="31" t="s">
        <v>163</v>
      </c>
      <c r="C717" s="29" t="s">
        <v>164</v>
      </c>
      <c r="D717" s="38">
        <v>50250065007240</v>
      </c>
      <c r="E717" s="39">
        <v>44588</v>
      </c>
      <c r="F717" s="29">
        <v>0</v>
      </c>
      <c r="G717" s="31" t="s">
        <v>2</v>
      </c>
      <c r="H717" s="29" t="s">
        <v>9</v>
      </c>
      <c r="I717" s="29">
        <v>30</v>
      </c>
      <c r="J717" s="40">
        <v>41.35</v>
      </c>
      <c r="K717" s="37">
        <v>32.666499999999999</v>
      </c>
      <c r="L717" s="37">
        <f t="shared" si="11"/>
        <v>8.6835000000000022</v>
      </c>
    </row>
    <row r="718" spans="1:12" x14ac:dyDescent="0.3">
      <c r="A718" s="29">
        <v>47995</v>
      </c>
      <c r="B718" s="31" t="s">
        <v>125</v>
      </c>
      <c r="C718" s="29" t="s">
        <v>127</v>
      </c>
      <c r="D718" s="38" t="s">
        <v>126</v>
      </c>
      <c r="E718" s="39">
        <v>44547</v>
      </c>
      <c r="F718" s="29">
        <v>0</v>
      </c>
      <c r="G718" s="31" t="s">
        <v>13</v>
      </c>
      <c r="H718" s="29" t="s">
        <v>9</v>
      </c>
      <c r="I718" s="29">
        <v>4</v>
      </c>
      <c r="J718" s="41">
        <v>5783.3</v>
      </c>
      <c r="K718" s="37">
        <v>4395.308</v>
      </c>
      <c r="L718" s="37">
        <f t="shared" si="11"/>
        <v>1387.9920000000002</v>
      </c>
    </row>
    <row r="719" spans="1:12" x14ac:dyDescent="0.3">
      <c r="A719" s="29">
        <v>47995</v>
      </c>
      <c r="B719" s="31" t="s">
        <v>125</v>
      </c>
      <c r="C719" s="29" t="s">
        <v>127</v>
      </c>
      <c r="D719" s="38" t="s">
        <v>126</v>
      </c>
      <c r="E719" s="39">
        <v>44578</v>
      </c>
      <c r="F719" s="29">
        <v>0</v>
      </c>
      <c r="G719" s="31" t="s">
        <v>13</v>
      </c>
      <c r="H719" s="29" t="s">
        <v>9</v>
      </c>
      <c r="I719" s="29">
        <v>4</v>
      </c>
      <c r="J719" s="41">
        <v>5783.3</v>
      </c>
      <c r="K719" s="37">
        <v>4395.308</v>
      </c>
      <c r="L719" s="37">
        <f t="shared" si="11"/>
        <v>1387.9920000000002</v>
      </c>
    </row>
    <row r="720" spans="1:12" x14ac:dyDescent="0.3">
      <c r="A720" s="29">
        <v>48169</v>
      </c>
      <c r="B720" s="31" t="s">
        <v>135</v>
      </c>
      <c r="C720" s="29" t="s">
        <v>136</v>
      </c>
      <c r="D720" s="38">
        <v>37600025000305</v>
      </c>
      <c r="E720" s="39">
        <v>44539</v>
      </c>
      <c r="F720" s="29">
        <v>4</v>
      </c>
      <c r="G720" s="31" t="s">
        <v>2</v>
      </c>
      <c r="H720" s="29" t="s">
        <v>10</v>
      </c>
      <c r="I720" s="29">
        <v>30</v>
      </c>
      <c r="J720" s="40">
        <v>4.68</v>
      </c>
      <c r="K720" s="37">
        <v>3.6035999999999997</v>
      </c>
      <c r="L720" s="37">
        <f t="shared" si="11"/>
        <v>1.0764</v>
      </c>
    </row>
    <row r="721" spans="1:12" x14ac:dyDescent="0.3">
      <c r="A721" s="29">
        <v>48347</v>
      </c>
      <c r="B721" s="31" t="s">
        <v>137</v>
      </c>
      <c r="C721" s="29" t="s">
        <v>138</v>
      </c>
      <c r="D721" s="38">
        <v>58160020100320</v>
      </c>
      <c r="E721" s="39">
        <v>44543</v>
      </c>
      <c r="F721" s="29">
        <v>1</v>
      </c>
      <c r="G721" s="31" t="s">
        <v>2</v>
      </c>
      <c r="H721" s="29" t="s">
        <v>10</v>
      </c>
      <c r="I721" s="29">
        <v>30</v>
      </c>
      <c r="J721" s="40">
        <v>11</v>
      </c>
      <c r="K721" s="37">
        <v>8.58</v>
      </c>
      <c r="L721" s="37">
        <f t="shared" si="11"/>
        <v>2.42</v>
      </c>
    </row>
    <row r="722" spans="1:12" x14ac:dyDescent="0.3">
      <c r="A722" s="29">
        <v>48429</v>
      </c>
      <c r="B722" s="31" t="s">
        <v>152</v>
      </c>
      <c r="C722" s="29" t="s">
        <v>153</v>
      </c>
      <c r="D722" s="38">
        <v>36100030000310</v>
      </c>
      <c r="E722" s="39">
        <v>44537</v>
      </c>
      <c r="F722" s="29">
        <v>0</v>
      </c>
      <c r="G722" s="31" t="s">
        <v>2</v>
      </c>
      <c r="H722" s="29" t="s">
        <v>9</v>
      </c>
      <c r="I722" s="29">
        <v>180</v>
      </c>
      <c r="J722" s="40">
        <v>29.5</v>
      </c>
      <c r="K722" s="37">
        <v>23.01</v>
      </c>
      <c r="L722" s="37">
        <f t="shared" si="11"/>
        <v>6.4899999999999984</v>
      </c>
    </row>
    <row r="723" spans="1:12" x14ac:dyDescent="0.3">
      <c r="A723" s="29">
        <v>48654</v>
      </c>
      <c r="B723" s="31" t="s">
        <v>139</v>
      </c>
      <c r="C723" s="29" t="s">
        <v>140</v>
      </c>
      <c r="D723" s="38">
        <v>36201010100305</v>
      </c>
      <c r="E723" s="39">
        <v>44547</v>
      </c>
      <c r="F723" s="29">
        <v>0</v>
      </c>
      <c r="G723" s="31" t="s">
        <v>2</v>
      </c>
      <c r="H723" s="29" t="s">
        <v>9</v>
      </c>
      <c r="I723" s="29">
        <v>60</v>
      </c>
      <c r="J723" s="40">
        <v>2.35</v>
      </c>
      <c r="K723" s="37">
        <v>1.8800000000000001</v>
      </c>
      <c r="L723" s="37">
        <f t="shared" si="11"/>
        <v>0.47</v>
      </c>
    </row>
    <row r="724" spans="1:12" x14ac:dyDescent="0.3">
      <c r="A724" s="29">
        <v>48654</v>
      </c>
      <c r="B724" s="31" t="s">
        <v>139</v>
      </c>
      <c r="C724" s="29" t="s">
        <v>140</v>
      </c>
      <c r="D724" s="38">
        <v>36201010100305</v>
      </c>
      <c r="E724" s="39">
        <v>44547</v>
      </c>
      <c r="F724" s="29">
        <v>0</v>
      </c>
      <c r="G724" s="31" t="s">
        <v>2</v>
      </c>
      <c r="H724" s="29" t="s">
        <v>9</v>
      </c>
      <c r="I724" s="29">
        <v>60</v>
      </c>
      <c r="J724" s="40">
        <v>11</v>
      </c>
      <c r="K724" s="37">
        <v>8.8000000000000007</v>
      </c>
      <c r="L724" s="37">
        <f t="shared" si="11"/>
        <v>2.1999999999999993</v>
      </c>
    </row>
    <row r="725" spans="1:12" x14ac:dyDescent="0.3">
      <c r="A725" s="29">
        <v>48654</v>
      </c>
      <c r="B725" s="31" t="s">
        <v>139</v>
      </c>
      <c r="C725" s="29" t="s">
        <v>140</v>
      </c>
      <c r="D725" s="38">
        <v>36201010100305</v>
      </c>
      <c r="E725" s="39">
        <v>44578</v>
      </c>
      <c r="F725" s="29">
        <v>0</v>
      </c>
      <c r="G725" s="31" t="s">
        <v>2</v>
      </c>
      <c r="H725" s="29" t="s">
        <v>9</v>
      </c>
      <c r="I725" s="29">
        <v>60</v>
      </c>
      <c r="J725" s="40">
        <v>11</v>
      </c>
      <c r="K725" s="37">
        <v>8.8000000000000007</v>
      </c>
      <c r="L725" s="37">
        <f t="shared" si="11"/>
        <v>2.1999999999999993</v>
      </c>
    </row>
    <row r="726" spans="1:12" x14ac:dyDescent="0.3">
      <c r="A726" s="29">
        <v>48689</v>
      </c>
      <c r="B726" s="31" t="s">
        <v>61</v>
      </c>
      <c r="C726" s="29" t="s">
        <v>64</v>
      </c>
      <c r="D726" s="38">
        <v>66100525000120</v>
      </c>
      <c r="E726" s="39">
        <v>44566</v>
      </c>
      <c r="F726" s="29">
        <v>2</v>
      </c>
      <c r="G726" s="31" t="s">
        <v>2</v>
      </c>
      <c r="H726" s="29" t="s">
        <v>10</v>
      </c>
      <c r="I726" s="29">
        <v>30</v>
      </c>
      <c r="J726" s="40">
        <v>31.7</v>
      </c>
      <c r="K726" s="37">
        <v>23.774999999999999</v>
      </c>
      <c r="L726" s="37">
        <f t="shared" si="11"/>
        <v>7.9250000000000007</v>
      </c>
    </row>
    <row r="727" spans="1:12" x14ac:dyDescent="0.3">
      <c r="A727" s="29">
        <v>48774</v>
      </c>
      <c r="B727" s="31" t="s">
        <v>148</v>
      </c>
      <c r="C727" s="29" t="s">
        <v>149</v>
      </c>
      <c r="D727" s="38">
        <v>36100020100315</v>
      </c>
      <c r="E727" s="39">
        <v>44552</v>
      </c>
      <c r="F727" s="29">
        <v>3</v>
      </c>
      <c r="G727" s="31" t="s">
        <v>2</v>
      </c>
      <c r="H727" s="29" t="s">
        <v>10</v>
      </c>
      <c r="I727" s="29">
        <v>30</v>
      </c>
      <c r="J727" s="40">
        <v>3.34</v>
      </c>
      <c r="K727" s="37">
        <v>2.5049999999999999</v>
      </c>
      <c r="L727" s="37">
        <f t="shared" si="11"/>
        <v>0.83499999999999996</v>
      </c>
    </row>
    <row r="728" spans="1:12" x14ac:dyDescent="0.3">
      <c r="A728" s="29">
        <v>48969</v>
      </c>
      <c r="B728" s="31" t="s">
        <v>69</v>
      </c>
      <c r="C728" s="29" t="s">
        <v>70</v>
      </c>
      <c r="D728" s="38">
        <v>37200030000305</v>
      </c>
      <c r="E728" s="39">
        <v>44585</v>
      </c>
      <c r="F728" s="29">
        <v>0</v>
      </c>
      <c r="G728" s="31" t="s">
        <v>2</v>
      </c>
      <c r="H728" s="29" t="s">
        <v>9</v>
      </c>
      <c r="I728" s="29">
        <v>21</v>
      </c>
      <c r="J728" s="40">
        <v>0.87</v>
      </c>
      <c r="K728" s="37">
        <v>0.73949999999999994</v>
      </c>
      <c r="L728" s="37">
        <f t="shared" si="11"/>
        <v>0.13050000000000006</v>
      </c>
    </row>
    <row r="729" spans="1:12" x14ac:dyDescent="0.3">
      <c r="A729" s="29">
        <v>49114</v>
      </c>
      <c r="B729" s="31" t="s">
        <v>142</v>
      </c>
      <c r="C729" s="29" t="s">
        <v>143</v>
      </c>
      <c r="D729" s="38">
        <v>85158020100320</v>
      </c>
      <c r="E729" s="39">
        <v>44536</v>
      </c>
      <c r="F729" s="29">
        <v>4</v>
      </c>
      <c r="G729" s="31" t="s">
        <v>2</v>
      </c>
      <c r="H729" s="29" t="s">
        <v>10</v>
      </c>
      <c r="I729" s="29">
        <v>30</v>
      </c>
      <c r="J729" s="40">
        <v>1.58</v>
      </c>
      <c r="K729" s="37">
        <v>1.2640000000000002</v>
      </c>
      <c r="L729" s="37">
        <f t="shared" si="11"/>
        <v>0.31599999999999984</v>
      </c>
    </row>
    <row r="730" spans="1:12" x14ac:dyDescent="0.3">
      <c r="A730" s="29">
        <v>49149</v>
      </c>
      <c r="B730" s="31" t="s">
        <v>31</v>
      </c>
      <c r="C730" s="29" t="s">
        <v>32</v>
      </c>
      <c r="D730" s="38">
        <v>21402430000120</v>
      </c>
      <c r="E730" s="39">
        <v>44543</v>
      </c>
      <c r="F730" s="29">
        <v>3</v>
      </c>
      <c r="G730" s="31" t="s">
        <v>13</v>
      </c>
      <c r="H730" s="29" t="s">
        <v>10</v>
      </c>
      <c r="I730" s="29">
        <v>120</v>
      </c>
      <c r="J730" s="41">
        <v>11858.43</v>
      </c>
      <c r="K730" s="37">
        <v>9130.9911000000011</v>
      </c>
      <c r="L730" s="37">
        <f t="shared" si="11"/>
        <v>2727.4388999999992</v>
      </c>
    </row>
    <row r="731" spans="1:12" x14ac:dyDescent="0.3">
      <c r="A731" s="29">
        <v>49149</v>
      </c>
      <c r="B731" s="31" t="s">
        <v>31</v>
      </c>
      <c r="C731" s="29" t="s">
        <v>32</v>
      </c>
      <c r="D731" s="38">
        <v>21402430000120</v>
      </c>
      <c r="E731" s="39">
        <v>44586</v>
      </c>
      <c r="F731" s="29">
        <v>4</v>
      </c>
      <c r="G731" s="31" t="s">
        <v>13</v>
      </c>
      <c r="H731" s="29" t="s">
        <v>10</v>
      </c>
      <c r="I731" s="29">
        <v>120</v>
      </c>
      <c r="J731" s="40">
        <v>12644.27</v>
      </c>
      <c r="K731" s="37">
        <v>9736.0879000000004</v>
      </c>
      <c r="L731" s="37">
        <f t="shared" si="11"/>
        <v>2908.1821</v>
      </c>
    </row>
    <row r="732" spans="1:12" x14ac:dyDescent="0.3">
      <c r="A732" s="29">
        <v>49619</v>
      </c>
      <c r="B732" s="31" t="s">
        <v>59</v>
      </c>
      <c r="C732" s="29" t="s">
        <v>60</v>
      </c>
      <c r="D732" s="38">
        <v>33300007000320</v>
      </c>
      <c r="E732" s="39">
        <v>44566</v>
      </c>
      <c r="F732" s="29">
        <v>0</v>
      </c>
      <c r="G732" s="31" t="s">
        <v>2</v>
      </c>
      <c r="H732" s="29" t="s">
        <v>9</v>
      </c>
      <c r="I732" s="29">
        <v>60</v>
      </c>
      <c r="J732" s="40">
        <v>4.46</v>
      </c>
      <c r="K732" s="37">
        <v>3.7464</v>
      </c>
      <c r="L732" s="37">
        <f t="shared" si="11"/>
        <v>0.71360000000000001</v>
      </c>
    </row>
    <row r="733" spans="1:12" x14ac:dyDescent="0.3">
      <c r="A733" s="29">
        <v>49739</v>
      </c>
      <c r="B733" s="31" t="s">
        <v>65</v>
      </c>
      <c r="C733" s="29" t="s">
        <v>66</v>
      </c>
      <c r="D733" s="38">
        <v>2100020000110</v>
      </c>
      <c r="E733" s="39">
        <v>44559</v>
      </c>
      <c r="F733" s="29">
        <v>0</v>
      </c>
      <c r="G733" s="31" t="s">
        <v>2</v>
      </c>
      <c r="H733" s="29" t="s">
        <v>9</v>
      </c>
      <c r="I733" s="29">
        <v>20</v>
      </c>
      <c r="J733" s="40">
        <v>7.33</v>
      </c>
      <c r="K733" s="37">
        <v>5.6440999999999999</v>
      </c>
      <c r="L733" s="37">
        <f t="shared" si="11"/>
        <v>1.6859000000000002</v>
      </c>
    </row>
    <row r="734" spans="1:12" x14ac:dyDescent="0.3">
      <c r="A734" s="29">
        <v>49739</v>
      </c>
      <c r="B734" s="31" t="s">
        <v>65</v>
      </c>
      <c r="C734" s="29" t="s">
        <v>66</v>
      </c>
      <c r="D734" s="38">
        <v>2100020000110</v>
      </c>
      <c r="E734" s="39">
        <v>44589</v>
      </c>
      <c r="F734" s="29">
        <v>0</v>
      </c>
      <c r="G734" s="31" t="s">
        <v>2</v>
      </c>
      <c r="H734" s="29" t="s">
        <v>9</v>
      </c>
      <c r="I734" s="29">
        <v>20</v>
      </c>
      <c r="J734" s="40">
        <v>7.33</v>
      </c>
      <c r="K734" s="37">
        <v>5.6440999999999999</v>
      </c>
      <c r="L734" s="37">
        <f t="shared" si="11"/>
        <v>1.6859000000000002</v>
      </c>
    </row>
    <row r="735" spans="1:12" x14ac:dyDescent="0.3">
      <c r="A735" s="29">
        <v>49842</v>
      </c>
      <c r="B735" s="31" t="s">
        <v>46</v>
      </c>
      <c r="C735" s="29" t="s">
        <v>48</v>
      </c>
      <c r="D735" s="38" t="s">
        <v>47</v>
      </c>
      <c r="E735" s="39">
        <v>44587</v>
      </c>
      <c r="F735" s="29">
        <v>9</v>
      </c>
      <c r="G735" s="31" t="s">
        <v>13</v>
      </c>
      <c r="H735" s="29" t="s">
        <v>10</v>
      </c>
      <c r="I735" s="29">
        <v>2</v>
      </c>
      <c r="J735" s="40">
        <v>6096.25</v>
      </c>
      <c r="K735" s="37">
        <v>4816.0375000000004</v>
      </c>
      <c r="L735" s="37">
        <f t="shared" si="11"/>
        <v>1280.2124999999996</v>
      </c>
    </row>
    <row r="736" spans="1:12" x14ac:dyDescent="0.3">
      <c r="A736" s="29">
        <v>49867</v>
      </c>
      <c r="B736" s="31" t="s">
        <v>67</v>
      </c>
      <c r="C736" s="29" t="s">
        <v>68</v>
      </c>
      <c r="D736" s="38">
        <v>41550020100320</v>
      </c>
      <c r="E736" s="39">
        <v>44575</v>
      </c>
      <c r="F736" s="29">
        <v>2</v>
      </c>
      <c r="G736" s="31" t="s">
        <v>2</v>
      </c>
      <c r="H736" s="29" t="s">
        <v>10</v>
      </c>
      <c r="I736" s="29">
        <v>90</v>
      </c>
      <c r="J736" s="40">
        <v>6.97</v>
      </c>
      <c r="K736" s="37">
        <v>5.7153999999999998</v>
      </c>
      <c r="L736" s="37">
        <f t="shared" si="11"/>
        <v>1.2545999999999999</v>
      </c>
    </row>
    <row r="737" spans="1:12" x14ac:dyDescent="0.3">
      <c r="A737" s="29">
        <v>49961</v>
      </c>
      <c r="B737" s="31" t="s">
        <v>93</v>
      </c>
      <c r="C737" s="29" t="s">
        <v>94</v>
      </c>
      <c r="D737" s="38">
        <v>83370060000340</v>
      </c>
      <c r="E737" s="39">
        <v>44588</v>
      </c>
      <c r="F737" s="29">
        <v>0</v>
      </c>
      <c r="G737" s="31" t="s">
        <v>13</v>
      </c>
      <c r="H737" s="29" t="s">
        <v>9</v>
      </c>
      <c r="I737" s="29">
        <v>30</v>
      </c>
      <c r="J737" s="40">
        <v>480.46</v>
      </c>
      <c r="K737" s="37">
        <v>403.58639999999997</v>
      </c>
      <c r="L737" s="37">
        <f t="shared" si="11"/>
        <v>76.87360000000001</v>
      </c>
    </row>
    <row r="738" spans="1:12" x14ac:dyDescent="0.3">
      <c r="A738" s="29">
        <v>99383</v>
      </c>
      <c r="B738" s="31" t="s">
        <v>25</v>
      </c>
      <c r="C738" s="29" t="s">
        <v>26</v>
      </c>
      <c r="D738" s="38">
        <v>21532133000330</v>
      </c>
      <c r="E738" s="39">
        <v>44589</v>
      </c>
      <c r="F738" s="29">
        <v>7</v>
      </c>
      <c r="G738" s="31" t="s">
        <v>13</v>
      </c>
      <c r="H738" s="29" t="s">
        <v>10</v>
      </c>
      <c r="I738" s="29">
        <v>28</v>
      </c>
      <c r="J738" s="40">
        <v>15797.31</v>
      </c>
      <c r="K738" s="37">
        <v>12953.7942</v>
      </c>
      <c r="L738" s="37">
        <f t="shared" si="11"/>
        <v>2843.5157999999992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38"/>
  <sheetViews>
    <sheetView workbookViewId="0">
      <selection activeCell="A2" sqref="A2"/>
    </sheetView>
  </sheetViews>
  <sheetFormatPr defaultColWidth="14.109375" defaultRowHeight="14.4" x14ac:dyDescent="0.3"/>
  <cols>
    <col min="1" max="1" width="9.33203125" style="31" bestFit="1" customWidth="1"/>
    <col min="2" max="2" width="40" style="31" bestFit="1" customWidth="1"/>
    <col min="3" max="3" width="13.44140625" style="31" hidden="1" customWidth="1"/>
    <col min="4" max="4" width="15.33203125" style="31" hidden="1" customWidth="1"/>
    <col min="5" max="5" width="9" style="31" bestFit="1" customWidth="1"/>
    <col min="6" max="6" width="10.5546875" style="31" bestFit="1" customWidth="1"/>
    <col min="7" max="7" width="13.33203125" style="31" hidden="1" customWidth="1"/>
    <col min="8" max="8" width="9.6640625" style="31" hidden="1" customWidth="1"/>
    <col min="9" max="9" width="10" style="31" hidden="1" customWidth="1"/>
    <col min="10" max="11" width="10" style="31" bestFit="1" customWidth="1"/>
    <col min="12" max="12" width="10.33203125" style="31" bestFit="1" customWidth="1"/>
    <col min="13" max="13" width="19.6640625" style="15" customWidth="1"/>
    <col min="14" max="14" width="19.109375" style="10" customWidth="1"/>
    <col min="15" max="16384" width="14.109375" style="31"/>
  </cols>
  <sheetData>
    <row r="1" spans="1:14" s="27" customFormat="1" ht="28.8" x14ac:dyDescent="0.3">
      <c r="A1" s="27" t="s">
        <v>183</v>
      </c>
      <c r="B1" s="27" t="s">
        <v>0</v>
      </c>
      <c r="C1" s="27" t="s">
        <v>4</v>
      </c>
      <c r="D1" s="32" t="s">
        <v>3</v>
      </c>
      <c r="E1" s="33" t="s">
        <v>184</v>
      </c>
      <c r="F1" s="27" t="s">
        <v>1</v>
      </c>
      <c r="G1" s="27" t="s">
        <v>185</v>
      </c>
      <c r="H1" s="27" t="s">
        <v>5</v>
      </c>
      <c r="I1" s="27" t="s">
        <v>186</v>
      </c>
      <c r="J1" s="34" t="s">
        <v>6</v>
      </c>
      <c r="K1" s="34" t="s">
        <v>261</v>
      </c>
      <c r="L1" s="27" t="s">
        <v>262</v>
      </c>
      <c r="M1" s="23" t="s">
        <v>267</v>
      </c>
      <c r="N1" s="9" t="s">
        <v>266</v>
      </c>
    </row>
    <row r="2" spans="1:14" x14ac:dyDescent="0.3">
      <c r="A2" s="28">
        <v>1034</v>
      </c>
      <c r="B2" s="30" t="s">
        <v>210</v>
      </c>
      <c r="C2" s="28" t="s">
        <v>211</v>
      </c>
      <c r="D2" s="35">
        <v>62405530006540</v>
      </c>
      <c r="E2" s="36">
        <v>44543</v>
      </c>
      <c r="F2" s="28">
        <v>1</v>
      </c>
      <c r="G2" s="30" t="s">
        <v>13</v>
      </c>
      <c r="H2" s="28" t="s">
        <v>10</v>
      </c>
      <c r="I2" s="28">
        <v>120</v>
      </c>
      <c r="J2" s="37">
        <v>7271.57</v>
      </c>
      <c r="K2" s="37">
        <v>5889.9717000000001</v>
      </c>
      <c r="L2" s="37">
        <f>J2-K2</f>
        <v>1381.5982999999997</v>
      </c>
      <c r="M2" s="15" t="str">
        <f>VLOOKUP(B2,DrugList!$A$2:$D$85,4,0)</f>
        <v>Multiple Sclerosis</v>
      </c>
      <c r="N2" s="10" t="str">
        <f>VLOOKUP(B2,[0]!Details,4,0)</f>
        <v>Multiple Sclerosis</v>
      </c>
    </row>
    <row r="3" spans="1:14" x14ac:dyDescent="0.3">
      <c r="A3" s="28">
        <v>1034</v>
      </c>
      <c r="B3" s="30" t="s">
        <v>210</v>
      </c>
      <c r="C3" s="28" t="s">
        <v>211</v>
      </c>
      <c r="D3" s="35">
        <v>62405530006540</v>
      </c>
      <c r="E3" s="36">
        <v>44574</v>
      </c>
      <c r="F3" s="28">
        <v>2</v>
      </c>
      <c r="G3" s="30" t="s">
        <v>13</v>
      </c>
      <c r="H3" s="28" t="s">
        <v>10</v>
      </c>
      <c r="I3" s="28">
        <v>120</v>
      </c>
      <c r="J3" s="37">
        <v>7490.91</v>
      </c>
      <c r="K3" s="37">
        <v>6067.6370999999999</v>
      </c>
      <c r="L3" s="37">
        <f t="shared" ref="L3:L66" si="0">J3-K3</f>
        <v>1423.2728999999999</v>
      </c>
    </row>
    <row r="4" spans="1:14" x14ac:dyDescent="0.3">
      <c r="A4" s="28">
        <v>1061</v>
      </c>
      <c r="B4" s="30" t="s">
        <v>198</v>
      </c>
      <c r="C4" s="28" t="s">
        <v>199</v>
      </c>
      <c r="D4" s="35">
        <v>12109904290315</v>
      </c>
      <c r="E4" s="36">
        <v>44533</v>
      </c>
      <c r="F4" s="28">
        <v>1</v>
      </c>
      <c r="G4" s="30" t="s">
        <v>13</v>
      </c>
      <c r="H4" s="28" t="s">
        <v>10</v>
      </c>
      <c r="I4" s="28">
        <v>30</v>
      </c>
      <c r="J4" s="37">
        <v>3288.69</v>
      </c>
      <c r="K4" s="37">
        <v>2630.9520000000002</v>
      </c>
      <c r="L4" s="37">
        <f t="shared" si="0"/>
        <v>657.73799999999983</v>
      </c>
    </row>
    <row r="5" spans="1:14" x14ac:dyDescent="0.3">
      <c r="A5" s="28">
        <v>1109</v>
      </c>
      <c r="B5" s="30" t="s">
        <v>208</v>
      </c>
      <c r="C5" s="28" t="s">
        <v>209</v>
      </c>
      <c r="D5" s="35">
        <v>12109903150320</v>
      </c>
      <c r="E5" s="36">
        <v>44540</v>
      </c>
      <c r="F5" s="28">
        <v>2</v>
      </c>
      <c r="G5" s="30" t="s">
        <v>13</v>
      </c>
      <c r="H5" s="28" t="s">
        <v>10</v>
      </c>
      <c r="I5" s="28">
        <v>30</v>
      </c>
      <c r="J5" s="37">
        <v>3073.8</v>
      </c>
      <c r="K5" s="37">
        <v>2581.9920000000002</v>
      </c>
      <c r="L5" s="37">
        <f t="shared" si="0"/>
        <v>491.80799999999999</v>
      </c>
    </row>
    <row r="6" spans="1:14" x14ac:dyDescent="0.3">
      <c r="A6" s="28">
        <v>1199</v>
      </c>
      <c r="B6" s="30" t="s">
        <v>208</v>
      </c>
      <c r="C6" s="28" t="s">
        <v>209</v>
      </c>
      <c r="D6" s="35">
        <v>12109903150320</v>
      </c>
      <c r="E6" s="36">
        <v>44575</v>
      </c>
      <c r="F6" s="28">
        <v>0</v>
      </c>
      <c r="G6" s="30" t="s">
        <v>13</v>
      </c>
      <c r="H6" s="28" t="s">
        <v>9</v>
      </c>
      <c r="I6" s="28">
        <v>30</v>
      </c>
      <c r="J6" s="37">
        <v>3080.36</v>
      </c>
      <c r="K6" s="37">
        <v>2587.5023999999999</v>
      </c>
      <c r="L6" s="37">
        <f t="shared" si="0"/>
        <v>492.85760000000028</v>
      </c>
    </row>
    <row r="7" spans="1:14" x14ac:dyDescent="0.3">
      <c r="A7" s="28">
        <v>1221</v>
      </c>
      <c r="B7" s="30" t="s">
        <v>204</v>
      </c>
      <c r="C7" s="28" t="s">
        <v>205</v>
      </c>
      <c r="D7" s="35">
        <v>62405525006540</v>
      </c>
      <c r="E7" s="36">
        <v>44568</v>
      </c>
      <c r="F7" s="28">
        <v>4</v>
      </c>
      <c r="G7" s="30" t="s">
        <v>13</v>
      </c>
      <c r="H7" s="28" t="s">
        <v>10</v>
      </c>
      <c r="I7" s="28">
        <v>60</v>
      </c>
      <c r="J7" s="37">
        <v>8049.63</v>
      </c>
      <c r="K7" s="37">
        <v>6600.6966000000002</v>
      </c>
      <c r="L7" s="37">
        <f t="shared" si="0"/>
        <v>1448.9333999999999</v>
      </c>
    </row>
    <row r="8" spans="1:14" x14ac:dyDescent="0.3">
      <c r="A8" s="28">
        <v>1243</v>
      </c>
      <c r="B8" s="30" t="s">
        <v>202</v>
      </c>
      <c r="C8" s="28" t="s">
        <v>203</v>
      </c>
      <c r="D8" s="35">
        <v>12109903390320</v>
      </c>
      <c r="E8" s="36">
        <v>44558</v>
      </c>
      <c r="F8" s="28">
        <v>6</v>
      </c>
      <c r="G8" s="30" t="s">
        <v>13</v>
      </c>
      <c r="H8" s="28" t="s">
        <v>10</v>
      </c>
      <c r="I8" s="28">
        <v>30</v>
      </c>
      <c r="J8" s="37">
        <v>2992.97</v>
      </c>
      <c r="K8" s="37">
        <v>2484.1651000000002</v>
      </c>
      <c r="L8" s="37">
        <f t="shared" si="0"/>
        <v>508.80489999999963</v>
      </c>
    </row>
    <row r="9" spans="1:14" x14ac:dyDescent="0.3">
      <c r="A9" s="28">
        <v>1281</v>
      </c>
      <c r="B9" s="30" t="s">
        <v>194</v>
      </c>
      <c r="C9" s="28" t="s">
        <v>195</v>
      </c>
      <c r="D9" s="35">
        <v>62405525006540</v>
      </c>
      <c r="E9" s="36">
        <v>44585</v>
      </c>
      <c r="F9" s="28">
        <v>3</v>
      </c>
      <c r="G9" s="30" t="s">
        <v>2</v>
      </c>
      <c r="H9" s="28" t="s">
        <v>10</v>
      </c>
      <c r="I9" s="28">
        <v>60</v>
      </c>
      <c r="J9" s="37">
        <v>182.08</v>
      </c>
      <c r="K9" s="37">
        <v>138.38080000000002</v>
      </c>
      <c r="L9" s="37">
        <f t="shared" si="0"/>
        <v>43.69919999999999</v>
      </c>
    </row>
    <row r="10" spans="1:14" x14ac:dyDescent="0.3">
      <c r="A10" s="28">
        <v>1303</v>
      </c>
      <c r="B10" s="30" t="s">
        <v>196</v>
      </c>
      <c r="C10" s="28" t="s">
        <v>197</v>
      </c>
      <c r="D10" s="35">
        <v>12109902300320</v>
      </c>
      <c r="E10" s="36">
        <v>44545</v>
      </c>
      <c r="F10" s="28">
        <v>0</v>
      </c>
      <c r="G10" s="30" t="s">
        <v>2</v>
      </c>
      <c r="H10" s="28" t="s">
        <v>9</v>
      </c>
      <c r="I10" s="28">
        <v>30</v>
      </c>
      <c r="J10" s="37">
        <v>420.04</v>
      </c>
      <c r="K10" s="37">
        <v>340.23240000000004</v>
      </c>
      <c r="L10" s="37">
        <f t="shared" si="0"/>
        <v>79.807599999999979</v>
      </c>
    </row>
    <row r="11" spans="1:14" x14ac:dyDescent="0.3">
      <c r="A11" s="28">
        <v>1303</v>
      </c>
      <c r="B11" s="30" t="s">
        <v>196</v>
      </c>
      <c r="C11" s="28" t="s">
        <v>197</v>
      </c>
      <c r="D11" s="35">
        <v>12109902300320</v>
      </c>
      <c r="E11" s="36">
        <v>44585</v>
      </c>
      <c r="F11" s="28">
        <v>0</v>
      </c>
      <c r="G11" s="30" t="s">
        <v>2</v>
      </c>
      <c r="H11" s="28" t="s">
        <v>9</v>
      </c>
      <c r="I11" s="28">
        <v>30</v>
      </c>
      <c r="J11" s="37">
        <v>420.04</v>
      </c>
      <c r="K11" s="37">
        <v>340.23240000000004</v>
      </c>
      <c r="L11" s="37">
        <f t="shared" si="0"/>
        <v>79.807599999999979</v>
      </c>
    </row>
    <row r="12" spans="1:14" x14ac:dyDescent="0.3">
      <c r="A12" s="28">
        <v>1440</v>
      </c>
      <c r="B12" s="30" t="s">
        <v>200</v>
      </c>
      <c r="C12" s="28" t="s">
        <v>201</v>
      </c>
      <c r="D12" s="35">
        <v>12103060100330</v>
      </c>
      <c r="E12" s="36">
        <v>44560</v>
      </c>
      <c r="F12" s="28">
        <v>1</v>
      </c>
      <c r="G12" s="30" t="s">
        <v>13</v>
      </c>
      <c r="H12" s="28" t="s">
        <v>10</v>
      </c>
      <c r="I12" s="28">
        <v>60</v>
      </c>
      <c r="J12" s="37">
        <v>1681.56</v>
      </c>
      <c r="K12" s="37">
        <v>1311.6168</v>
      </c>
      <c r="L12" s="37">
        <f t="shared" si="0"/>
        <v>369.94319999999993</v>
      </c>
    </row>
    <row r="13" spans="1:14" x14ac:dyDescent="0.3">
      <c r="A13" s="28">
        <v>1590</v>
      </c>
      <c r="B13" s="30" t="s">
        <v>192</v>
      </c>
      <c r="C13" s="28" t="s">
        <v>193</v>
      </c>
      <c r="D13" s="35">
        <v>12109903240330</v>
      </c>
      <c r="E13" s="36">
        <v>44575</v>
      </c>
      <c r="F13" s="28">
        <v>0</v>
      </c>
      <c r="G13" s="30" t="s">
        <v>13</v>
      </c>
      <c r="H13" s="28" t="s">
        <v>9</v>
      </c>
      <c r="I13" s="28">
        <v>7</v>
      </c>
      <c r="J13" s="37">
        <v>810.44</v>
      </c>
      <c r="K13" s="37">
        <v>656.45640000000003</v>
      </c>
      <c r="L13" s="37">
        <f t="shared" si="0"/>
        <v>153.98360000000002</v>
      </c>
    </row>
    <row r="14" spans="1:14" x14ac:dyDescent="0.3">
      <c r="A14" s="28">
        <v>1592</v>
      </c>
      <c r="B14" s="30" t="s">
        <v>204</v>
      </c>
      <c r="C14" s="28" t="s">
        <v>205</v>
      </c>
      <c r="D14" s="35">
        <v>62405525006540</v>
      </c>
      <c r="E14" s="36">
        <v>44565</v>
      </c>
      <c r="F14" s="28">
        <v>7</v>
      </c>
      <c r="G14" s="30" t="s">
        <v>13</v>
      </c>
      <c r="H14" s="28" t="s">
        <v>10</v>
      </c>
      <c r="I14" s="28">
        <v>60</v>
      </c>
      <c r="J14" s="37">
        <v>7989.49</v>
      </c>
      <c r="K14" s="37">
        <v>6551.3818000000001</v>
      </c>
      <c r="L14" s="37">
        <f t="shared" si="0"/>
        <v>1438.1081999999997</v>
      </c>
    </row>
    <row r="15" spans="1:14" x14ac:dyDescent="0.3">
      <c r="A15" s="28">
        <v>1688</v>
      </c>
      <c r="B15" s="30" t="s">
        <v>204</v>
      </c>
      <c r="C15" s="28" t="s">
        <v>205</v>
      </c>
      <c r="D15" s="35">
        <v>62405525006540</v>
      </c>
      <c r="E15" s="36">
        <v>44537</v>
      </c>
      <c r="F15" s="28">
        <v>9</v>
      </c>
      <c r="G15" s="30" t="s">
        <v>13</v>
      </c>
      <c r="H15" s="28" t="s">
        <v>10</v>
      </c>
      <c r="I15" s="28">
        <v>60</v>
      </c>
      <c r="J15" s="37">
        <v>7746.23</v>
      </c>
      <c r="K15" s="37">
        <v>6351.9085999999998</v>
      </c>
      <c r="L15" s="37">
        <f t="shared" si="0"/>
        <v>1394.3213999999998</v>
      </c>
    </row>
    <row r="16" spans="1:14" x14ac:dyDescent="0.3">
      <c r="A16" s="28">
        <v>1688</v>
      </c>
      <c r="B16" s="30" t="s">
        <v>204</v>
      </c>
      <c r="C16" s="28" t="s">
        <v>205</v>
      </c>
      <c r="D16" s="35">
        <v>62405525006540</v>
      </c>
      <c r="E16" s="36">
        <v>44560</v>
      </c>
      <c r="F16" s="28">
        <v>10</v>
      </c>
      <c r="G16" s="30" t="s">
        <v>13</v>
      </c>
      <c r="H16" s="28" t="s">
        <v>10</v>
      </c>
      <c r="I16" s="28">
        <v>60</v>
      </c>
      <c r="J16" s="37">
        <v>7746.23</v>
      </c>
      <c r="K16" s="37">
        <v>6351.9085999999998</v>
      </c>
      <c r="L16" s="37">
        <f t="shared" si="0"/>
        <v>1394.3213999999998</v>
      </c>
    </row>
    <row r="17" spans="1:12" x14ac:dyDescent="0.3">
      <c r="A17" s="28">
        <v>1785</v>
      </c>
      <c r="B17" s="30" t="s">
        <v>194</v>
      </c>
      <c r="C17" s="28" t="s">
        <v>195</v>
      </c>
      <c r="D17" s="35">
        <v>62405525006540</v>
      </c>
      <c r="E17" s="36">
        <v>44588</v>
      </c>
      <c r="F17" s="28">
        <v>9</v>
      </c>
      <c r="G17" s="30" t="s">
        <v>2</v>
      </c>
      <c r="H17" s="28" t="s">
        <v>10</v>
      </c>
      <c r="I17" s="28">
        <v>60</v>
      </c>
      <c r="J17" s="37">
        <v>182.08</v>
      </c>
      <c r="K17" s="37">
        <v>138.38080000000002</v>
      </c>
      <c r="L17" s="37">
        <f t="shared" si="0"/>
        <v>43.69919999999999</v>
      </c>
    </row>
    <row r="18" spans="1:12" x14ac:dyDescent="0.3">
      <c r="A18" s="28">
        <v>1811</v>
      </c>
      <c r="B18" s="30" t="s">
        <v>192</v>
      </c>
      <c r="C18" s="28" t="s">
        <v>193</v>
      </c>
      <c r="D18" s="35">
        <v>12109903240330</v>
      </c>
      <c r="E18" s="36">
        <v>44581</v>
      </c>
      <c r="F18" s="28">
        <v>6</v>
      </c>
      <c r="G18" s="30" t="s">
        <v>13</v>
      </c>
      <c r="H18" s="28" t="s">
        <v>10</v>
      </c>
      <c r="I18" s="28">
        <v>30</v>
      </c>
      <c r="J18" s="37">
        <v>3146.55</v>
      </c>
      <c r="K18" s="37">
        <v>2548.7055000000005</v>
      </c>
      <c r="L18" s="37">
        <f t="shared" si="0"/>
        <v>597.8444999999997</v>
      </c>
    </row>
    <row r="19" spans="1:12" x14ac:dyDescent="0.3">
      <c r="A19" s="28">
        <v>1819</v>
      </c>
      <c r="B19" s="30" t="s">
        <v>200</v>
      </c>
      <c r="C19" s="28" t="s">
        <v>201</v>
      </c>
      <c r="D19" s="35">
        <v>12103060100330</v>
      </c>
      <c r="E19" s="36">
        <v>44535</v>
      </c>
      <c r="F19" s="28">
        <v>0</v>
      </c>
      <c r="G19" s="30" t="s">
        <v>13</v>
      </c>
      <c r="H19" s="28" t="s">
        <v>9</v>
      </c>
      <c r="I19" s="28">
        <v>60</v>
      </c>
      <c r="J19" s="37">
        <v>1681.56</v>
      </c>
      <c r="K19" s="37">
        <v>1311.6168</v>
      </c>
      <c r="L19" s="37">
        <f t="shared" si="0"/>
        <v>369.94319999999993</v>
      </c>
    </row>
    <row r="20" spans="1:12" x14ac:dyDescent="0.3">
      <c r="A20" s="28">
        <v>1819</v>
      </c>
      <c r="B20" s="30" t="s">
        <v>200</v>
      </c>
      <c r="C20" s="28" t="s">
        <v>201</v>
      </c>
      <c r="D20" s="35">
        <v>12103060100330</v>
      </c>
      <c r="E20" s="36">
        <v>44557</v>
      </c>
      <c r="F20" s="28">
        <v>2</v>
      </c>
      <c r="G20" s="30" t="s">
        <v>13</v>
      </c>
      <c r="H20" s="28" t="s">
        <v>10</v>
      </c>
      <c r="I20" s="28">
        <v>60</v>
      </c>
      <c r="J20" s="37">
        <v>1681.56</v>
      </c>
      <c r="K20" s="37">
        <v>1311.6168</v>
      </c>
      <c r="L20" s="37">
        <f t="shared" si="0"/>
        <v>369.94319999999993</v>
      </c>
    </row>
    <row r="21" spans="1:12" x14ac:dyDescent="0.3">
      <c r="A21" s="28">
        <v>1889</v>
      </c>
      <c r="B21" s="30" t="s">
        <v>198</v>
      </c>
      <c r="C21" s="28" t="s">
        <v>199</v>
      </c>
      <c r="D21" s="35">
        <v>12109904290315</v>
      </c>
      <c r="E21" s="36">
        <v>44547</v>
      </c>
      <c r="F21" s="28">
        <v>1</v>
      </c>
      <c r="G21" s="30" t="s">
        <v>13</v>
      </c>
      <c r="H21" s="28" t="s">
        <v>10</v>
      </c>
      <c r="I21" s="28">
        <v>30</v>
      </c>
      <c r="J21" s="37">
        <v>3288.69</v>
      </c>
      <c r="K21" s="37">
        <v>2630.9520000000002</v>
      </c>
      <c r="L21" s="37">
        <f t="shared" si="0"/>
        <v>657.73799999999983</v>
      </c>
    </row>
    <row r="22" spans="1:12" x14ac:dyDescent="0.3">
      <c r="A22" s="28">
        <v>1904</v>
      </c>
      <c r="B22" s="30" t="s">
        <v>208</v>
      </c>
      <c r="C22" s="28" t="s">
        <v>209</v>
      </c>
      <c r="D22" s="35">
        <v>12109903150320</v>
      </c>
      <c r="E22" s="36">
        <v>44579</v>
      </c>
      <c r="F22" s="28">
        <v>3</v>
      </c>
      <c r="G22" s="30" t="s">
        <v>13</v>
      </c>
      <c r="H22" s="28" t="s">
        <v>10</v>
      </c>
      <c r="I22" s="28">
        <v>30</v>
      </c>
      <c r="J22" s="37">
        <v>3082.9</v>
      </c>
      <c r="K22" s="37">
        <v>2589.636</v>
      </c>
      <c r="L22" s="37">
        <f t="shared" si="0"/>
        <v>493.26400000000012</v>
      </c>
    </row>
    <row r="23" spans="1:12" x14ac:dyDescent="0.3">
      <c r="A23" s="28">
        <v>1962</v>
      </c>
      <c r="B23" s="30" t="s">
        <v>202</v>
      </c>
      <c r="C23" s="28" t="s">
        <v>203</v>
      </c>
      <c r="D23" s="35">
        <v>12109903390320</v>
      </c>
      <c r="E23" s="36">
        <v>44570</v>
      </c>
      <c r="F23" s="28">
        <v>1</v>
      </c>
      <c r="G23" s="30" t="s">
        <v>13</v>
      </c>
      <c r="H23" s="28" t="s">
        <v>10</v>
      </c>
      <c r="I23" s="28">
        <v>30</v>
      </c>
      <c r="J23" s="37">
        <v>2992.97</v>
      </c>
      <c r="K23" s="37">
        <v>2484.1651000000002</v>
      </c>
      <c r="L23" s="37">
        <f t="shared" si="0"/>
        <v>508.80489999999963</v>
      </c>
    </row>
    <row r="24" spans="1:12" x14ac:dyDescent="0.3">
      <c r="A24" s="28">
        <v>2292</v>
      </c>
      <c r="B24" s="30" t="s">
        <v>196</v>
      </c>
      <c r="C24" s="28" t="s">
        <v>197</v>
      </c>
      <c r="D24" s="35">
        <v>12109902300320</v>
      </c>
      <c r="E24" s="36">
        <v>44554</v>
      </c>
      <c r="F24" s="28">
        <v>2</v>
      </c>
      <c r="G24" s="30" t="s">
        <v>2</v>
      </c>
      <c r="H24" s="28" t="s">
        <v>10</v>
      </c>
      <c r="I24" s="28">
        <v>30</v>
      </c>
      <c r="J24" s="37">
        <v>420.04</v>
      </c>
      <c r="K24" s="37">
        <v>340.23240000000004</v>
      </c>
      <c r="L24" s="37">
        <f t="shared" si="0"/>
        <v>79.807599999999979</v>
      </c>
    </row>
    <row r="25" spans="1:12" x14ac:dyDescent="0.3">
      <c r="A25" s="28">
        <v>2292</v>
      </c>
      <c r="B25" s="30" t="s">
        <v>196</v>
      </c>
      <c r="C25" s="28" t="s">
        <v>197</v>
      </c>
      <c r="D25" s="35">
        <v>12109902300320</v>
      </c>
      <c r="E25" s="36">
        <v>44587</v>
      </c>
      <c r="F25" s="28">
        <v>0</v>
      </c>
      <c r="G25" s="30" t="s">
        <v>2</v>
      </c>
      <c r="H25" s="28" t="s">
        <v>9</v>
      </c>
      <c r="I25" s="28">
        <v>30</v>
      </c>
      <c r="J25" s="37">
        <v>420.04</v>
      </c>
      <c r="K25" s="37">
        <v>340.23240000000004</v>
      </c>
      <c r="L25" s="37">
        <f t="shared" si="0"/>
        <v>79.807599999999979</v>
      </c>
    </row>
    <row r="26" spans="1:12" x14ac:dyDescent="0.3">
      <c r="A26" s="28">
        <v>2365</v>
      </c>
      <c r="B26" s="30" t="s">
        <v>192</v>
      </c>
      <c r="C26" s="28" t="s">
        <v>193</v>
      </c>
      <c r="D26" s="35">
        <v>12109903240330</v>
      </c>
      <c r="E26" s="36">
        <v>44546</v>
      </c>
      <c r="F26" s="28">
        <v>4</v>
      </c>
      <c r="G26" s="30" t="s">
        <v>13</v>
      </c>
      <c r="H26" s="28" t="s">
        <v>10</v>
      </c>
      <c r="I26" s="28">
        <v>30</v>
      </c>
      <c r="J26" s="37">
        <v>3156.55</v>
      </c>
      <c r="K26" s="37">
        <v>2556.8055000000004</v>
      </c>
      <c r="L26" s="37">
        <f t="shared" si="0"/>
        <v>599.74449999999979</v>
      </c>
    </row>
    <row r="27" spans="1:12" x14ac:dyDescent="0.3">
      <c r="A27" s="28">
        <v>2367</v>
      </c>
      <c r="B27" s="30" t="s">
        <v>198</v>
      </c>
      <c r="C27" s="28" t="s">
        <v>199</v>
      </c>
      <c r="D27" s="35">
        <v>12109904290315</v>
      </c>
      <c r="E27" s="36">
        <v>44551</v>
      </c>
      <c r="F27" s="28">
        <v>1</v>
      </c>
      <c r="G27" s="30" t="s">
        <v>13</v>
      </c>
      <c r="H27" s="28" t="s">
        <v>10</v>
      </c>
      <c r="I27" s="28">
        <v>30</v>
      </c>
      <c r="J27" s="37">
        <v>3288.69</v>
      </c>
      <c r="K27" s="37">
        <v>2630.9520000000002</v>
      </c>
      <c r="L27" s="37">
        <f t="shared" si="0"/>
        <v>657.73799999999983</v>
      </c>
    </row>
    <row r="28" spans="1:12" x14ac:dyDescent="0.3">
      <c r="A28" s="28">
        <v>2774</v>
      </c>
      <c r="B28" s="30" t="s">
        <v>194</v>
      </c>
      <c r="C28" s="28" t="s">
        <v>195</v>
      </c>
      <c r="D28" s="35">
        <v>62405525006540</v>
      </c>
      <c r="E28" s="36">
        <v>44565</v>
      </c>
      <c r="F28" s="28">
        <v>10</v>
      </c>
      <c r="G28" s="30" t="s">
        <v>2</v>
      </c>
      <c r="H28" s="28" t="s">
        <v>10</v>
      </c>
      <c r="I28" s="28">
        <v>60</v>
      </c>
      <c r="J28" s="37">
        <v>182.08</v>
      </c>
      <c r="K28" s="37">
        <v>138.38080000000002</v>
      </c>
      <c r="L28" s="37">
        <f t="shared" si="0"/>
        <v>43.69919999999999</v>
      </c>
    </row>
    <row r="29" spans="1:12" x14ac:dyDescent="0.3">
      <c r="A29" s="28">
        <v>2980</v>
      </c>
      <c r="B29" s="30" t="s">
        <v>192</v>
      </c>
      <c r="C29" s="28" t="s">
        <v>193</v>
      </c>
      <c r="D29" s="35">
        <v>12109903240330</v>
      </c>
      <c r="E29" s="36">
        <v>44552</v>
      </c>
      <c r="F29" s="28">
        <v>9</v>
      </c>
      <c r="G29" s="30" t="s">
        <v>13</v>
      </c>
      <c r="H29" s="28" t="s">
        <v>10</v>
      </c>
      <c r="I29" s="28">
        <v>7</v>
      </c>
      <c r="J29" s="37">
        <v>839.91</v>
      </c>
      <c r="K29" s="37">
        <v>680.32709999999997</v>
      </c>
      <c r="L29" s="37">
        <f t="shared" si="0"/>
        <v>159.5829</v>
      </c>
    </row>
    <row r="30" spans="1:12" x14ac:dyDescent="0.3">
      <c r="A30" s="28">
        <v>3218</v>
      </c>
      <c r="B30" s="30" t="s">
        <v>192</v>
      </c>
      <c r="C30" s="28" t="s">
        <v>193</v>
      </c>
      <c r="D30" s="35">
        <v>12109903240330</v>
      </c>
      <c r="E30" s="36">
        <v>44546</v>
      </c>
      <c r="F30" s="28">
        <v>0</v>
      </c>
      <c r="G30" s="30" t="s">
        <v>13</v>
      </c>
      <c r="H30" s="28" t="s">
        <v>9</v>
      </c>
      <c r="I30" s="28">
        <v>30</v>
      </c>
      <c r="J30" s="37">
        <v>3166.37</v>
      </c>
      <c r="K30" s="37">
        <v>2564.7597000000001</v>
      </c>
      <c r="L30" s="37">
        <f t="shared" si="0"/>
        <v>601.61029999999982</v>
      </c>
    </row>
    <row r="31" spans="1:12" x14ac:dyDescent="0.3">
      <c r="A31" s="28">
        <v>3665</v>
      </c>
      <c r="B31" s="30" t="s">
        <v>202</v>
      </c>
      <c r="C31" s="28" t="s">
        <v>203</v>
      </c>
      <c r="D31" s="35">
        <v>12109903390320</v>
      </c>
      <c r="E31" s="36">
        <v>44566</v>
      </c>
      <c r="F31" s="28">
        <v>3</v>
      </c>
      <c r="G31" s="30" t="s">
        <v>13</v>
      </c>
      <c r="H31" s="28" t="s">
        <v>10</v>
      </c>
      <c r="I31" s="28">
        <v>30</v>
      </c>
      <c r="J31" s="37">
        <v>2992.97</v>
      </c>
      <c r="K31" s="37">
        <v>2484.1651000000002</v>
      </c>
      <c r="L31" s="37">
        <f t="shared" si="0"/>
        <v>508.80489999999963</v>
      </c>
    </row>
    <row r="32" spans="1:12" x14ac:dyDescent="0.3">
      <c r="A32" s="28">
        <v>3792</v>
      </c>
      <c r="B32" s="30" t="s">
        <v>198</v>
      </c>
      <c r="C32" s="28" t="s">
        <v>199</v>
      </c>
      <c r="D32" s="35">
        <v>12109904290315</v>
      </c>
      <c r="E32" s="36">
        <v>44567</v>
      </c>
      <c r="F32" s="28">
        <v>2</v>
      </c>
      <c r="G32" s="30" t="s">
        <v>13</v>
      </c>
      <c r="H32" s="28" t="s">
        <v>10</v>
      </c>
      <c r="I32" s="28">
        <v>30</v>
      </c>
      <c r="J32" s="37">
        <v>3288.69</v>
      </c>
      <c r="K32" s="37">
        <v>2630.9520000000002</v>
      </c>
      <c r="L32" s="37">
        <f t="shared" si="0"/>
        <v>657.73799999999983</v>
      </c>
    </row>
    <row r="33" spans="1:12" x14ac:dyDescent="0.3">
      <c r="A33" s="28">
        <v>3937</v>
      </c>
      <c r="B33" s="30" t="s">
        <v>208</v>
      </c>
      <c r="C33" s="28" t="s">
        <v>209</v>
      </c>
      <c r="D33" s="35">
        <v>12109903150320</v>
      </c>
      <c r="E33" s="36">
        <v>44543</v>
      </c>
      <c r="F33" s="28">
        <v>0</v>
      </c>
      <c r="G33" s="30" t="s">
        <v>13</v>
      </c>
      <c r="H33" s="28" t="s">
        <v>9</v>
      </c>
      <c r="I33" s="28">
        <v>30</v>
      </c>
      <c r="J33" s="37">
        <v>3083.39</v>
      </c>
      <c r="K33" s="37">
        <v>2590.0475999999999</v>
      </c>
      <c r="L33" s="37">
        <f t="shared" si="0"/>
        <v>493.3424</v>
      </c>
    </row>
    <row r="34" spans="1:12" x14ac:dyDescent="0.3">
      <c r="A34" s="28">
        <v>3959</v>
      </c>
      <c r="B34" s="30" t="s">
        <v>208</v>
      </c>
      <c r="C34" s="28" t="s">
        <v>209</v>
      </c>
      <c r="D34" s="35">
        <v>12109903150320</v>
      </c>
      <c r="E34" s="36">
        <v>44564</v>
      </c>
      <c r="F34" s="28">
        <v>1</v>
      </c>
      <c r="G34" s="30" t="s">
        <v>13</v>
      </c>
      <c r="H34" s="28" t="s">
        <v>10</v>
      </c>
      <c r="I34" s="28">
        <v>30</v>
      </c>
      <c r="J34" s="37">
        <v>3074.95</v>
      </c>
      <c r="K34" s="37">
        <v>2582.9579999999996</v>
      </c>
      <c r="L34" s="37">
        <f t="shared" si="0"/>
        <v>491.99200000000019</v>
      </c>
    </row>
    <row r="35" spans="1:12" x14ac:dyDescent="0.3">
      <c r="A35" s="28">
        <v>3982</v>
      </c>
      <c r="B35" s="30" t="s">
        <v>194</v>
      </c>
      <c r="C35" s="28" t="s">
        <v>195</v>
      </c>
      <c r="D35" s="35">
        <v>62405525006540</v>
      </c>
      <c r="E35" s="36">
        <v>44580</v>
      </c>
      <c r="F35" s="28">
        <v>1</v>
      </c>
      <c r="G35" s="30" t="s">
        <v>2</v>
      </c>
      <c r="H35" s="28" t="s">
        <v>10</v>
      </c>
      <c r="I35" s="28">
        <v>60</v>
      </c>
      <c r="J35" s="37">
        <v>182.08</v>
      </c>
      <c r="K35" s="37">
        <v>138.38080000000002</v>
      </c>
      <c r="L35" s="37">
        <f t="shared" si="0"/>
        <v>43.69919999999999</v>
      </c>
    </row>
    <row r="36" spans="1:12" x14ac:dyDescent="0.3">
      <c r="A36" s="28">
        <v>4250</v>
      </c>
      <c r="B36" s="30" t="s">
        <v>187</v>
      </c>
      <c r="C36" s="28" t="s">
        <v>188</v>
      </c>
      <c r="D36" s="35">
        <v>62404070000330</v>
      </c>
      <c r="E36" s="36">
        <v>44537</v>
      </c>
      <c r="F36" s="28">
        <v>8</v>
      </c>
      <c r="G36" s="30" t="s">
        <v>13</v>
      </c>
      <c r="H36" s="28" t="s">
        <v>10</v>
      </c>
      <c r="I36" s="28">
        <v>30</v>
      </c>
      <c r="J36" s="37">
        <v>7364.51</v>
      </c>
      <c r="K36" s="37">
        <v>5817.9629000000004</v>
      </c>
      <c r="L36" s="37">
        <f t="shared" si="0"/>
        <v>1546.5470999999998</v>
      </c>
    </row>
    <row r="37" spans="1:12" x14ac:dyDescent="0.3">
      <c r="A37" s="28">
        <v>4250</v>
      </c>
      <c r="B37" s="30" t="s">
        <v>187</v>
      </c>
      <c r="C37" s="28" t="s">
        <v>188</v>
      </c>
      <c r="D37" s="35">
        <v>62404070000330</v>
      </c>
      <c r="E37" s="36">
        <v>44561</v>
      </c>
      <c r="F37" s="28">
        <v>9</v>
      </c>
      <c r="G37" s="30" t="s">
        <v>13</v>
      </c>
      <c r="H37" s="28" t="s">
        <v>10</v>
      </c>
      <c r="I37" s="28">
        <v>30</v>
      </c>
      <c r="J37" s="37">
        <v>7364.51</v>
      </c>
      <c r="K37" s="37">
        <v>5817.9629000000004</v>
      </c>
      <c r="L37" s="37">
        <f t="shared" si="0"/>
        <v>1546.5470999999998</v>
      </c>
    </row>
    <row r="38" spans="1:12" x14ac:dyDescent="0.3">
      <c r="A38" s="28">
        <v>4418</v>
      </c>
      <c r="B38" s="30" t="s">
        <v>192</v>
      </c>
      <c r="C38" s="28" t="s">
        <v>193</v>
      </c>
      <c r="D38" s="35">
        <v>12109903240330</v>
      </c>
      <c r="E38" s="36">
        <v>44572</v>
      </c>
      <c r="F38" s="28">
        <v>1</v>
      </c>
      <c r="G38" s="30" t="s">
        <v>13</v>
      </c>
      <c r="H38" s="28" t="s">
        <v>10</v>
      </c>
      <c r="I38" s="28">
        <v>30</v>
      </c>
      <c r="J38" s="37">
        <v>1457.62</v>
      </c>
      <c r="K38" s="37">
        <v>1180.6722</v>
      </c>
      <c r="L38" s="37">
        <f t="shared" si="0"/>
        <v>276.94779999999992</v>
      </c>
    </row>
    <row r="39" spans="1:12" x14ac:dyDescent="0.3">
      <c r="A39" s="28">
        <v>4552</v>
      </c>
      <c r="B39" s="30" t="s">
        <v>192</v>
      </c>
      <c r="C39" s="28" t="s">
        <v>193</v>
      </c>
      <c r="D39" s="35">
        <v>12109903240330</v>
      </c>
      <c r="E39" s="36">
        <v>44592</v>
      </c>
      <c r="F39" s="28">
        <v>0</v>
      </c>
      <c r="G39" s="30" t="s">
        <v>13</v>
      </c>
      <c r="H39" s="28" t="s">
        <v>9</v>
      </c>
      <c r="I39" s="28">
        <v>30</v>
      </c>
      <c r="J39" s="37">
        <v>510.97</v>
      </c>
      <c r="K39" s="37">
        <v>413.88570000000004</v>
      </c>
      <c r="L39" s="37">
        <f t="shared" si="0"/>
        <v>97.084299999999985</v>
      </c>
    </row>
    <row r="40" spans="1:12" x14ac:dyDescent="0.3">
      <c r="A40" s="28">
        <v>4560</v>
      </c>
      <c r="B40" s="30" t="s">
        <v>206</v>
      </c>
      <c r="C40" s="28" t="s">
        <v>207</v>
      </c>
      <c r="D40" s="35">
        <v>12103015100320</v>
      </c>
      <c r="E40" s="36">
        <v>44550</v>
      </c>
      <c r="F40" s="28">
        <v>1</v>
      </c>
      <c r="G40" s="30" t="s">
        <v>13</v>
      </c>
      <c r="H40" s="28" t="s">
        <v>10</v>
      </c>
      <c r="I40" s="28">
        <v>30</v>
      </c>
      <c r="J40" s="37">
        <v>1857.43</v>
      </c>
      <c r="K40" s="37">
        <v>1578.8154999999999</v>
      </c>
      <c r="L40" s="37">
        <f t="shared" si="0"/>
        <v>278.61450000000013</v>
      </c>
    </row>
    <row r="41" spans="1:12" x14ac:dyDescent="0.3">
      <c r="A41" s="28">
        <v>4641</v>
      </c>
      <c r="B41" s="30" t="s">
        <v>206</v>
      </c>
      <c r="C41" s="28" t="s">
        <v>207</v>
      </c>
      <c r="D41" s="35">
        <v>12103015100320</v>
      </c>
      <c r="E41" s="36">
        <v>44575</v>
      </c>
      <c r="F41" s="28">
        <v>0</v>
      </c>
      <c r="G41" s="30" t="s">
        <v>13</v>
      </c>
      <c r="H41" s="28" t="s">
        <v>9</v>
      </c>
      <c r="I41" s="28">
        <v>30</v>
      </c>
      <c r="J41" s="37">
        <v>1857.43</v>
      </c>
      <c r="K41" s="37">
        <v>1578.8154999999999</v>
      </c>
      <c r="L41" s="37">
        <f t="shared" si="0"/>
        <v>278.61450000000013</v>
      </c>
    </row>
    <row r="42" spans="1:12" x14ac:dyDescent="0.3">
      <c r="A42" s="28">
        <v>4791</v>
      </c>
      <c r="B42" s="30" t="s">
        <v>208</v>
      </c>
      <c r="C42" s="28" t="s">
        <v>209</v>
      </c>
      <c r="D42" s="35">
        <v>12109903150320</v>
      </c>
      <c r="E42" s="36">
        <v>44538</v>
      </c>
      <c r="F42" s="28">
        <v>0</v>
      </c>
      <c r="G42" s="30" t="s">
        <v>13</v>
      </c>
      <c r="H42" s="28" t="s">
        <v>9</v>
      </c>
      <c r="I42" s="28">
        <v>30</v>
      </c>
      <c r="J42" s="37">
        <v>3080.39</v>
      </c>
      <c r="K42" s="37">
        <v>2587.5275999999999</v>
      </c>
      <c r="L42" s="37">
        <f t="shared" si="0"/>
        <v>492.86239999999998</v>
      </c>
    </row>
    <row r="43" spans="1:12" x14ac:dyDescent="0.3">
      <c r="A43" s="28">
        <v>4791</v>
      </c>
      <c r="B43" s="30" t="s">
        <v>208</v>
      </c>
      <c r="C43" s="28" t="s">
        <v>209</v>
      </c>
      <c r="D43" s="35">
        <v>12109903150320</v>
      </c>
      <c r="E43" s="36">
        <v>44569</v>
      </c>
      <c r="F43" s="28">
        <v>0</v>
      </c>
      <c r="G43" s="30" t="s">
        <v>13</v>
      </c>
      <c r="H43" s="28" t="s">
        <v>9</v>
      </c>
      <c r="I43" s="28">
        <v>30</v>
      </c>
      <c r="J43" s="37">
        <v>3080.39</v>
      </c>
      <c r="K43" s="37">
        <v>2587.5275999999999</v>
      </c>
      <c r="L43" s="37">
        <f t="shared" si="0"/>
        <v>492.86239999999998</v>
      </c>
    </row>
    <row r="44" spans="1:12" x14ac:dyDescent="0.3">
      <c r="A44" s="28">
        <v>4799</v>
      </c>
      <c r="B44" s="30" t="s">
        <v>198</v>
      </c>
      <c r="C44" s="28" t="s">
        <v>199</v>
      </c>
      <c r="D44" s="35">
        <v>12109904290315</v>
      </c>
      <c r="E44" s="36">
        <v>44588</v>
      </c>
      <c r="F44" s="28">
        <v>0</v>
      </c>
      <c r="G44" s="30" t="s">
        <v>13</v>
      </c>
      <c r="H44" s="28" t="s">
        <v>9</v>
      </c>
      <c r="I44" s="28">
        <v>30</v>
      </c>
      <c r="J44" s="37">
        <v>3288.69</v>
      </c>
      <c r="K44" s="37">
        <v>2630.9520000000002</v>
      </c>
      <c r="L44" s="37">
        <f t="shared" si="0"/>
        <v>657.73799999999983</v>
      </c>
    </row>
    <row r="45" spans="1:12" x14ac:dyDescent="0.3">
      <c r="A45" s="28">
        <v>4852</v>
      </c>
      <c r="B45" s="30" t="s">
        <v>202</v>
      </c>
      <c r="C45" s="28" t="s">
        <v>203</v>
      </c>
      <c r="D45" s="35">
        <v>12109903390320</v>
      </c>
      <c r="E45" s="36">
        <v>44539</v>
      </c>
      <c r="F45" s="28">
        <v>1</v>
      </c>
      <c r="G45" s="30" t="s">
        <v>13</v>
      </c>
      <c r="H45" s="28" t="s">
        <v>10</v>
      </c>
      <c r="I45" s="28">
        <v>30</v>
      </c>
      <c r="J45" s="37">
        <v>2992.97</v>
      </c>
      <c r="K45" s="37">
        <v>2484.1651000000002</v>
      </c>
      <c r="L45" s="37">
        <f t="shared" si="0"/>
        <v>508.80489999999963</v>
      </c>
    </row>
    <row r="46" spans="1:12" x14ac:dyDescent="0.3">
      <c r="A46" s="28">
        <v>4852</v>
      </c>
      <c r="B46" s="30" t="s">
        <v>202</v>
      </c>
      <c r="C46" s="28" t="s">
        <v>203</v>
      </c>
      <c r="D46" s="35">
        <v>12109903390320</v>
      </c>
      <c r="E46" s="36">
        <v>44563</v>
      </c>
      <c r="F46" s="28">
        <v>0</v>
      </c>
      <c r="G46" s="30" t="s">
        <v>13</v>
      </c>
      <c r="H46" s="28" t="s">
        <v>9</v>
      </c>
      <c r="I46" s="28">
        <v>30</v>
      </c>
      <c r="J46" s="37">
        <v>2992.97</v>
      </c>
      <c r="K46" s="37">
        <v>2484.1651000000002</v>
      </c>
      <c r="L46" s="37">
        <f t="shared" si="0"/>
        <v>508.80489999999963</v>
      </c>
    </row>
    <row r="47" spans="1:12" x14ac:dyDescent="0.3">
      <c r="A47" s="28">
        <v>4899</v>
      </c>
      <c r="B47" s="30" t="s">
        <v>192</v>
      </c>
      <c r="C47" s="28" t="s">
        <v>193</v>
      </c>
      <c r="D47" s="35">
        <v>12109903240330</v>
      </c>
      <c r="E47" s="36">
        <v>44548</v>
      </c>
      <c r="F47" s="28">
        <v>6</v>
      </c>
      <c r="G47" s="30" t="s">
        <v>13</v>
      </c>
      <c r="H47" s="28" t="s">
        <v>10</v>
      </c>
      <c r="I47" s="28">
        <v>30</v>
      </c>
      <c r="J47" s="37">
        <v>3151.55</v>
      </c>
      <c r="K47" s="37">
        <v>2552.7555000000002</v>
      </c>
      <c r="L47" s="37">
        <f t="shared" si="0"/>
        <v>598.79449999999997</v>
      </c>
    </row>
    <row r="48" spans="1:12" x14ac:dyDescent="0.3">
      <c r="A48" s="28">
        <v>5085</v>
      </c>
      <c r="B48" s="30" t="s">
        <v>208</v>
      </c>
      <c r="C48" s="28" t="s">
        <v>209</v>
      </c>
      <c r="D48" s="35">
        <v>12109903150320</v>
      </c>
      <c r="E48" s="36">
        <v>44536</v>
      </c>
      <c r="F48" s="28">
        <v>9</v>
      </c>
      <c r="G48" s="30" t="s">
        <v>13</v>
      </c>
      <c r="H48" s="28" t="s">
        <v>10</v>
      </c>
      <c r="I48" s="28">
        <v>30</v>
      </c>
      <c r="J48" s="37">
        <v>3058.32</v>
      </c>
      <c r="K48" s="37">
        <v>2568.9888000000001</v>
      </c>
      <c r="L48" s="37">
        <f t="shared" si="0"/>
        <v>489.33120000000008</v>
      </c>
    </row>
    <row r="49" spans="1:12" x14ac:dyDescent="0.3">
      <c r="A49" s="28">
        <v>5085</v>
      </c>
      <c r="B49" s="30" t="s">
        <v>208</v>
      </c>
      <c r="C49" s="28" t="s">
        <v>209</v>
      </c>
      <c r="D49" s="35">
        <v>12109903150320</v>
      </c>
      <c r="E49" s="36">
        <v>44567</v>
      </c>
      <c r="F49" s="28">
        <v>9</v>
      </c>
      <c r="G49" s="30" t="s">
        <v>13</v>
      </c>
      <c r="H49" s="28" t="s">
        <v>10</v>
      </c>
      <c r="I49" s="28">
        <v>30</v>
      </c>
      <c r="J49" s="37">
        <v>3058.32</v>
      </c>
      <c r="K49" s="37">
        <v>2568.9888000000001</v>
      </c>
      <c r="L49" s="37">
        <f t="shared" si="0"/>
        <v>489.33120000000008</v>
      </c>
    </row>
    <row r="50" spans="1:12" x14ac:dyDescent="0.3">
      <c r="A50" s="28">
        <v>5102</v>
      </c>
      <c r="B50" s="30" t="s">
        <v>202</v>
      </c>
      <c r="C50" s="28" t="s">
        <v>203</v>
      </c>
      <c r="D50" s="35">
        <v>12109903390320</v>
      </c>
      <c r="E50" s="36">
        <v>44564</v>
      </c>
      <c r="F50" s="28">
        <v>3</v>
      </c>
      <c r="G50" s="30" t="s">
        <v>13</v>
      </c>
      <c r="H50" s="28" t="s">
        <v>10</v>
      </c>
      <c r="I50" s="28">
        <v>30</v>
      </c>
      <c r="J50" s="37">
        <v>2992.97</v>
      </c>
      <c r="K50" s="37">
        <v>2484.1651000000002</v>
      </c>
      <c r="L50" s="37">
        <f t="shared" si="0"/>
        <v>508.80489999999963</v>
      </c>
    </row>
    <row r="51" spans="1:12" x14ac:dyDescent="0.3">
      <c r="A51" s="28">
        <v>5127</v>
      </c>
      <c r="B51" s="30" t="s">
        <v>206</v>
      </c>
      <c r="C51" s="28" t="s">
        <v>207</v>
      </c>
      <c r="D51" s="35">
        <v>12103015100320</v>
      </c>
      <c r="E51" s="36">
        <v>44559</v>
      </c>
      <c r="F51" s="28">
        <v>1</v>
      </c>
      <c r="G51" s="30" t="s">
        <v>13</v>
      </c>
      <c r="H51" s="28" t="s">
        <v>10</v>
      </c>
      <c r="I51" s="28">
        <v>30</v>
      </c>
      <c r="J51" s="37">
        <v>1857.43</v>
      </c>
      <c r="K51" s="37">
        <v>1578.8154999999999</v>
      </c>
      <c r="L51" s="37">
        <f t="shared" si="0"/>
        <v>278.61450000000013</v>
      </c>
    </row>
    <row r="52" spans="1:12" x14ac:dyDescent="0.3">
      <c r="A52" s="28">
        <v>5267</v>
      </c>
      <c r="B52" s="30" t="s">
        <v>187</v>
      </c>
      <c r="C52" s="28" t="s">
        <v>188</v>
      </c>
      <c r="D52" s="35">
        <v>62404070000330</v>
      </c>
      <c r="E52" s="36">
        <v>44540</v>
      </c>
      <c r="F52" s="28">
        <v>3</v>
      </c>
      <c r="G52" s="30" t="s">
        <v>13</v>
      </c>
      <c r="H52" s="28" t="s">
        <v>10</v>
      </c>
      <c r="I52" s="28">
        <v>30</v>
      </c>
      <c r="J52" s="37">
        <v>7364.51</v>
      </c>
      <c r="K52" s="37">
        <v>5817.9629000000004</v>
      </c>
      <c r="L52" s="37">
        <f t="shared" si="0"/>
        <v>1546.5470999999998</v>
      </c>
    </row>
    <row r="53" spans="1:12" x14ac:dyDescent="0.3">
      <c r="A53" s="28">
        <v>5267</v>
      </c>
      <c r="B53" s="30" t="s">
        <v>187</v>
      </c>
      <c r="C53" s="28" t="s">
        <v>188</v>
      </c>
      <c r="D53" s="35">
        <v>62404070000330</v>
      </c>
      <c r="E53" s="36">
        <v>44570</v>
      </c>
      <c r="F53" s="28">
        <v>2</v>
      </c>
      <c r="G53" s="30" t="s">
        <v>13</v>
      </c>
      <c r="H53" s="28" t="s">
        <v>10</v>
      </c>
      <c r="I53" s="28">
        <v>30</v>
      </c>
      <c r="J53" s="37">
        <v>7408.03</v>
      </c>
      <c r="K53" s="37">
        <v>5852.3437000000004</v>
      </c>
      <c r="L53" s="37">
        <f t="shared" si="0"/>
        <v>1555.6862999999994</v>
      </c>
    </row>
    <row r="54" spans="1:12" x14ac:dyDescent="0.3">
      <c r="A54" s="28">
        <v>5451</v>
      </c>
      <c r="B54" s="30" t="s">
        <v>198</v>
      </c>
      <c r="C54" s="28" t="s">
        <v>199</v>
      </c>
      <c r="D54" s="35">
        <v>12109904290315</v>
      </c>
      <c r="E54" s="36">
        <v>44582</v>
      </c>
      <c r="F54" s="28">
        <v>2</v>
      </c>
      <c r="G54" s="30" t="s">
        <v>13</v>
      </c>
      <c r="H54" s="28" t="s">
        <v>10</v>
      </c>
      <c r="I54" s="28">
        <v>30</v>
      </c>
      <c r="J54" s="37">
        <v>3288.69</v>
      </c>
      <c r="K54" s="37">
        <v>2630.9520000000002</v>
      </c>
      <c r="L54" s="37">
        <f t="shared" si="0"/>
        <v>657.73799999999983</v>
      </c>
    </row>
    <row r="55" spans="1:12" x14ac:dyDescent="0.3">
      <c r="A55" s="28">
        <v>5510</v>
      </c>
      <c r="B55" s="30" t="s">
        <v>206</v>
      </c>
      <c r="C55" s="28" t="s">
        <v>207</v>
      </c>
      <c r="D55" s="35">
        <v>12103015100320</v>
      </c>
      <c r="E55" s="36">
        <v>44558</v>
      </c>
      <c r="F55" s="28">
        <v>0</v>
      </c>
      <c r="G55" s="30" t="s">
        <v>13</v>
      </c>
      <c r="H55" s="28" t="s">
        <v>9</v>
      </c>
      <c r="I55" s="28">
        <v>30</v>
      </c>
      <c r="J55" s="37">
        <v>1857.43</v>
      </c>
      <c r="K55" s="37">
        <v>1578.8154999999999</v>
      </c>
      <c r="L55" s="37">
        <f t="shared" si="0"/>
        <v>278.61450000000013</v>
      </c>
    </row>
    <row r="56" spans="1:12" x14ac:dyDescent="0.3">
      <c r="A56" s="28">
        <v>5510</v>
      </c>
      <c r="B56" s="30" t="s">
        <v>206</v>
      </c>
      <c r="C56" s="28" t="s">
        <v>207</v>
      </c>
      <c r="D56" s="35">
        <v>12103015100320</v>
      </c>
      <c r="E56" s="36">
        <v>44589</v>
      </c>
      <c r="F56" s="28">
        <v>0</v>
      </c>
      <c r="G56" s="30" t="s">
        <v>13</v>
      </c>
      <c r="H56" s="28" t="s">
        <v>9</v>
      </c>
      <c r="I56" s="28">
        <v>30</v>
      </c>
      <c r="J56" s="37">
        <v>1857.43</v>
      </c>
      <c r="K56" s="37">
        <v>1578.8154999999999</v>
      </c>
      <c r="L56" s="37">
        <f t="shared" si="0"/>
        <v>278.61450000000013</v>
      </c>
    </row>
    <row r="57" spans="1:12" x14ac:dyDescent="0.3">
      <c r="A57" s="28">
        <v>5627</v>
      </c>
      <c r="B57" s="30" t="s">
        <v>202</v>
      </c>
      <c r="C57" s="28" t="s">
        <v>203</v>
      </c>
      <c r="D57" s="35">
        <v>12109903390320</v>
      </c>
      <c r="E57" s="36">
        <v>44559</v>
      </c>
      <c r="F57" s="28">
        <v>1</v>
      </c>
      <c r="G57" s="30" t="s">
        <v>13</v>
      </c>
      <c r="H57" s="28" t="s">
        <v>10</v>
      </c>
      <c r="I57" s="28">
        <v>30</v>
      </c>
      <c r="J57" s="37">
        <v>2992.97</v>
      </c>
      <c r="K57" s="37">
        <v>2484.1651000000002</v>
      </c>
      <c r="L57" s="37">
        <f t="shared" si="0"/>
        <v>508.80489999999963</v>
      </c>
    </row>
    <row r="58" spans="1:12" x14ac:dyDescent="0.3">
      <c r="A58" s="28">
        <v>5720</v>
      </c>
      <c r="B58" s="30" t="s">
        <v>204</v>
      </c>
      <c r="C58" s="28" t="s">
        <v>205</v>
      </c>
      <c r="D58" s="35">
        <v>62405525006540</v>
      </c>
      <c r="E58" s="36">
        <v>44567</v>
      </c>
      <c r="F58" s="28">
        <v>9</v>
      </c>
      <c r="G58" s="30" t="s">
        <v>13</v>
      </c>
      <c r="H58" s="28" t="s">
        <v>10</v>
      </c>
      <c r="I58" s="28">
        <v>60</v>
      </c>
      <c r="J58" s="37">
        <v>8019.49</v>
      </c>
      <c r="K58" s="37">
        <v>6575.9818000000005</v>
      </c>
      <c r="L58" s="37">
        <f t="shared" si="0"/>
        <v>1443.5081999999993</v>
      </c>
    </row>
    <row r="59" spans="1:12" x14ac:dyDescent="0.3">
      <c r="A59" s="28">
        <v>5782</v>
      </c>
      <c r="B59" s="30" t="s">
        <v>206</v>
      </c>
      <c r="C59" s="28" t="s">
        <v>207</v>
      </c>
      <c r="D59" s="35">
        <v>12103015100320</v>
      </c>
      <c r="E59" s="36">
        <v>44545</v>
      </c>
      <c r="F59" s="28">
        <v>1</v>
      </c>
      <c r="G59" s="30" t="s">
        <v>13</v>
      </c>
      <c r="H59" s="28" t="s">
        <v>10</v>
      </c>
      <c r="I59" s="28">
        <v>30</v>
      </c>
      <c r="J59" s="37">
        <v>1857.43</v>
      </c>
      <c r="K59" s="37">
        <v>1578.8154999999999</v>
      </c>
      <c r="L59" s="37">
        <f t="shared" si="0"/>
        <v>278.61450000000013</v>
      </c>
    </row>
    <row r="60" spans="1:12" x14ac:dyDescent="0.3">
      <c r="A60" s="28">
        <v>5782</v>
      </c>
      <c r="B60" s="30" t="s">
        <v>206</v>
      </c>
      <c r="C60" s="28" t="s">
        <v>207</v>
      </c>
      <c r="D60" s="35">
        <v>12103015100320</v>
      </c>
      <c r="E60" s="36">
        <v>44559</v>
      </c>
      <c r="F60" s="28">
        <v>1</v>
      </c>
      <c r="G60" s="30" t="s">
        <v>13</v>
      </c>
      <c r="H60" s="28" t="s">
        <v>10</v>
      </c>
      <c r="I60" s="28">
        <v>30</v>
      </c>
      <c r="J60" s="37">
        <v>1857.43</v>
      </c>
      <c r="K60" s="37">
        <v>1578.8154999999999</v>
      </c>
      <c r="L60" s="37">
        <f t="shared" si="0"/>
        <v>278.61450000000013</v>
      </c>
    </row>
    <row r="61" spans="1:12" x14ac:dyDescent="0.3">
      <c r="A61" s="28">
        <v>5912</v>
      </c>
      <c r="B61" s="30" t="s">
        <v>202</v>
      </c>
      <c r="C61" s="28" t="s">
        <v>203</v>
      </c>
      <c r="D61" s="35">
        <v>12109903390320</v>
      </c>
      <c r="E61" s="36">
        <v>44540</v>
      </c>
      <c r="F61" s="28">
        <v>2</v>
      </c>
      <c r="G61" s="30" t="s">
        <v>13</v>
      </c>
      <c r="H61" s="28" t="s">
        <v>10</v>
      </c>
      <c r="I61" s="28">
        <v>30</v>
      </c>
      <c r="J61" s="37">
        <v>2992.97</v>
      </c>
      <c r="K61" s="37">
        <v>2484.1651000000002</v>
      </c>
      <c r="L61" s="37">
        <f t="shared" si="0"/>
        <v>508.80489999999963</v>
      </c>
    </row>
    <row r="62" spans="1:12" x14ac:dyDescent="0.3">
      <c r="A62" s="28">
        <v>5912</v>
      </c>
      <c r="B62" s="30" t="s">
        <v>202</v>
      </c>
      <c r="C62" s="28" t="s">
        <v>203</v>
      </c>
      <c r="D62" s="35">
        <v>12109903390320</v>
      </c>
      <c r="E62" s="36">
        <v>44569</v>
      </c>
      <c r="F62" s="28">
        <v>3</v>
      </c>
      <c r="G62" s="30" t="s">
        <v>13</v>
      </c>
      <c r="H62" s="28" t="s">
        <v>10</v>
      </c>
      <c r="I62" s="28">
        <v>30</v>
      </c>
      <c r="J62" s="37">
        <v>2992.97</v>
      </c>
      <c r="K62" s="37">
        <v>2484.1651000000002</v>
      </c>
      <c r="L62" s="37">
        <f t="shared" si="0"/>
        <v>508.80489999999963</v>
      </c>
    </row>
    <row r="63" spans="1:12" x14ac:dyDescent="0.3">
      <c r="A63" s="28">
        <v>5964</v>
      </c>
      <c r="B63" s="30" t="s">
        <v>192</v>
      </c>
      <c r="C63" s="28" t="s">
        <v>193</v>
      </c>
      <c r="D63" s="35">
        <v>12109903240330</v>
      </c>
      <c r="E63" s="36">
        <v>44575</v>
      </c>
      <c r="F63" s="28">
        <v>0</v>
      </c>
      <c r="G63" s="30" t="s">
        <v>13</v>
      </c>
      <c r="H63" s="28" t="s">
        <v>9</v>
      </c>
      <c r="I63" s="28">
        <v>7</v>
      </c>
      <c r="J63" s="37">
        <v>810.44</v>
      </c>
      <c r="K63" s="37">
        <v>656.45640000000003</v>
      </c>
      <c r="L63" s="37">
        <f t="shared" si="0"/>
        <v>153.98360000000002</v>
      </c>
    </row>
    <row r="64" spans="1:12" x14ac:dyDescent="0.3">
      <c r="A64" s="28">
        <v>6091</v>
      </c>
      <c r="B64" s="30" t="s">
        <v>204</v>
      </c>
      <c r="C64" s="28" t="s">
        <v>205</v>
      </c>
      <c r="D64" s="35">
        <v>62405525006540</v>
      </c>
      <c r="E64" s="36">
        <v>44543</v>
      </c>
      <c r="F64" s="28">
        <v>8</v>
      </c>
      <c r="G64" s="30" t="s">
        <v>13</v>
      </c>
      <c r="H64" s="28" t="s">
        <v>10</v>
      </c>
      <c r="I64" s="28">
        <v>60</v>
      </c>
      <c r="J64" s="37">
        <v>8019.49</v>
      </c>
      <c r="K64" s="37">
        <v>6575.9818000000005</v>
      </c>
      <c r="L64" s="37">
        <f t="shared" si="0"/>
        <v>1443.5081999999993</v>
      </c>
    </row>
    <row r="65" spans="1:12" x14ac:dyDescent="0.3">
      <c r="A65" s="28">
        <v>6268</v>
      </c>
      <c r="B65" s="30" t="s">
        <v>189</v>
      </c>
      <c r="C65" s="28" t="s">
        <v>190</v>
      </c>
      <c r="D65" s="35">
        <v>62404070000320</v>
      </c>
      <c r="E65" s="36">
        <v>44550</v>
      </c>
      <c r="F65" s="28">
        <v>0</v>
      </c>
      <c r="G65" s="30" t="s">
        <v>13</v>
      </c>
      <c r="H65" s="28" t="s">
        <v>9</v>
      </c>
      <c r="I65" s="28">
        <v>30</v>
      </c>
      <c r="J65" s="37">
        <v>7543.43</v>
      </c>
      <c r="K65" s="37">
        <v>6034.7440000000006</v>
      </c>
      <c r="L65" s="37">
        <f t="shared" si="0"/>
        <v>1508.6859999999997</v>
      </c>
    </row>
    <row r="66" spans="1:12" x14ac:dyDescent="0.3">
      <c r="A66" s="28">
        <v>6308</v>
      </c>
      <c r="B66" s="30" t="s">
        <v>192</v>
      </c>
      <c r="C66" s="28" t="s">
        <v>193</v>
      </c>
      <c r="D66" s="35">
        <v>12109903240330</v>
      </c>
      <c r="E66" s="36">
        <v>44560</v>
      </c>
      <c r="F66" s="28">
        <v>2</v>
      </c>
      <c r="G66" s="30" t="s">
        <v>13</v>
      </c>
      <c r="H66" s="28" t="s">
        <v>10</v>
      </c>
      <c r="I66" s="28">
        <v>30</v>
      </c>
      <c r="J66" s="37">
        <v>3146.55</v>
      </c>
      <c r="K66" s="37">
        <v>2548.7055000000005</v>
      </c>
      <c r="L66" s="37">
        <f t="shared" si="0"/>
        <v>597.8444999999997</v>
      </c>
    </row>
    <row r="67" spans="1:12" x14ac:dyDescent="0.3">
      <c r="A67" s="28">
        <v>6308</v>
      </c>
      <c r="B67" s="30" t="s">
        <v>192</v>
      </c>
      <c r="C67" s="28" t="s">
        <v>193</v>
      </c>
      <c r="D67" s="35">
        <v>12109903240330</v>
      </c>
      <c r="E67" s="36">
        <v>44590</v>
      </c>
      <c r="F67" s="28">
        <v>1</v>
      </c>
      <c r="G67" s="30" t="s">
        <v>13</v>
      </c>
      <c r="H67" s="28" t="s">
        <v>10</v>
      </c>
      <c r="I67" s="28">
        <v>30</v>
      </c>
      <c r="J67" s="37">
        <v>3146.55</v>
      </c>
      <c r="K67" s="37">
        <v>2548.7055000000005</v>
      </c>
      <c r="L67" s="37">
        <f t="shared" ref="L67:L130" si="1">J67-K67</f>
        <v>597.8444999999997</v>
      </c>
    </row>
    <row r="68" spans="1:12" x14ac:dyDescent="0.3">
      <c r="A68" s="28">
        <v>6396</v>
      </c>
      <c r="B68" s="30" t="s">
        <v>208</v>
      </c>
      <c r="C68" s="28" t="s">
        <v>209</v>
      </c>
      <c r="D68" s="35">
        <v>12109903150320</v>
      </c>
      <c r="E68" s="36">
        <v>44563</v>
      </c>
      <c r="F68" s="28">
        <v>1</v>
      </c>
      <c r="G68" s="30" t="s">
        <v>13</v>
      </c>
      <c r="H68" s="28" t="s">
        <v>10</v>
      </c>
      <c r="I68" s="28">
        <v>30</v>
      </c>
      <c r="J68" s="37">
        <v>3073.8</v>
      </c>
      <c r="K68" s="37">
        <v>2581.9920000000002</v>
      </c>
      <c r="L68" s="37">
        <f t="shared" si="1"/>
        <v>491.80799999999999</v>
      </c>
    </row>
    <row r="69" spans="1:12" x14ac:dyDescent="0.3">
      <c r="A69" s="28">
        <v>6435</v>
      </c>
      <c r="B69" s="30" t="s">
        <v>212</v>
      </c>
      <c r="C69" s="28" t="s">
        <v>213</v>
      </c>
      <c r="D69" s="35">
        <v>12109902300320</v>
      </c>
      <c r="E69" s="36">
        <v>44537</v>
      </c>
      <c r="F69" s="28">
        <v>0</v>
      </c>
      <c r="G69" s="30" t="s">
        <v>13</v>
      </c>
      <c r="H69" s="28" t="s">
        <v>9</v>
      </c>
      <c r="I69" s="28">
        <v>10</v>
      </c>
      <c r="J69" s="37">
        <v>116.42</v>
      </c>
      <c r="K69" s="37">
        <v>90.807600000000008</v>
      </c>
      <c r="L69" s="37">
        <f t="shared" si="1"/>
        <v>25.612399999999994</v>
      </c>
    </row>
    <row r="70" spans="1:12" x14ac:dyDescent="0.3">
      <c r="A70" s="28">
        <v>6825</v>
      </c>
      <c r="B70" s="30" t="s">
        <v>192</v>
      </c>
      <c r="C70" s="28" t="s">
        <v>193</v>
      </c>
      <c r="D70" s="35">
        <v>12109903240330</v>
      </c>
      <c r="E70" s="36">
        <v>44567</v>
      </c>
      <c r="F70" s="28">
        <v>8</v>
      </c>
      <c r="G70" s="30" t="s">
        <v>13</v>
      </c>
      <c r="H70" s="28" t="s">
        <v>10</v>
      </c>
      <c r="I70" s="28">
        <v>30</v>
      </c>
      <c r="J70" s="37">
        <v>3170.07</v>
      </c>
      <c r="K70" s="37">
        <v>2567.7567000000004</v>
      </c>
      <c r="L70" s="37">
        <f t="shared" si="1"/>
        <v>602.3132999999998</v>
      </c>
    </row>
    <row r="71" spans="1:12" x14ac:dyDescent="0.3">
      <c r="A71" s="28">
        <v>6978</v>
      </c>
      <c r="B71" s="30" t="s">
        <v>202</v>
      </c>
      <c r="C71" s="28" t="s">
        <v>203</v>
      </c>
      <c r="D71" s="35">
        <v>12109903390320</v>
      </c>
      <c r="E71" s="36">
        <v>44573</v>
      </c>
      <c r="F71" s="28">
        <v>0</v>
      </c>
      <c r="G71" s="30" t="s">
        <v>13</v>
      </c>
      <c r="H71" s="28" t="s">
        <v>9</v>
      </c>
      <c r="I71" s="28">
        <v>30</v>
      </c>
      <c r="J71" s="37">
        <v>2992.97</v>
      </c>
      <c r="K71" s="37">
        <v>2484.1651000000002</v>
      </c>
      <c r="L71" s="37">
        <f t="shared" si="1"/>
        <v>508.80489999999963</v>
      </c>
    </row>
    <row r="72" spans="1:12" x14ac:dyDescent="0.3">
      <c r="A72" s="28">
        <v>7082</v>
      </c>
      <c r="B72" s="30" t="s">
        <v>200</v>
      </c>
      <c r="C72" s="28" t="s">
        <v>201</v>
      </c>
      <c r="D72" s="35">
        <v>12103060100330</v>
      </c>
      <c r="E72" s="36">
        <v>44544</v>
      </c>
      <c r="F72" s="28">
        <v>0</v>
      </c>
      <c r="G72" s="30" t="s">
        <v>13</v>
      </c>
      <c r="H72" s="28" t="s">
        <v>9</v>
      </c>
      <c r="I72" s="28">
        <v>60</v>
      </c>
      <c r="J72" s="37">
        <v>1681.56</v>
      </c>
      <c r="K72" s="37">
        <v>1311.6168</v>
      </c>
      <c r="L72" s="37">
        <f t="shared" si="1"/>
        <v>369.94319999999993</v>
      </c>
    </row>
    <row r="73" spans="1:12" x14ac:dyDescent="0.3">
      <c r="A73" s="28">
        <v>7082</v>
      </c>
      <c r="B73" s="30" t="s">
        <v>200</v>
      </c>
      <c r="C73" s="28" t="s">
        <v>201</v>
      </c>
      <c r="D73" s="35">
        <v>12103060100330</v>
      </c>
      <c r="E73" s="36">
        <v>44584</v>
      </c>
      <c r="F73" s="28">
        <v>1</v>
      </c>
      <c r="G73" s="30" t="s">
        <v>13</v>
      </c>
      <c r="H73" s="28" t="s">
        <v>10</v>
      </c>
      <c r="I73" s="28">
        <v>60</v>
      </c>
      <c r="J73" s="37">
        <v>1681.56</v>
      </c>
      <c r="K73" s="37">
        <v>1311.6168</v>
      </c>
      <c r="L73" s="37">
        <f t="shared" si="1"/>
        <v>369.94319999999993</v>
      </c>
    </row>
    <row r="74" spans="1:12" x14ac:dyDescent="0.3">
      <c r="A74" s="28">
        <v>7120</v>
      </c>
      <c r="B74" s="30" t="s">
        <v>192</v>
      </c>
      <c r="C74" s="28" t="s">
        <v>193</v>
      </c>
      <c r="D74" s="35">
        <v>12109903240330</v>
      </c>
      <c r="E74" s="36">
        <v>44578</v>
      </c>
      <c r="F74" s="28">
        <v>0</v>
      </c>
      <c r="G74" s="30" t="s">
        <v>13</v>
      </c>
      <c r="H74" s="28" t="s">
        <v>9</v>
      </c>
      <c r="I74" s="28">
        <v>30</v>
      </c>
      <c r="J74" s="37">
        <v>1248.31</v>
      </c>
      <c r="K74" s="37">
        <v>1011.1311000000001</v>
      </c>
      <c r="L74" s="37">
        <f t="shared" si="1"/>
        <v>237.17889999999989</v>
      </c>
    </row>
    <row r="75" spans="1:12" x14ac:dyDescent="0.3">
      <c r="A75" s="28">
        <v>7139</v>
      </c>
      <c r="B75" s="30" t="s">
        <v>206</v>
      </c>
      <c r="C75" s="28" t="s">
        <v>207</v>
      </c>
      <c r="D75" s="35">
        <v>12103015100320</v>
      </c>
      <c r="E75" s="36">
        <v>44558</v>
      </c>
      <c r="F75" s="28">
        <v>3</v>
      </c>
      <c r="G75" s="30" t="s">
        <v>13</v>
      </c>
      <c r="H75" s="28" t="s">
        <v>10</v>
      </c>
      <c r="I75" s="28">
        <v>30</v>
      </c>
      <c r="J75" s="37">
        <v>1857.43</v>
      </c>
      <c r="K75" s="37">
        <v>1578.8154999999999</v>
      </c>
      <c r="L75" s="37">
        <f t="shared" si="1"/>
        <v>278.61450000000013</v>
      </c>
    </row>
    <row r="76" spans="1:12" x14ac:dyDescent="0.3">
      <c r="A76" s="28">
        <v>7250</v>
      </c>
      <c r="B76" s="30" t="s">
        <v>208</v>
      </c>
      <c r="C76" s="28" t="s">
        <v>209</v>
      </c>
      <c r="D76" s="35">
        <v>12109903150320</v>
      </c>
      <c r="E76" s="36">
        <v>44551</v>
      </c>
      <c r="F76" s="28">
        <v>1</v>
      </c>
      <c r="G76" s="30" t="s">
        <v>13</v>
      </c>
      <c r="H76" s="28" t="s">
        <v>10</v>
      </c>
      <c r="I76" s="28">
        <v>30</v>
      </c>
      <c r="J76" s="37">
        <v>3083.39</v>
      </c>
      <c r="K76" s="37">
        <v>2590.0475999999999</v>
      </c>
      <c r="L76" s="37">
        <f t="shared" si="1"/>
        <v>493.3424</v>
      </c>
    </row>
    <row r="77" spans="1:12" x14ac:dyDescent="0.3">
      <c r="A77" s="28">
        <v>7252</v>
      </c>
      <c r="B77" s="30" t="s">
        <v>194</v>
      </c>
      <c r="C77" s="28" t="s">
        <v>195</v>
      </c>
      <c r="D77" s="35">
        <v>62405525006540</v>
      </c>
      <c r="E77" s="36">
        <v>44547</v>
      </c>
      <c r="F77" s="28">
        <v>0</v>
      </c>
      <c r="G77" s="30" t="s">
        <v>2</v>
      </c>
      <c r="H77" s="28" t="s">
        <v>9</v>
      </c>
      <c r="I77" s="28">
        <v>60</v>
      </c>
      <c r="J77" s="37">
        <v>182.08</v>
      </c>
      <c r="K77" s="37">
        <v>138.38080000000002</v>
      </c>
      <c r="L77" s="37">
        <f t="shared" si="1"/>
        <v>43.69919999999999</v>
      </c>
    </row>
    <row r="78" spans="1:12" x14ac:dyDescent="0.3">
      <c r="A78" s="28">
        <v>7260</v>
      </c>
      <c r="B78" s="30" t="s">
        <v>198</v>
      </c>
      <c r="C78" s="28" t="s">
        <v>199</v>
      </c>
      <c r="D78" s="35">
        <v>12109904290315</v>
      </c>
      <c r="E78" s="36">
        <v>44590</v>
      </c>
      <c r="F78" s="28">
        <v>1</v>
      </c>
      <c r="G78" s="30" t="s">
        <v>13</v>
      </c>
      <c r="H78" s="28" t="s">
        <v>10</v>
      </c>
      <c r="I78" s="28">
        <v>30</v>
      </c>
      <c r="J78" s="37">
        <v>3288.69</v>
      </c>
      <c r="K78" s="37">
        <v>2630.9520000000002</v>
      </c>
      <c r="L78" s="37">
        <f t="shared" si="1"/>
        <v>657.73799999999983</v>
      </c>
    </row>
    <row r="79" spans="1:12" x14ac:dyDescent="0.3">
      <c r="A79" s="28">
        <v>7504</v>
      </c>
      <c r="B79" s="30" t="s">
        <v>192</v>
      </c>
      <c r="C79" s="28" t="s">
        <v>193</v>
      </c>
      <c r="D79" s="35">
        <v>12109903240330</v>
      </c>
      <c r="E79" s="36">
        <v>44579</v>
      </c>
      <c r="F79" s="28">
        <v>0</v>
      </c>
      <c r="G79" s="30" t="s">
        <v>13</v>
      </c>
      <c r="H79" s="28" t="s">
        <v>9</v>
      </c>
      <c r="I79" s="28">
        <v>30</v>
      </c>
      <c r="J79" s="37">
        <v>1518.77</v>
      </c>
      <c r="K79" s="37">
        <v>1230.2037</v>
      </c>
      <c r="L79" s="37">
        <f t="shared" si="1"/>
        <v>288.56629999999996</v>
      </c>
    </row>
    <row r="80" spans="1:12" x14ac:dyDescent="0.3">
      <c r="A80" s="28">
        <v>7596</v>
      </c>
      <c r="B80" s="30" t="s">
        <v>196</v>
      </c>
      <c r="C80" s="28" t="s">
        <v>197</v>
      </c>
      <c r="D80" s="35">
        <v>12109902300320</v>
      </c>
      <c r="E80" s="36">
        <v>44539</v>
      </c>
      <c r="F80" s="28">
        <v>1</v>
      </c>
      <c r="G80" s="30" t="s">
        <v>2</v>
      </c>
      <c r="H80" s="28" t="s">
        <v>10</v>
      </c>
      <c r="I80" s="28">
        <v>30</v>
      </c>
      <c r="J80" s="37">
        <v>420.04</v>
      </c>
      <c r="K80" s="37">
        <v>340.23240000000004</v>
      </c>
      <c r="L80" s="37">
        <f t="shared" si="1"/>
        <v>79.807599999999979</v>
      </c>
    </row>
    <row r="81" spans="1:12" x14ac:dyDescent="0.3">
      <c r="A81" s="28">
        <v>7596</v>
      </c>
      <c r="B81" s="30" t="s">
        <v>196</v>
      </c>
      <c r="C81" s="28" t="s">
        <v>197</v>
      </c>
      <c r="D81" s="35">
        <v>12109902300320</v>
      </c>
      <c r="E81" s="36">
        <v>44574</v>
      </c>
      <c r="F81" s="28">
        <v>2</v>
      </c>
      <c r="G81" s="30" t="s">
        <v>2</v>
      </c>
      <c r="H81" s="28" t="s">
        <v>10</v>
      </c>
      <c r="I81" s="28">
        <v>30</v>
      </c>
      <c r="J81" s="37">
        <v>420.04</v>
      </c>
      <c r="K81" s="37">
        <v>340.23240000000004</v>
      </c>
      <c r="L81" s="37">
        <f t="shared" si="1"/>
        <v>79.807599999999979</v>
      </c>
    </row>
    <row r="82" spans="1:12" x14ac:dyDescent="0.3">
      <c r="A82" s="28">
        <v>7623</v>
      </c>
      <c r="B82" s="30" t="s">
        <v>210</v>
      </c>
      <c r="C82" s="28" t="s">
        <v>211</v>
      </c>
      <c r="D82" s="35">
        <v>62405530006540</v>
      </c>
      <c r="E82" s="36">
        <v>44564</v>
      </c>
      <c r="F82" s="28">
        <v>0</v>
      </c>
      <c r="G82" s="30" t="s">
        <v>13</v>
      </c>
      <c r="H82" s="28" t="s">
        <v>9</v>
      </c>
      <c r="I82" s="28">
        <v>120</v>
      </c>
      <c r="J82" s="37">
        <v>7624.23</v>
      </c>
      <c r="K82" s="37">
        <v>6175.6262999999999</v>
      </c>
      <c r="L82" s="37">
        <f t="shared" si="1"/>
        <v>1448.6036999999997</v>
      </c>
    </row>
    <row r="83" spans="1:12" x14ac:dyDescent="0.3">
      <c r="A83" s="28">
        <v>7631</v>
      </c>
      <c r="B83" s="30" t="s">
        <v>192</v>
      </c>
      <c r="C83" s="28" t="s">
        <v>193</v>
      </c>
      <c r="D83" s="35">
        <v>12109903240330</v>
      </c>
      <c r="E83" s="36">
        <v>44551</v>
      </c>
      <c r="F83" s="28">
        <v>4</v>
      </c>
      <c r="G83" s="30" t="s">
        <v>13</v>
      </c>
      <c r="H83" s="28" t="s">
        <v>10</v>
      </c>
      <c r="I83" s="28">
        <v>30</v>
      </c>
      <c r="J83" s="37">
        <v>315.16000000000003</v>
      </c>
      <c r="K83" s="37">
        <v>255.27960000000004</v>
      </c>
      <c r="L83" s="37">
        <f t="shared" si="1"/>
        <v>59.88039999999998</v>
      </c>
    </row>
    <row r="84" spans="1:12" x14ac:dyDescent="0.3">
      <c r="A84" s="28">
        <v>7631</v>
      </c>
      <c r="B84" s="30" t="s">
        <v>192</v>
      </c>
      <c r="C84" s="28" t="s">
        <v>193</v>
      </c>
      <c r="D84" s="35">
        <v>12109903240330</v>
      </c>
      <c r="E84" s="36">
        <v>44582</v>
      </c>
      <c r="F84" s="28">
        <v>4</v>
      </c>
      <c r="G84" s="30" t="s">
        <v>13</v>
      </c>
      <c r="H84" s="28" t="s">
        <v>10</v>
      </c>
      <c r="I84" s="28">
        <v>30</v>
      </c>
      <c r="J84" s="37">
        <v>315.76</v>
      </c>
      <c r="K84" s="37">
        <v>255.76560000000001</v>
      </c>
      <c r="L84" s="37">
        <f t="shared" si="1"/>
        <v>59.994399999999985</v>
      </c>
    </row>
    <row r="85" spans="1:12" x14ac:dyDescent="0.3">
      <c r="A85" s="28">
        <v>7677</v>
      </c>
      <c r="B85" s="30" t="s">
        <v>192</v>
      </c>
      <c r="C85" s="28" t="s">
        <v>193</v>
      </c>
      <c r="D85" s="35">
        <v>12109903240330</v>
      </c>
      <c r="E85" s="36">
        <v>44574</v>
      </c>
      <c r="F85" s="28">
        <v>0</v>
      </c>
      <c r="G85" s="30" t="s">
        <v>13</v>
      </c>
      <c r="H85" s="28" t="s">
        <v>9</v>
      </c>
      <c r="I85" s="28">
        <v>7</v>
      </c>
      <c r="J85" s="37">
        <v>839.91</v>
      </c>
      <c r="K85" s="37">
        <v>680.32709999999997</v>
      </c>
      <c r="L85" s="37">
        <f t="shared" si="1"/>
        <v>159.5829</v>
      </c>
    </row>
    <row r="86" spans="1:12" x14ac:dyDescent="0.3">
      <c r="A86" s="28">
        <v>7757</v>
      </c>
      <c r="B86" s="30" t="s">
        <v>204</v>
      </c>
      <c r="C86" s="28" t="s">
        <v>205</v>
      </c>
      <c r="D86" s="35">
        <v>62405525006540</v>
      </c>
      <c r="E86" s="36">
        <v>44553</v>
      </c>
      <c r="F86" s="28">
        <v>7</v>
      </c>
      <c r="G86" s="30" t="s">
        <v>13</v>
      </c>
      <c r="H86" s="28" t="s">
        <v>10</v>
      </c>
      <c r="I86" s="28">
        <v>60</v>
      </c>
      <c r="J86" s="37">
        <v>7562.51</v>
      </c>
      <c r="K86" s="37">
        <v>6201.2582000000002</v>
      </c>
      <c r="L86" s="37">
        <f t="shared" si="1"/>
        <v>1361.2518</v>
      </c>
    </row>
    <row r="87" spans="1:12" x14ac:dyDescent="0.3">
      <c r="A87" s="28">
        <v>7765</v>
      </c>
      <c r="B87" s="30" t="s">
        <v>208</v>
      </c>
      <c r="C87" s="28" t="s">
        <v>209</v>
      </c>
      <c r="D87" s="35">
        <v>12109903150320</v>
      </c>
      <c r="E87" s="36">
        <v>44534</v>
      </c>
      <c r="F87" s="28">
        <v>8</v>
      </c>
      <c r="G87" s="30" t="s">
        <v>13</v>
      </c>
      <c r="H87" s="28" t="s">
        <v>10</v>
      </c>
      <c r="I87" s="28">
        <v>30</v>
      </c>
      <c r="J87" s="37">
        <v>3058.32</v>
      </c>
      <c r="K87" s="37">
        <v>2568.9888000000001</v>
      </c>
      <c r="L87" s="37">
        <f t="shared" si="1"/>
        <v>489.33120000000008</v>
      </c>
    </row>
    <row r="88" spans="1:12" x14ac:dyDescent="0.3">
      <c r="A88" s="28">
        <v>7765</v>
      </c>
      <c r="B88" s="30" t="s">
        <v>208</v>
      </c>
      <c r="C88" s="28" t="s">
        <v>209</v>
      </c>
      <c r="D88" s="35">
        <v>12109903150320</v>
      </c>
      <c r="E88" s="36">
        <v>44565</v>
      </c>
      <c r="F88" s="28">
        <v>8</v>
      </c>
      <c r="G88" s="30" t="s">
        <v>13</v>
      </c>
      <c r="H88" s="28" t="s">
        <v>10</v>
      </c>
      <c r="I88" s="28">
        <v>30</v>
      </c>
      <c r="J88" s="37">
        <v>3058.32</v>
      </c>
      <c r="K88" s="37">
        <v>2568.9888000000001</v>
      </c>
      <c r="L88" s="37">
        <f t="shared" si="1"/>
        <v>489.33120000000008</v>
      </c>
    </row>
    <row r="89" spans="1:12" x14ac:dyDescent="0.3">
      <c r="A89" s="28">
        <v>7990</v>
      </c>
      <c r="B89" s="30" t="s">
        <v>208</v>
      </c>
      <c r="C89" s="28" t="s">
        <v>209</v>
      </c>
      <c r="D89" s="35">
        <v>12109903150320</v>
      </c>
      <c r="E89" s="36">
        <v>44568</v>
      </c>
      <c r="F89" s="28">
        <v>2</v>
      </c>
      <c r="G89" s="30" t="s">
        <v>13</v>
      </c>
      <c r="H89" s="28" t="s">
        <v>10</v>
      </c>
      <c r="I89" s="28">
        <v>30</v>
      </c>
      <c r="J89" s="37">
        <v>3058.32</v>
      </c>
      <c r="K89" s="37">
        <v>2568.9888000000001</v>
      </c>
      <c r="L89" s="37">
        <f t="shared" si="1"/>
        <v>489.33120000000008</v>
      </c>
    </row>
    <row r="90" spans="1:12" x14ac:dyDescent="0.3">
      <c r="A90" s="28">
        <v>7990</v>
      </c>
      <c r="B90" s="30" t="s">
        <v>208</v>
      </c>
      <c r="C90" s="28" t="s">
        <v>209</v>
      </c>
      <c r="D90" s="35">
        <v>12109903150320</v>
      </c>
      <c r="E90" s="36">
        <v>44592</v>
      </c>
      <c r="F90" s="28">
        <v>3</v>
      </c>
      <c r="G90" s="30" t="s">
        <v>13</v>
      </c>
      <c r="H90" s="28" t="s">
        <v>10</v>
      </c>
      <c r="I90" s="28">
        <v>30</v>
      </c>
      <c r="J90" s="37">
        <v>3058.32</v>
      </c>
      <c r="K90" s="37">
        <v>2568.9888000000001</v>
      </c>
      <c r="L90" s="37">
        <f t="shared" si="1"/>
        <v>489.33120000000008</v>
      </c>
    </row>
    <row r="91" spans="1:12" x14ac:dyDescent="0.3">
      <c r="A91" s="28">
        <v>7996</v>
      </c>
      <c r="B91" s="30" t="s">
        <v>210</v>
      </c>
      <c r="C91" s="28" t="s">
        <v>211</v>
      </c>
      <c r="D91" s="35">
        <v>62405530006540</v>
      </c>
      <c r="E91" s="36">
        <v>44536</v>
      </c>
      <c r="F91" s="28">
        <v>6</v>
      </c>
      <c r="G91" s="30" t="s">
        <v>13</v>
      </c>
      <c r="H91" s="28" t="s">
        <v>10</v>
      </c>
      <c r="I91" s="28">
        <v>120</v>
      </c>
      <c r="J91" s="37">
        <v>7402.19</v>
      </c>
      <c r="K91" s="37">
        <v>5995.7739000000001</v>
      </c>
      <c r="L91" s="37">
        <f t="shared" si="1"/>
        <v>1406.4160999999995</v>
      </c>
    </row>
    <row r="92" spans="1:12" x14ac:dyDescent="0.3">
      <c r="A92" s="28">
        <v>7996</v>
      </c>
      <c r="B92" s="30" t="s">
        <v>210</v>
      </c>
      <c r="C92" s="28" t="s">
        <v>211</v>
      </c>
      <c r="D92" s="35">
        <v>62405530006540</v>
      </c>
      <c r="E92" s="36">
        <v>44560</v>
      </c>
      <c r="F92" s="28">
        <v>7</v>
      </c>
      <c r="G92" s="30" t="s">
        <v>13</v>
      </c>
      <c r="H92" s="28" t="s">
        <v>10</v>
      </c>
      <c r="I92" s="28">
        <v>120</v>
      </c>
      <c r="J92" s="37">
        <v>7402.19</v>
      </c>
      <c r="K92" s="37">
        <v>5995.7739000000001</v>
      </c>
      <c r="L92" s="37">
        <f t="shared" si="1"/>
        <v>1406.4160999999995</v>
      </c>
    </row>
    <row r="93" spans="1:12" x14ac:dyDescent="0.3">
      <c r="A93" s="28">
        <v>8012</v>
      </c>
      <c r="B93" s="30" t="s">
        <v>200</v>
      </c>
      <c r="C93" s="28" t="s">
        <v>201</v>
      </c>
      <c r="D93" s="35">
        <v>12103060100330</v>
      </c>
      <c r="E93" s="36">
        <v>44536</v>
      </c>
      <c r="F93" s="28">
        <v>0</v>
      </c>
      <c r="G93" s="30" t="s">
        <v>13</v>
      </c>
      <c r="H93" s="28" t="s">
        <v>9</v>
      </c>
      <c r="I93" s="28">
        <v>60</v>
      </c>
      <c r="J93" s="37">
        <v>1681.56</v>
      </c>
      <c r="K93" s="37">
        <v>1311.6168</v>
      </c>
      <c r="L93" s="37">
        <f t="shared" si="1"/>
        <v>369.94319999999993</v>
      </c>
    </row>
    <row r="94" spans="1:12" x14ac:dyDescent="0.3">
      <c r="A94" s="28">
        <v>8012</v>
      </c>
      <c r="B94" s="30" t="s">
        <v>200</v>
      </c>
      <c r="C94" s="28" t="s">
        <v>201</v>
      </c>
      <c r="D94" s="35">
        <v>12103060100330</v>
      </c>
      <c r="E94" s="36">
        <v>44569</v>
      </c>
      <c r="F94" s="28">
        <v>2</v>
      </c>
      <c r="G94" s="30" t="s">
        <v>13</v>
      </c>
      <c r="H94" s="28" t="s">
        <v>10</v>
      </c>
      <c r="I94" s="28">
        <v>60</v>
      </c>
      <c r="J94" s="37">
        <v>1681.56</v>
      </c>
      <c r="K94" s="37">
        <v>1311.6168</v>
      </c>
      <c r="L94" s="37">
        <f t="shared" si="1"/>
        <v>369.94319999999993</v>
      </c>
    </row>
    <row r="95" spans="1:12" x14ac:dyDescent="0.3">
      <c r="A95" s="28">
        <v>8161</v>
      </c>
      <c r="B95" s="30" t="s">
        <v>198</v>
      </c>
      <c r="C95" s="28" t="s">
        <v>199</v>
      </c>
      <c r="D95" s="35">
        <v>12109904290315</v>
      </c>
      <c r="E95" s="36">
        <v>44588</v>
      </c>
      <c r="F95" s="28">
        <v>1</v>
      </c>
      <c r="G95" s="30" t="s">
        <v>13</v>
      </c>
      <c r="H95" s="28" t="s">
        <v>10</v>
      </c>
      <c r="I95" s="28">
        <v>30</v>
      </c>
      <c r="J95" s="37">
        <v>3288.69</v>
      </c>
      <c r="K95" s="37">
        <v>2630.9520000000002</v>
      </c>
      <c r="L95" s="37">
        <f t="shared" si="1"/>
        <v>657.73799999999983</v>
      </c>
    </row>
    <row r="96" spans="1:12" x14ac:dyDescent="0.3">
      <c r="A96" s="28">
        <v>8329</v>
      </c>
      <c r="B96" s="30" t="s">
        <v>208</v>
      </c>
      <c r="C96" s="28" t="s">
        <v>209</v>
      </c>
      <c r="D96" s="35">
        <v>12109903150320</v>
      </c>
      <c r="E96" s="36">
        <v>44567</v>
      </c>
      <c r="F96" s="28">
        <v>9</v>
      </c>
      <c r="G96" s="30" t="s">
        <v>13</v>
      </c>
      <c r="H96" s="28" t="s">
        <v>10</v>
      </c>
      <c r="I96" s="28">
        <v>30</v>
      </c>
      <c r="J96" s="37">
        <v>3058.32</v>
      </c>
      <c r="K96" s="37">
        <v>2568.9888000000001</v>
      </c>
      <c r="L96" s="37">
        <f t="shared" si="1"/>
        <v>489.33120000000008</v>
      </c>
    </row>
    <row r="97" spans="1:12" x14ac:dyDescent="0.3">
      <c r="A97" s="28">
        <v>8455</v>
      </c>
      <c r="B97" s="30" t="s">
        <v>206</v>
      </c>
      <c r="C97" s="28" t="s">
        <v>207</v>
      </c>
      <c r="D97" s="35">
        <v>12103015100320</v>
      </c>
      <c r="E97" s="36">
        <v>44553</v>
      </c>
      <c r="F97" s="28">
        <v>2</v>
      </c>
      <c r="G97" s="30" t="s">
        <v>13</v>
      </c>
      <c r="H97" s="28" t="s">
        <v>10</v>
      </c>
      <c r="I97" s="28">
        <v>30</v>
      </c>
      <c r="J97" s="37">
        <v>1857.43</v>
      </c>
      <c r="K97" s="37">
        <v>1578.8154999999999</v>
      </c>
      <c r="L97" s="37">
        <f t="shared" si="1"/>
        <v>278.61450000000013</v>
      </c>
    </row>
    <row r="98" spans="1:12" x14ac:dyDescent="0.3">
      <c r="A98" s="28">
        <v>8465</v>
      </c>
      <c r="B98" s="30" t="s">
        <v>202</v>
      </c>
      <c r="C98" s="28" t="s">
        <v>203</v>
      </c>
      <c r="D98" s="35">
        <v>12109903390320</v>
      </c>
      <c r="E98" s="36">
        <v>44586</v>
      </c>
      <c r="F98" s="28">
        <v>4</v>
      </c>
      <c r="G98" s="30" t="s">
        <v>13</v>
      </c>
      <c r="H98" s="28" t="s">
        <v>10</v>
      </c>
      <c r="I98" s="28">
        <v>30</v>
      </c>
      <c r="J98" s="37">
        <v>2986.27</v>
      </c>
      <c r="K98" s="37">
        <v>2478.6041</v>
      </c>
      <c r="L98" s="37">
        <f t="shared" si="1"/>
        <v>507.66589999999997</v>
      </c>
    </row>
    <row r="99" spans="1:12" x14ac:dyDescent="0.3">
      <c r="A99" s="28">
        <v>8469</v>
      </c>
      <c r="B99" s="30" t="s">
        <v>192</v>
      </c>
      <c r="C99" s="28" t="s">
        <v>193</v>
      </c>
      <c r="D99" s="35">
        <v>12109903240330</v>
      </c>
      <c r="E99" s="36">
        <v>44576</v>
      </c>
      <c r="F99" s="28">
        <v>0</v>
      </c>
      <c r="G99" s="30" t="s">
        <v>13</v>
      </c>
      <c r="H99" s="28" t="s">
        <v>9</v>
      </c>
      <c r="I99" s="28">
        <v>30</v>
      </c>
      <c r="J99" s="37">
        <v>3151.55</v>
      </c>
      <c r="K99" s="37">
        <v>2552.7555000000002</v>
      </c>
      <c r="L99" s="37">
        <f t="shared" si="1"/>
        <v>598.79449999999997</v>
      </c>
    </row>
    <row r="100" spans="1:12" x14ac:dyDescent="0.3">
      <c r="A100" s="28">
        <v>8487</v>
      </c>
      <c r="B100" s="30" t="s">
        <v>194</v>
      </c>
      <c r="C100" s="28" t="s">
        <v>195</v>
      </c>
      <c r="D100" s="35">
        <v>62405525006540</v>
      </c>
      <c r="E100" s="36">
        <v>44585</v>
      </c>
      <c r="F100" s="28">
        <v>0</v>
      </c>
      <c r="G100" s="30" t="s">
        <v>2</v>
      </c>
      <c r="H100" s="28" t="s">
        <v>9</v>
      </c>
      <c r="I100" s="28">
        <v>60</v>
      </c>
      <c r="J100" s="37">
        <v>182.08</v>
      </c>
      <c r="K100" s="37">
        <v>138.38080000000002</v>
      </c>
      <c r="L100" s="37">
        <f t="shared" si="1"/>
        <v>43.69919999999999</v>
      </c>
    </row>
    <row r="101" spans="1:12" x14ac:dyDescent="0.3">
      <c r="A101" s="28">
        <v>8549</v>
      </c>
      <c r="B101" s="30" t="s">
        <v>192</v>
      </c>
      <c r="C101" s="28" t="s">
        <v>193</v>
      </c>
      <c r="D101" s="35">
        <v>12109903240330</v>
      </c>
      <c r="E101" s="36">
        <v>44557</v>
      </c>
      <c r="F101" s="28">
        <v>4</v>
      </c>
      <c r="G101" s="30" t="s">
        <v>13</v>
      </c>
      <c r="H101" s="28" t="s">
        <v>10</v>
      </c>
      <c r="I101" s="28">
        <v>30</v>
      </c>
      <c r="J101" s="37">
        <v>3176.55</v>
      </c>
      <c r="K101" s="37">
        <v>2573.0055000000002</v>
      </c>
      <c r="L101" s="37">
        <f t="shared" si="1"/>
        <v>603.54449999999997</v>
      </c>
    </row>
    <row r="102" spans="1:12" x14ac:dyDescent="0.3">
      <c r="A102" s="28">
        <v>8552</v>
      </c>
      <c r="B102" s="30" t="s">
        <v>208</v>
      </c>
      <c r="C102" s="28" t="s">
        <v>209</v>
      </c>
      <c r="D102" s="35">
        <v>12109903150320</v>
      </c>
      <c r="E102" s="36">
        <v>44559</v>
      </c>
      <c r="F102" s="28">
        <v>6</v>
      </c>
      <c r="G102" s="30" t="s">
        <v>13</v>
      </c>
      <c r="H102" s="28" t="s">
        <v>10</v>
      </c>
      <c r="I102" s="28">
        <v>30</v>
      </c>
      <c r="J102" s="37">
        <v>3083.39</v>
      </c>
      <c r="K102" s="37">
        <v>2590.0475999999999</v>
      </c>
      <c r="L102" s="37">
        <f t="shared" si="1"/>
        <v>493.3424</v>
      </c>
    </row>
    <row r="103" spans="1:12" x14ac:dyDescent="0.3">
      <c r="A103" s="28">
        <v>8601</v>
      </c>
      <c r="B103" s="30" t="s">
        <v>198</v>
      </c>
      <c r="C103" s="28" t="s">
        <v>199</v>
      </c>
      <c r="D103" s="35">
        <v>12109904290315</v>
      </c>
      <c r="E103" s="36">
        <v>44545</v>
      </c>
      <c r="F103" s="28">
        <v>1</v>
      </c>
      <c r="G103" s="30" t="s">
        <v>13</v>
      </c>
      <c r="H103" s="28" t="s">
        <v>10</v>
      </c>
      <c r="I103" s="28">
        <v>30</v>
      </c>
      <c r="J103" s="37">
        <v>3288.69</v>
      </c>
      <c r="K103" s="37">
        <v>2630.9520000000002</v>
      </c>
      <c r="L103" s="37">
        <f t="shared" si="1"/>
        <v>657.73799999999983</v>
      </c>
    </row>
    <row r="104" spans="1:12" x14ac:dyDescent="0.3">
      <c r="A104" s="28">
        <v>8759</v>
      </c>
      <c r="B104" s="30" t="s">
        <v>200</v>
      </c>
      <c r="C104" s="28" t="s">
        <v>201</v>
      </c>
      <c r="D104" s="35">
        <v>12103060100330</v>
      </c>
      <c r="E104" s="36">
        <v>44590</v>
      </c>
      <c r="F104" s="28">
        <v>1</v>
      </c>
      <c r="G104" s="30" t="s">
        <v>13</v>
      </c>
      <c r="H104" s="28" t="s">
        <v>10</v>
      </c>
      <c r="I104" s="28">
        <v>60</v>
      </c>
      <c r="J104" s="37">
        <v>1681.56</v>
      </c>
      <c r="K104" s="37">
        <v>1311.6168</v>
      </c>
      <c r="L104" s="37">
        <f t="shared" si="1"/>
        <v>369.94319999999993</v>
      </c>
    </row>
    <row r="105" spans="1:12" x14ac:dyDescent="0.3">
      <c r="A105" s="28">
        <v>8773</v>
      </c>
      <c r="B105" s="30" t="s">
        <v>192</v>
      </c>
      <c r="C105" s="28" t="s">
        <v>193</v>
      </c>
      <c r="D105" s="35">
        <v>12109903240330</v>
      </c>
      <c r="E105" s="36">
        <v>44592</v>
      </c>
      <c r="F105" s="28">
        <v>0</v>
      </c>
      <c r="G105" s="30" t="s">
        <v>13</v>
      </c>
      <c r="H105" s="28" t="s">
        <v>9</v>
      </c>
      <c r="I105" s="28">
        <v>30</v>
      </c>
      <c r="J105" s="37">
        <v>510.97</v>
      </c>
      <c r="K105" s="37">
        <v>413.88570000000004</v>
      </c>
      <c r="L105" s="37">
        <f t="shared" si="1"/>
        <v>97.084299999999985</v>
      </c>
    </row>
    <row r="106" spans="1:12" x14ac:dyDescent="0.3">
      <c r="A106" s="28">
        <v>8787</v>
      </c>
      <c r="B106" s="30" t="s">
        <v>208</v>
      </c>
      <c r="C106" s="28" t="s">
        <v>209</v>
      </c>
      <c r="D106" s="35">
        <v>12109903150320</v>
      </c>
      <c r="E106" s="36">
        <v>44546</v>
      </c>
      <c r="F106" s="28">
        <v>0</v>
      </c>
      <c r="G106" s="30" t="s">
        <v>13</v>
      </c>
      <c r="H106" s="28" t="s">
        <v>9</v>
      </c>
      <c r="I106" s="28">
        <v>30</v>
      </c>
      <c r="J106" s="37">
        <v>3083.39</v>
      </c>
      <c r="K106" s="37">
        <v>2590.0475999999999</v>
      </c>
      <c r="L106" s="37">
        <f t="shared" si="1"/>
        <v>493.3424</v>
      </c>
    </row>
    <row r="107" spans="1:12" x14ac:dyDescent="0.3">
      <c r="A107" s="28">
        <v>8787</v>
      </c>
      <c r="B107" s="30" t="s">
        <v>208</v>
      </c>
      <c r="C107" s="28" t="s">
        <v>209</v>
      </c>
      <c r="D107" s="35">
        <v>12109903150320</v>
      </c>
      <c r="E107" s="36">
        <v>44578</v>
      </c>
      <c r="F107" s="28">
        <v>0</v>
      </c>
      <c r="G107" s="30" t="s">
        <v>13</v>
      </c>
      <c r="H107" s="28" t="s">
        <v>9</v>
      </c>
      <c r="I107" s="28">
        <v>30</v>
      </c>
      <c r="J107" s="37">
        <v>3083.39</v>
      </c>
      <c r="K107" s="37">
        <v>2590.0475999999999</v>
      </c>
      <c r="L107" s="37">
        <f t="shared" si="1"/>
        <v>493.3424</v>
      </c>
    </row>
    <row r="108" spans="1:12" x14ac:dyDescent="0.3">
      <c r="A108" s="28">
        <v>8894</v>
      </c>
      <c r="B108" s="30" t="s">
        <v>208</v>
      </c>
      <c r="C108" s="28" t="s">
        <v>209</v>
      </c>
      <c r="D108" s="35">
        <v>12109903150320</v>
      </c>
      <c r="E108" s="36">
        <v>44537</v>
      </c>
      <c r="F108" s="28">
        <v>2</v>
      </c>
      <c r="G108" s="30" t="s">
        <v>13</v>
      </c>
      <c r="H108" s="28" t="s">
        <v>10</v>
      </c>
      <c r="I108" s="28">
        <v>30</v>
      </c>
      <c r="J108" s="37">
        <v>3083.39</v>
      </c>
      <c r="K108" s="37">
        <v>2590.0475999999999</v>
      </c>
      <c r="L108" s="37">
        <f t="shared" si="1"/>
        <v>493.3424</v>
      </c>
    </row>
    <row r="109" spans="1:12" x14ac:dyDescent="0.3">
      <c r="A109" s="28">
        <v>8930</v>
      </c>
      <c r="B109" s="30" t="s">
        <v>189</v>
      </c>
      <c r="C109" s="28" t="s">
        <v>190</v>
      </c>
      <c r="D109" s="35">
        <v>62404070000320</v>
      </c>
      <c r="E109" s="36">
        <v>44562</v>
      </c>
      <c r="F109" s="28">
        <v>0</v>
      </c>
      <c r="G109" s="30" t="s">
        <v>13</v>
      </c>
      <c r="H109" s="28" t="s">
        <v>9</v>
      </c>
      <c r="I109" s="28">
        <v>30</v>
      </c>
      <c r="J109" s="37">
        <v>7998.97</v>
      </c>
      <c r="K109" s="37">
        <v>6399.1760000000004</v>
      </c>
      <c r="L109" s="37">
        <f t="shared" si="1"/>
        <v>1599.7939999999999</v>
      </c>
    </row>
    <row r="110" spans="1:12" x14ac:dyDescent="0.3">
      <c r="A110" s="28">
        <v>9015</v>
      </c>
      <c r="B110" s="30" t="s">
        <v>192</v>
      </c>
      <c r="C110" s="28" t="s">
        <v>193</v>
      </c>
      <c r="D110" s="35">
        <v>12109903240330</v>
      </c>
      <c r="E110" s="36">
        <v>44581</v>
      </c>
      <c r="F110" s="28">
        <v>2</v>
      </c>
      <c r="G110" s="30" t="s">
        <v>13</v>
      </c>
      <c r="H110" s="28" t="s">
        <v>10</v>
      </c>
      <c r="I110" s="28">
        <v>30</v>
      </c>
      <c r="J110" s="37">
        <v>606.26</v>
      </c>
      <c r="K110" s="37">
        <v>491.07060000000001</v>
      </c>
      <c r="L110" s="37">
        <f t="shared" si="1"/>
        <v>115.18939999999998</v>
      </c>
    </row>
    <row r="111" spans="1:12" x14ac:dyDescent="0.3">
      <c r="A111" s="28">
        <v>9042</v>
      </c>
      <c r="B111" s="30" t="s">
        <v>192</v>
      </c>
      <c r="C111" s="28" t="s">
        <v>193</v>
      </c>
      <c r="D111" s="35">
        <v>12109903240330</v>
      </c>
      <c r="E111" s="36">
        <v>44546</v>
      </c>
      <c r="F111" s="28">
        <v>1</v>
      </c>
      <c r="G111" s="30" t="s">
        <v>13</v>
      </c>
      <c r="H111" s="28" t="s">
        <v>10</v>
      </c>
      <c r="I111" s="28">
        <v>14</v>
      </c>
      <c r="J111" s="37">
        <v>1002.86</v>
      </c>
      <c r="K111" s="37">
        <v>812.31660000000011</v>
      </c>
      <c r="L111" s="37">
        <f t="shared" si="1"/>
        <v>190.54339999999991</v>
      </c>
    </row>
    <row r="112" spans="1:12" x14ac:dyDescent="0.3">
      <c r="A112" s="28">
        <v>9097</v>
      </c>
      <c r="B112" s="30" t="s">
        <v>202</v>
      </c>
      <c r="C112" s="28" t="s">
        <v>203</v>
      </c>
      <c r="D112" s="35">
        <v>12109903390320</v>
      </c>
      <c r="E112" s="36">
        <v>44538</v>
      </c>
      <c r="F112" s="28">
        <v>0</v>
      </c>
      <c r="G112" s="30" t="s">
        <v>13</v>
      </c>
      <c r="H112" s="28" t="s">
        <v>9</v>
      </c>
      <c r="I112" s="28">
        <v>30</v>
      </c>
      <c r="J112" s="37">
        <v>2992.97</v>
      </c>
      <c r="K112" s="37">
        <v>2484.1651000000002</v>
      </c>
      <c r="L112" s="37">
        <f t="shared" si="1"/>
        <v>508.80489999999963</v>
      </c>
    </row>
    <row r="113" spans="1:12" x14ac:dyDescent="0.3">
      <c r="A113" s="28">
        <v>9106</v>
      </c>
      <c r="B113" s="30" t="s">
        <v>202</v>
      </c>
      <c r="C113" s="28" t="s">
        <v>203</v>
      </c>
      <c r="D113" s="35">
        <v>12109903390320</v>
      </c>
      <c r="E113" s="36">
        <v>44569</v>
      </c>
      <c r="F113" s="28">
        <v>3</v>
      </c>
      <c r="G113" s="30" t="s">
        <v>13</v>
      </c>
      <c r="H113" s="28" t="s">
        <v>10</v>
      </c>
      <c r="I113" s="28">
        <v>30</v>
      </c>
      <c r="J113" s="37">
        <v>2992.97</v>
      </c>
      <c r="K113" s="37">
        <v>2484.1651000000002</v>
      </c>
      <c r="L113" s="37">
        <f t="shared" si="1"/>
        <v>508.80489999999963</v>
      </c>
    </row>
    <row r="114" spans="1:12" x14ac:dyDescent="0.3">
      <c r="A114" s="28">
        <v>9111</v>
      </c>
      <c r="B114" s="30" t="s">
        <v>192</v>
      </c>
      <c r="C114" s="28" t="s">
        <v>193</v>
      </c>
      <c r="D114" s="35">
        <v>12109903240330</v>
      </c>
      <c r="E114" s="36">
        <v>44537</v>
      </c>
      <c r="F114" s="28">
        <v>0</v>
      </c>
      <c r="G114" s="30" t="s">
        <v>13</v>
      </c>
      <c r="H114" s="28" t="s">
        <v>9</v>
      </c>
      <c r="I114" s="28">
        <v>3</v>
      </c>
      <c r="J114" s="37">
        <v>338.15</v>
      </c>
      <c r="K114" s="37">
        <v>273.9015</v>
      </c>
      <c r="L114" s="37">
        <f t="shared" si="1"/>
        <v>64.248499999999979</v>
      </c>
    </row>
    <row r="115" spans="1:12" x14ac:dyDescent="0.3">
      <c r="A115" s="28">
        <v>9166</v>
      </c>
      <c r="B115" s="30" t="s">
        <v>202</v>
      </c>
      <c r="C115" s="28" t="s">
        <v>203</v>
      </c>
      <c r="D115" s="35">
        <v>12109903390320</v>
      </c>
      <c r="E115" s="36">
        <v>44588</v>
      </c>
      <c r="F115" s="28">
        <v>1</v>
      </c>
      <c r="G115" s="30" t="s">
        <v>13</v>
      </c>
      <c r="H115" s="28" t="s">
        <v>10</v>
      </c>
      <c r="I115" s="28">
        <v>30</v>
      </c>
      <c r="J115" s="37">
        <v>2992.97</v>
      </c>
      <c r="K115" s="37">
        <v>2484.1651000000002</v>
      </c>
      <c r="L115" s="37">
        <f t="shared" si="1"/>
        <v>508.80489999999963</v>
      </c>
    </row>
    <row r="116" spans="1:12" x14ac:dyDescent="0.3">
      <c r="A116" s="28">
        <v>9188</v>
      </c>
      <c r="B116" s="30" t="s">
        <v>192</v>
      </c>
      <c r="C116" s="28" t="s">
        <v>193</v>
      </c>
      <c r="D116" s="35">
        <v>12109903240330</v>
      </c>
      <c r="E116" s="36">
        <v>44568</v>
      </c>
      <c r="F116" s="28">
        <v>9</v>
      </c>
      <c r="G116" s="30" t="s">
        <v>13</v>
      </c>
      <c r="H116" s="28" t="s">
        <v>10</v>
      </c>
      <c r="I116" s="28">
        <v>30</v>
      </c>
      <c r="J116" s="37">
        <v>498.31</v>
      </c>
      <c r="K116" s="37">
        <v>403.6311</v>
      </c>
      <c r="L116" s="37">
        <f t="shared" si="1"/>
        <v>94.678899999999999</v>
      </c>
    </row>
    <row r="117" spans="1:12" x14ac:dyDescent="0.3">
      <c r="A117" s="28">
        <v>9242</v>
      </c>
      <c r="B117" s="30" t="s">
        <v>192</v>
      </c>
      <c r="C117" s="28" t="s">
        <v>193</v>
      </c>
      <c r="D117" s="35">
        <v>12109903240330</v>
      </c>
      <c r="E117" s="36">
        <v>44536</v>
      </c>
      <c r="F117" s="28">
        <v>0</v>
      </c>
      <c r="G117" s="30" t="s">
        <v>13</v>
      </c>
      <c r="H117" s="28" t="s">
        <v>9</v>
      </c>
      <c r="I117" s="28">
        <v>30</v>
      </c>
      <c r="J117" s="37">
        <v>3176.55</v>
      </c>
      <c r="K117" s="37">
        <v>2573.0055000000002</v>
      </c>
      <c r="L117" s="37">
        <f t="shared" si="1"/>
        <v>603.54449999999997</v>
      </c>
    </row>
    <row r="118" spans="1:12" x14ac:dyDescent="0.3">
      <c r="A118" s="28">
        <v>9242</v>
      </c>
      <c r="B118" s="30" t="s">
        <v>192</v>
      </c>
      <c r="C118" s="28" t="s">
        <v>193</v>
      </c>
      <c r="D118" s="35">
        <v>12109903240330</v>
      </c>
      <c r="E118" s="36">
        <v>44567</v>
      </c>
      <c r="F118" s="28">
        <v>0</v>
      </c>
      <c r="G118" s="30" t="s">
        <v>13</v>
      </c>
      <c r="H118" s="28" t="s">
        <v>9</v>
      </c>
      <c r="I118" s="28">
        <v>30</v>
      </c>
      <c r="J118" s="37">
        <v>3176.55</v>
      </c>
      <c r="K118" s="37">
        <v>2573.0055000000002</v>
      </c>
      <c r="L118" s="37">
        <f t="shared" si="1"/>
        <v>603.54449999999997</v>
      </c>
    </row>
    <row r="119" spans="1:12" x14ac:dyDescent="0.3">
      <c r="A119" s="28">
        <v>9293</v>
      </c>
      <c r="B119" s="30" t="s">
        <v>208</v>
      </c>
      <c r="C119" s="28" t="s">
        <v>209</v>
      </c>
      <c r="D119" s="35">
        <v>12109903150320</v>
      </c>
      <c r="E119" s="36">
        <v>44532</v>
      </c>
      <c r="F119" s="28">
        <v>2</v>
      </c>
      <c r="G119" s="30" t="s">
        <v>13</v>
      </c>
      <c r="H119" s="28" t="s">
        <v>10</v>
      </c>
      <c r="I119" s="28">
        <v>30</v>
      </c>
      <c r="J119" s="37">
        <v>3083.39</v>
      </c>
      <c r="K119" s="37">
        <v>2590.0475999999999</v>
      </c>
      <c r="L119" s="37">
        <f t="shared" si="1"/>
        <v>493.3424</v>
      </c>
    </row>
    <row r="120" spans="1:12" x14ac:dyDescent="0.3">
      <c r="A120" s="28">
        <v>9303</v>
      </c>
      <c r="B120" s="30" t="s">
        <v>189</v>
      </c>
      <c r="C120" s="28" t="s">
        <v>190</v>
      </c>
      <c r="D120" s="35">
        <v>62404070000320</v>
      </c>
      <c r="E120" s="36">
        <v>44583</v>
      </c>
      <c r="F120" s="28">
        <v>0</v>
      </c>
      <c r="G120" s="30" t="s">
        <v>13</v>
      </c>
      <c r="H120" s="28" t="s">
        <v>9</v>
      </c>
      <c r="I120" s="28">
        <v>30</v>
      </c>
      <c r="J120" s="37">
        <v>5663.07</v>
      </c>
      <c r="K120" s="37">
        <v>4530.4560000000001</v>
      </c>
      <c r="L120" s="37">
        <f t="shared" si="1"/>
        <v>1132.6139999999996</v>
      </c>
    </row>
    <row r="121" spans="1:12" x14ac:dyDescent="0.3">
      <c r="A121" s="28">
        <v>9324</v>
      </c>
      <c r="B121" s="30" t="s">
        <v>206</v>
      </c>
      <c r="C121" s="28" t="s">
        <v>207</v>
      </c>
      <c r="D121" s="35">
        <v>12103015100320</v>
      </c>
      <c r="E121" s="36">
        <v>44562</v>
      </c>
      <c r="F121" s="28">
        <v>3</v>
      </c>
      <c r="G121" s="30" t="s">
        <v>13</v>
      </c>
      <c r="H121" s="28" t="s">
        <v>10</v>
      </c>
      <c r="I121" s="28">
        <v>30</v>
      </c>
      <c r="J121" s="37">
        <v>1857.43</v>
      </c>
      <c r="K121" s="37">
        <v>1578.8154999999999</v>
      </c>
      <c r="L121" s="37">
        <f t="shared" si="1"/>
        <v>278.61450000000013</v>
      </c>
    </row>
    <row r="122" spans="1:12" x14ac:dyDescent="0.3">
      <c r="A122" s="28">
        <v>9465</v>
      </c>
      <c r="B122" s="30" t="s">
        <v>198</v>
      </c>
      <c r="C122" s="28" t="s">
        <v>199</v>
      </c>
      <c r="D122" s="35">
        <v>12109904290315</v>
      </c>
      <c r="E122" s="36">
        <v>44552</v>
      </c>
      <c r="F122" s="28">
        <v>0</v>
      </c>
      <c r="G122" s="30" t="s">
        <v>13</v>
      </c>
      <c r="H122" s="28" t="s">
        <v>9</v>
      </c>
      <c r="I122" s="28">
        <v>30</v>
      </c>
      <c r="J122" s="37">
        <v>3288.69</v>
      </c>
      <c r="K122" s="37">
        <v>2630.9520000000002</v>
      </c>
      <c r="L122" s="37">
        <f t="shared" si="1"/>
        <v>657.73799999999983</v>
      </c>
    </row>
    <row r="123" spans="1:12" x14ac:dyDescent="0.3">
      <c r="A123" s="28">
        <v>9521</v>
      </c>
      <c r="B123" s="30" t="s">
        <v>194</v>
      </c>
      <c r="C123" s="28" t="s">
        <v>195</v>
      </c>
      <c r="D123" s="35">
        <v>62405525006540</v>
      </c>
      <c r="E123" s="36">
        <v>44552</v>
      </c>
      <c r="F123" s="28">
        <v>7</v>
      </c>
      <c r="G123" s="30" t="s">
        <v>2</v>
      </c>
      <c r="H123" s="28" t="s">
        <v>10</v>
      </c>
      <c r="I123" s="28">
        <v>60</v>
      </c>
      <c r="J123" s="37">
        <v>182.08</v>
      </c>
      <c r="K123" s="37">
        <v>138.38080000000002</v>
      </c>
      <c r="L123" s="37">
        <f t="shared" si="1"/>
        <v>43.69919999999999</v>
      </c>
    </row>
    <row r="124" spans="1:12" x14ac:dyDescent="0.3">
      <c r="A124" s="28">
        <v>9521</v>
      </c>
      <c r="B124" s="30" t="s">
        <v>194</v>
      </c>
      <c r="C124" s="28" t="s">
        <v>195</v>
      </c>
      <c r="D124" s="35">
        <v>62405525006540</v>
      </c>
      <c r="E124" s="36">
        <v>44588</v>
      </c>
      <c r="F124" s="28">
        <v>8</v>
      </c>
      <c r="G124" s="30" t="s">
        <v>2</v>
      </c>
      <c r="H124" s="28" t="s">
        <v>10</v>
      </c>
      <c r="I124" s="28">
        <v>60</v>
      </c>
      <c r="J124" s="37">
        <v>182.08</v>
      </c>
      <c r="K124" s="37">
        <v>138.38080000000002</v>
      </c>
      <c r="L124" s="37">
        <f t="shared" si="1"/>
        <v>43.69919999999999</v>
      </c>
    </row>
    <row r="125" spans="1:12" x14ac:dyDescent="0.3">
      <c r="A125" s="28">
        <v>9532</v>
      </c>
      <c r="B125" s="30" t="s">
        <v>210</v>
      </c>
      <c r="C125" s="28" t="s">
        <v>211</v>
      </c>
      <c r="D125" s="35">
        <v>62405530006540</v>
      </c>
      <c r="E125" s="36">
        <v>44557</v>
      </c>
      <c r="F125" s="28">
        <v>6</v>
      </c>
      <c r="G125" s="30" t="s">
        <v>13</v>
      </c>
      <c r="H125" s="28" t="s">
        <v>10</v>
      </c>
      <c r="I125" s="28">
        <v>120</v>
      </c>
      <c r="J125" s="37">
        <v>7302.3</v>
      </c>
      <c r="K125" s="37">
        <v>5914.8630000000003</v>
      </c>
      <c r="L125" s="37">
        <f t="shared" si="1"/>
        <v>1387.4369999999999</v>
      </c>
    </row>
    <row r="126" spans="1:12" x14ac:dyDescent="0.3">
      <c r="A126" s="28">
        <v>9532</v>
      </c>
      <c r="B126" s="30" t="s">
        <v>210</v>
      </c>
      <c r="C126" s="28" t="s">
        <v>211</v>
      </c>
      <c r="D126" s="35">
        <v>62405530006540</v>
      </c>
      <c r="E126" s="36">
        <v>44589</v>
      </c>
      <c r="F126" s="28">
        <v>7</v>
      </c>
      <c r="G126" s="30" t="s">
        <v>13</v>
      </c>
      <c r="H126" s="28" t="s">
        <v>10</v>
      </c>
      <c r="I126" s="28">
        <v>120</v>
      </c>
      <c r="J126" s="37">
        <v>7452.82</v>
      </c>
      <c r="K126" s="37">
        <v>6036.7842000000001</v>
      </c>
      <c r="L126" s="37">
        <f t="shared" si="1"/>
        <v>1416.0357999999997</v>
      </c>
    </row>
    <row r="127" spans="1:12" x14ac:dyDescent="0.3">
      <c r="A127" s="28">
        <v>9611</v>
      </c>
      <c r="B127" s="30" t="s">
        <v>192</v>
      </c>
      <c r="C127" s="28" t="s">
        <v>193</v>
      </c>
      <c r="D127" s="35">
        <v>12109903240330</v>
      </c>
      <c r="E127" s="36">
        <v>44537</v>
      </c>
      <c r="F127" s="28">
        <v>0</v>
      </c>
      <c r="G127" s="30" t="s">
        <v>13</v>
      </c>
      <c r="H127" s="28" t="s">
        <v>9</v>
      </c>
      <c r="I127" s="28">
        <v>3</v>
      </c>
      <c r="J127" s="37">
        <v>362.07</v>
      </c>
      <c r="K127" s="37">
        <v>293.27670000000001</v>
      </c>
      <c r="L127" s="37">
        <f t="shared" si="1"/>
        <v>68.793299999999988</v>
      </c>
    </row>
    <row r="128" spans="1:12" x14ac:dyDescent="0.3">
      <c r="A128" s="28">
        <v>9659</v>
      </c>
      <c r="B128" s="30" t="s">
        <v>192</v>
      </c>
      <c r="C128" s="28" t="s">
        <v>193</v>
      </c>
      <c r="D128" s="35">
        <v>12109903240330</v>
      </c>
      <c r="E128" s="36">
        <v>44547</v>
      </c>
      <c r="F128" s="28">
        <v>5</v>
      </c>
      <c r="G128" s="30" t="s">
        <v>13</v>
      </c>
      <c r="H128" s="28" t="s">
        <v>10</v>
      </c>
      <c r="I128" s="28">
        <v>30</v>
      </c>
      <c r="J128" s="37">
        <v>3176.55</v>
      </c>
      <c r="K128" s="37">
        <v>2573.0055000000002</v>
      </c>
      <c r="L128" s="37">
        <f t="shared" si="1"/>
        <v>603.54449999999997</v>
      </c>
    </row>
    <row r="129" spans="1:12" x14ac:dyDescent="0.3">
      <c r="A129" s="28">
        <v>9689</v>
      </c>
      <c r="B129" s="30" t="s">
        <v>204</v>
      </c>
      <c r="C129" s="28" t="s">
        <v>205</v>
      </c>
      <c r="D129" s="35">
        <v>62405525006540</v>
      </c>
      <c r="E129" s="36">
        <v>44543</v>
      </c>
      <c r="F129" s="28">
        <v>3</v>
      </c>
      <c r="G129" s="30" t="s">
        <v>13</v>
      </c>
      <c r="H129" s="28" t="s">
        <v>10</v>
      </c>
      <c r="I129" s="28">
        <v>60</v>
      </c>
      <c r="J129" s="37">
        <v>7477.33</v>
      </c>
      <c r="K129" s="37">
        <v>6131.4106000000002</v>
      </c>
      <c r="L129" s="37">
        <f t="shared" si="1"/>
        <v>1345.9193999999998</v>
      </c>
    </row>
    <row r="130" spans="1:12" x14ac:dyDescent="0.3">
      <c r="A130" s="28">
        <v>9855</v>
      </c>
      <c r="B130" s="30" t="s">
        <v>200</v>
      </c>
      <c r="C130" s="28" t="s">
        <v>201</v>
      </c>
      <c r="D130" s="35">
        <v>12103060100330</v>
      </c>
      <c r="E130" s="36">
        <v>44573</v>
      </c>
      <c r="F130" s="28">
        <v>1</v>
      </c>
      <c r="G130" s="30" t="s">
        <v>13</v>
      </c>
      <c r="H130" s="28" t="s">
        <v>10</v>
      </c>
      <c r="I130" s="28">
        <v>60</v>
      </c>
      <c r="J130" s="37">
        <v>1681.56</v>
      </c>
      <c r="K130" s="37">
        <v>1311.6168</v>
      </c>
      <c r="L130" s="37">
        <f t="shared" si="1"/>
        <v>369.94319999999993</v>
      </c>
    </row>
    <row r="131" spans="1:12" x14ac:dyDescent="0.3">
      <c r="A131" s="28">
        <v>9961</v>
      </c>
      <c r="B131" s="30" t="s">
        <v>202</v>
      </c>
      <c r="C131" s="28" t="s">
        <v>203</v>
      </c>
      <c r="D131" s="35">
        <v>12109903390320</v>
      </c>
      <c r="E131" s="36">
        <v>44551</v>
      </c>
      <c r="F131" s="28">
        <v>0</v>
      </c>
      <c r="G131" s="30" t="s">
        <v>13</v>
      </c>
      <c r="H131" s="28" t="s">
        <v>9</v>
      </c>
      <c r="I131" s="28">
        <v>30</v>
      </c>
      <c r="J131" s="37">
        <v>2992.97</v>
      </c>
      <c r="K131" s="37">
        <v>2484.1651000000002</v>
      </c>
      <c r="L131" s="37">
        <f t="shared" ref="L131:L194" si="2">J131-K131</f>
        <v>508.80489999999963</v>
      </c>
    </row>
    <row r="132" spans="1:12" x14ac:dyDescent="0.3">
      <c r="A132" s="28">
        <v>9961</v>
      </c>
      <c r="B132" s="30" t="s">
        <v>202</v>
      </c>
      <c r="C132" s="28" t="s">
        <v>203</v>
      </c>
      <c r="D132" s="35">
        <v>12109903390320</v>
      </c>
      <c r="E132" s="36">
        <v>44582</v>
      </c>
      <c r="F132" s="28">
        <v>0</v>
      </c>
      <c r="G132" s="30" t="s">
        <v>13</v>
      </c>
      <c r="H132" s="28" t="s">
        <v>9</v>
      </c>
      <c r="I132" s="28">
        <v>30</v>
      </c>
      <c r="J132" s="37">
        <v>2992.97</v>
      </c>
      <c r="K132" s="37">
        <v>2484.1651000000002</v>
      </c>
      <c r="L132" s="37">
        <f t="shared" si="2"/>
        <v>508.80489999999963</v>
      </c>
    </row>
    <row r="133" spans="1:12" x14ac:dyDescent="0.3">
      <c r="A133" s="29">
        <v>10345</v>
      </c>
      <c r="B133" s="31" t="s">
        <v>55</v>
      </c>
      <c r="C133" s="29" t="s">
        <v>56</v>
      </c>
      <c r="D133" s="38">
        <v>66603065107530</v>
      </c>
      <c r="E133" s="39">
        <v>44588</v>
      </c>
      <c r="F133" s="29">
        <v>2</v>
      </c>
      <c r="G133" s="31" t="s">
        <v>13</v>
      </c>
      <c r="H133" s="29" t="s">
        <v>10</v>
      </c>
      <c r="I133" s="29">
        <v>30</v>
      </c>
      <c r="J133" s="40">
        <v>5040.57</v>
      </c>
      <c r="K133" s="37">
        <v>4133.2673999999997</v>
      </c>
      <c r="L133" s="37">
        <f t="shared" si="2"/>
        <v>907.30259999999998</v>
      </c>
    </row>
    <row r="134" spans="1:12" x14ac:dyDescent="0.3">
      <c r="A134" s="29">
        <v>10743</v>
      </c>
      <c r="B134" s="31" t="s">
        <v>67</v>
      </c>
      <c r="C134" s="29" t="s">
        <v>134</v>
      </c>
      <c r="D134" s="38">
        <v>41550020100320</v>
      </c>
      <c r="E134" s="39">
        <v>44538</v>
      </c>
      <c r="F134" s="29">
        <v>0</v>
      </c>
      <c r="G134" s="31" t="s">
        <v>2</v>
      </c>
      <c r="H134" s="29" t="s">
        <v>9</v>
      </c>
      <c r="I134" s="29">
        <v>30</v>
      </c>
      <c r="J134" s="40">
        <v>1.99</v>
      </c>
      <c r="K134" s="37">
        <v>1.6318000000000001</v>
      </c>
      <c r="L134" s="37">
        <f t="shared" si="2"/>
        <v>0.35819999999999985</v>
      </c>
    </row>
    <row r="135" spans="1:12" x14ac:dyDescent="0.3">
      <c r="A135" s="29">
        <v>10743</v>
      </c>
      <c r="B135" s="31" t="s">
        <v>67</v>
      </c>
      <c r="C135" s="29" t="s">
        <v>68</v>
      </c>
      <c r="D135" s="38">
        <v>41550020100320</v>
      </c>
      <c r="E135" s="39">
        <v>44571</v>
      </c>
      <c r="F135" s="29">
        <v>1</v>
      </c>
      <c r="G135" s="31" t="s">
        <v>2</v>
      </c>
      <c r="H135" s="29" t="s">
        <v>10</v>
      </c>
      <c r="I135" s="29">
        <v>30</v>
      </c>
      <c r="J135" s="40">
        <v>5.65</v>
      </c>
      <c r="K135" s="37">
        <v>4.6330000000000009</v>
      </c>
      <c r="L135" s="37">
        <f t="shared" si="2"/>
        <v>1.0169999999999995</v>
      </c>
    </row>
    <row r="136" spans="1:12" x14ac:dyDescent="0.3">
      <c r="A136" s="29">
        <v>10832</v>
      </c>
      <c r="B136" s="31" t="s">
        <v>158</v>
      </c>
      <c r="C136" s="29" t="s">
        <v>159</v>
      </c>
      <c r="D136" s="38">
        <v>33200030057530</v>
      </c>
      <c r="E136" s="39">
        <v>44558</v>
      </c>
      <c r="F136" s="29">
        <v>11</v>
      </c>
      <c r="G136" s="31" t="s">
        <v>2</v>
      </c>
      <c r="H136" s="29" t="s">
        <v>10</v>
      </c>
      <c r="I136" s="29">
        <v>28</v>
      </c>
      <c r="J136" s="40">
        <v>8.5</v>
      </c>
      <c r="K136" s="37">
        <v>6.8000000000000007</v>
      </c>
      <c r="L136" s="37">
        <f t="shared" si="2"/>
        <v>1.6999999999999993</v>
      </c>
    </row>
    <row r="137" spans="1:12" x14ac:dyDescent="0.3">
      <c r="A137" s="29">
        <v>10832</v>
      </c>
      <c r="B137" s="31" t="s">
        <v>158</v>
      </c>
      <c r="C137" s="29" t="s">
        <v>159</v>
      </c>
      <c r="D137" s="38">
        <v>33200030057530</v>
      </c>
      <c r="E137" s="39">
        <v>44589</v>
      </c>
      <c r="F137" s="29">
        <v>11</v>
      </c>
      <c r="G137" s="31" t="s">
        <v>2</v>
      </c>
      <c r="H137" s="29" t="s">
        <v>10</v>
      </c>
      <c r="I137" s="29">
        <v>28</v>
      </c>
      <c r="J137" s="40">
        <v>8.5</v>
      </c>
      <c r="K137" s="37">
        <v>6.8000000000000007</v>
      </c>
      <c r="L137" s="37">
        <f t="shared" si="2"/>
        <v>1.6999999999999993</v>
      </c>
    </row>
    <row r="138" spans="1:12" x14ac:dyDescent="0.3">
      <c r="A138" s="29">
        <v>10946</v>
      </c>
      <c r="B138" s="31" t="s">
        <v>46</v>
      </c>
      <c r="C138" s="29" t="s">
        <v>48</v>
      </c>
      <c r="D138" s="38" t="s">
        <v>47</v>
      </c>
      <c r="E138" s="39">
        <v>44581</v>
      </c>
      <c r="F138" s="29">
        <v>5</v>
      </c>
      <c r="G138" s="31" t="s">
        <v>13</v>
      </c>
      <c r="H138" s="29" t="s">
        <v>10</v>
      </c>
      <c r="I138" s="29">
        <v>4</v>
      </c>
      <c r="J138" s="40">
        <v>13541.26</v>
      </c>
      <c r="K138" s="37">
        <v>10697.5954</v>
      </c>
      <c r="L138" s="37">
        <f t="shared" si="2"/>
        <v>2843.6646000000001</v>
      </c>
    </row>
    <row r="139" spans="1:12" x14ac:dyDescent="0.3">
      <c r="A139" s="29">
        <v>10956</v>
      </c>
      <c r="B139" s="31" t="s">
        <v>128</v>
      </c>
      <c r="C139" s="29" t="s">
        <v>130</v>
      </c>
      <c r="D139" s="38" t="s">
        <v>129</v>
      </c>
      <c r="E139" s="39">
        <v>44534</v>
      </c>
      <c r="F139" s="29">
        <v>1</v>
      </c>
      <c r="G139" s="31" t="s">
        <v>13</v>
      </c>
      <c r="H139" s="29" t="s">
        <v>10</v>
      </c>
      <c r="I139" s="29">
        <v>1</v>
      </c>
      <c r="J139" s="41">
        <v>3927.04</v>
      </c>
      <c r="K139" s="37">
        <v>2945.2799999999997</v>
      </c>
      <c r="L139" s="37">
        <f t="shared" si="2"/>
        <v>981.76000000000022</v>
      </c>
    </row>
    <row r="140" spans="1:12" x14ac:dyDescent="0.3">
      <c r="A140" s="29">
        <v>10956</v>
      </c>
      <c r="B140" s="31" t="s">
        <v>52</v>
      </c>
      <c r="C140" s="29" t="s">
        <v>54</v>
      </c>
      <c r="D140" s="38" t="s">
        <v>53</v>
      </c>
      <c r="E140" s="39">
        <v>44563</v>
      </c>
      <c r="F140" s="29">
        <v>2</v>
      </c>
      <c r="G140" s="31" t="s">
        <v>13</v>
      </c>
      <c r="H140" s="29" t="s">
        <v>10</v>
      </c>
      <c r="I140" s="29">
        <v>1</v>
      </c>
      <c r="J140" s="40">
        <v>5789.34</v>
      </c>
      <c r="K140" s="37">
        <v>4573.5786000000007</v>
      </c>
      <c r="L140" s="37">
        <f t="shared" si="2"/>
        <v>1215.7613999999994</v>
      </c>
    </row>
    <row r="141" spans="1:12" x14ac:dyDescent="0.3">
      <c r="A141" s="29">
        <v>11105</v>
      </c>
      <c r="B141" s="31" t="s">
        <v>161</v>
      </c>
      <c r="C141" s="29" t="s">
        <v>162</v>
      </c>
      <c r="D141" s="38">
        <v>49270060006520</v>
      </c>
      <c r="E141" s="39">
        <v>44544</v>
      </c>
      <c r="F141" s="29">
        <v>0</v>
      </c>
      <c r="G141" s="31" t="s">
        <v>2</v>
      </c>
      <c r="H141" s="29" t="s">
        <v>9</v>
      </c>
      <c r="I141" s="29">
        <v>60</v>
      </c>
      <c r="J141" s="40">
        <v>19</v>
      </c>
      <c r="K141" s="37">
        <v>15.959999999999999</v>
      </c>
      <c r="L141" s="37">
        <f t="shared" si="2"/>
        <v>3.0400000000000009</v>
      </c>
    </row>
    <row r="142" spans="1:12" x14ac:dyDescent="0.3">
      <c r="A142" s="29">
        <v>11105</v>
      </c>
      <c r="B142" s="31" t="s">
        <v>161</v>
      </c>
      <c r="C142" s="29" t="s">
        <v>162</v>
      </c>
      <c r="D142" s="38">
        <v>49270060006520</v>
      </c>
      <c r="E142" s="39">
        <v>44575</v>
      </c>
      <c r="F142" s="29">
        <v>0</v>
      </c>
      <c r="G142" s="31" t="s">
        <v>2</v>
      </c>
      <c r="H142" s="29" t="s">
        <v>9</v>
      </c>
      <c r="I142" s="29">
        <v>60</v>
      </c>
      <c r="J142" s="40">
        <v>19</v>
      </c>
      <c r="K142" s="37">
        <v>15.959999999999999</v>
      </c>
      <c r="L142" s="37">
        <f t="shared" si="2"/>
        <v>3.0400000000000009</v>
      </c>
    </row>
    <row r="143" spans="1:12" x14ac:dyDescent="0.3">
      <c r="A143" s="29">
        <v>11240</v>
      </c>
      <c r="B143" s="31" t="s">
        <v>142</v>
      </c>
      <c r="C143" s="29" t="s">
        <v>143</v>
      </c>
      <c r="D143" s="38">
        <v>85158020100320</v>
      </c>
      <c r="E143" s="39">
        <v>44533</v>
      </c>
      <c r="F143" s="29">
        <v>0</v>
      </c>
      <c r="G143" s="31" t="s">
        <v>2</v>
      </c>
      <c r="H143" s="29" t="s">
        <v>9</v>
      </c>
      <c r="I143" s="29">
        <v>30</v>
      </c>
      <c r="J143" s="40">
        <v>10.43</v>
      </c>
      <c r="K143" s="37">
        <v>8.3439999999999994</v>
      </c>
      <c r="L143" s="37">
        <f t="shared" si="2"/>
        <v>2.0860000000000003</v>
      </c>
    </row>
    <row r="144" spans="1:12" x14ac:dyDescent="0.3">
      <c r="A144" s="29">
        <v>11281</v>
      </c>
      <c r="B144" s="31" t="s">
        <v>65</v>
      </c>
      <c r="C144" s="29" t="s">
        <v>131</v>
      </c>
      <c r="D144" s="38">
        <v>2100020000110</v>
      </c>
      <c r="E144" s="39">
        <v>44560</v>
      </c>
      <c r="F144" s="29">
        <v>0</v>
      </c>
      <c r="G144" s="31" t="s">
        <v>2</v>
      </c>
      <c r="H144" s="29" t="s">
        <v>9</v>
      </c>
      <c r="I144" s="29">
        <v>20</v>
      </c>
      <c r="J144" s="40">
        <v>1.84</v>
      </c>
      <c r="K144" s="37">
        <v>1.4168000000000001</v>
      </c>
      <c r="L144" s="37">
        <f t="shared" si="2"/>
        <v>0.42320000000000002</v>
      </c>
    </row>
    <row r="145" spans="1:12" x14ac:dyDescent="0.3">
      <c r="A145" s="29">
        <v>11281</v>
      </c>
      <c r="B145" s="31" t="s">
        <v>65</v>
      </c>
      <c r="C145" s="29" t="s">
        <v>131</v>
      </c>
      <c r="D145" s="38">
        <v>2100020000110</v>
      </c>
      <c r="E145" s="39">
        <v>44590</v>
      </c>
      <c r="F145" s="29">
        <v>0</v>
      </c>
      <c r="G145" s="31" t="s">
        <v>2</v>
      </c>
      <c r="H145" s="29" t="s">
        <v>9</v>
      </c>
      <c r="I145" s="29">
        <v>20</v>
      </c>
      <c r="J145" s="40">
        <v>1.84</v>
      </c>
      <c r="K145" s="37">
        <v>1.4168000000000001</v>
      </c>
      <c r="L145" s="37">
        <f t="shared" si="2"/>
        <v>0.42320000000000002</v>
      </c>
    </row>
    <row r="146" spans="1:12" x14ac:dyDescent="0.3">
      <c r="A146" s="29">
        <v>11512</v>
      </c>
      <c r="B146" s="31" t="s">
        <v>65</v>
      </c>
      <c r="C146" s="29" t="s">
        <v>66</v>
      </c>
      <c r="D146" s="38">
        <v>2100020000110</v>
      </c>
      <c r="E146" s="39">
        <v>44551</v>
      </c>
      <c r="F146" s="29">
        <v>0</v>
      </c>
      <c r="G146" s="31" t="s">
        <v>2</v>
      </c>
      <c r="H146" s="29" t="s">
        <v>9</v>
      </c>
      <c r="I146" s="29">
        <v>15</v>
      </c>
      <c r="J146" s="40">
        <v>1.29</v>
      </c>
      <c r="K146" s="37">
        <v>0.99330000000000007</v>
      </c>
      <c r="L146" s="37">
        <f t="shared" si="2"/>
        <v>0.29669999999999996</v>
      </c>
    </row>
    <row r="147" spans="1:12" x14ac:dyDescent="0.3">
      <c r="A147" s="29">
        <v>11512</v>
      </c>
      <c r="B147" s="31" t="s">
        <v>65</v>
      </c>
      <c r="C147" s="29" t="s">
        <v>66</v>
      </c>
      <c r="D147" s="38">
        <v>2100020000110</v>
      </c>
      <c r="E147" s="39">
        <v>44581</v>
      </c>
      <c r="F147" s="29">
        <v>0</v>
      </c>
      <c r="G147" s="31" t="s">
        <v>2</v>
      </c>
      <c r="H147" s="29" t="s">
        <v>9</v>
      </c>
      <c r="I147" s="29">
        <v>15</v>
      </c>
      <c r="J147" s="40">
        <v>1.29</v>
      </c>
      <c r="K147" s="37">
        <v>0.99330000000000007</v>
      </c>
      <c r="L147" s="37">
        <f t="shared" si="2"/>
        <v>0.29669999999999996</v>
      </c>
    </row>
    <row r="148" spans="1:12" x14ac:dyDescent="0.3">
      <c r="A148" s="29">
        <v>11575</v>
      </c>
      <c r="B148" s="31" t="s">
        <v>73</v>
      </c>
      <c r="C148" s="29" t="s">
        <v>74</v>
      </c>
      <c r="D148" s="38">
        <v>37600040000303</v>
      </c>
      <c r="E148" s="39">
        <v>44569</v>
      </c>
      <c r="F148" s="29">
        <v>2</v>
      </c>
      <c r="G148" s="31" t="s">
        <v>2</v>
      </c>
      <c r="H148" s="29" t="s">
        <v>10</v>
      </c>
      <c r="I148" s="29">
        <v>30</v>
      </c>
      <c r="J148" s="40">
        <v>10.39</v>
      </c>
      <c r="K148" s="37">
        <v>8.7276000000000007</v>
      </c>
      <c r="L148" s="37">
        <f t="shared" si="2"/>
        <v>1.6623999999999999</v>
      </c>
    </row>
    <row r="149" spans="1:12" x14ac:dyDescent="0.3">
      <c r="A149" s="29">
        <v>11590</v>
      </c>
      <c r="B149" s="31" t="s">
        <v>49</v>
      </c>
      <c r="C149" s="29" t="s">
        <v>51</v>
      </c>
      <c r="D149" s="38" t="s">
        <v>50</v>
      </c>
      <c r="E149" s="39">
        <v>44557</v>
      </c>
      <c r="F149" s="29">
        <v>0</v>
      </c>
      <c r="G149" s="31" t="s">
        <v>13</v>
      </c>
      <c r="H149" s="29" t="s">
        <v>9</v>
      </c>
      <c r="I149" s="29">
        <v>1</v>
      </c>
      <c r="J149" s="41">
        <v>25549.19</v>
      </c>
      <c r="K149" s="37">
        <v>19417.384399999999</v>
      </c>
      <c r="L149" s="37">
        <f t="shared" si="2"/>
        <v>6131.8055999999997</v>
      </c>
    </row>
    <row r="150" spans="1:12" x14ac:dyDescent="0.3">
      <c r="A150" s="29">
        <v>11590</v>
      </c>
      <c r="B150" s="31" t="s">
        <v>49</v>
      </c>
      <c r="C150" s="29" t="s">
        <v>51</v>
      </c>
      <c r="D150" s="38" t="s">
        <v>50</v>
      </c>
      <c r="E150" s="39">
        <v>44586</v>
      </c>
      <c r="F150" s="29">
        <v>0</v>
      </c>
      <c r="G150" s="31" t="s">
        <v>13</v>
      </c>
      <c r="H150" s="29" t="s">
        <v>9</v>
      </c>
      <c r="I150" s="29">
        <v>1</v>
      </c>
      <c r="J150" s="41">
        <v>25549.19</v>
      </c>
      <c r="K150" s="37">
        <v>19417.384399999999</v>
      </c>
      <c r="L150" s="37">
        <f t="shared" si="2"/>
        <v>6131.8055999999997</v>
      </c>
    </row>
    <row r="151" spans="1:12" x14ac:dyDescent="0.3">
      <c r="A151" s="29">
        <v>11641</v>
      </c>
      <c r="B151" s="31" t="s">
        <v>168</v>
      </c>
      <c r="C151" s="29" t="s">
        <v>169</v>
      </c>
      <c r="D151" s="38">
        <v>58120080100305</v>
      </c>
      <c r="E151" s="39">
        <v>44589</v>
      </c>
      <c r="F151" s="29">
        <v>2</v>
      </c>
      <c r="G151" s="31" t="s">
        <v>2</v>
      </c>
      <c r="H151" s="29" t="s">
        <v>10</v>
      </c>
      <c r="I151" s="29">
        <v>60</v>
      </c>
      <c r="J151" s="40">
        <v>13.05</v>
      </c>
      <c r="K151" s="37">
        <v>10.701000000000001</v>
      </c>
      <c r="L151" s="37">
        <f t="shared" si="2"/>
        <v>2.3490000000000002</v>
      </c>
    </row>
    <row r="152" spans="1:12" x14ac:dyDescent="0.3">
      <c r="A152" s="29">
        <v>11641</v>
      </c>
      <c r="B152" s="31" t="s">
        <v>168</v>
      </c>
      <c r="C152" s="29" t="s">
        <v>169</v>
      </c>
      <c r="D152" s="38">
        <v>58120080100305</v>
      </c>
      <c r="E152" s="39">
        <v>44589</v>
      </c>
      <c r="F152" s="29">
        <v>2</v>
      </c>
      <c r="G152" s="31" t="s">
        <v>2</v>
      </c>
      <c r="H152" s="29" t="s">
        <v>10</v>
      </c>
      <c r="I152" s="29">
        <v>60</v>
      </c>
      <c r="J152" s="40">
        <v>13.05</v>
      </c>
      <c r="K152" s="37">
        <v>10.701000000000001</v>
      </c>
      <c r="L152" s="37">
        <f t="shared" si="2"/>
        <v>2.3490000000000002</v>
      </c>
    </row>
    <row r="153" spans="1:12" x14ac:dyDescent="0.3">
      <c r="A153" s="29">
        <v>11698</v>
      </c>
      <c r="B153" s="31" t="s">
        <v>144</v>
      </c>
      <c r="C153" s="29" t="s">
        <v>145</v>
      </c>
      <c r="D153" s="38">
        <v>75100050100303</v>
      </c>
      <c r="E153" s="39">
        <v>44546</v>
      </c>
      <c r="F153" s="29">
        <v>0</v>
      </c>
      <c r="G153" s="31" t="s">
        <v>2</v>
      </c>
      <c r="H153" s="29" t="s">
        <v>9</v>
      </c>
      <c r="I153" s="29">
        <v>12</v>
      </c>
      <c r="J153" s="40">
        <v>8.27</v>
      </c>
      <c r="K153" s="37">
        <v>6.2851999999999997</v>
      </c>
      <c r="L153" s="37">
        <f t="shared" si="2"/>
        <v>1.9847999999999999</v>
      </c>
    </row>
    <row r="154" spans="1:12" x14ac:dyDescent="0.3">
      <c r="A154" s="29">
        <v>11698</v>
      </c>
      <c r="B154" s="31" t="s">
        <v>144</v>
      </c>
      <c r="C154" s="29" t="s">
        <v>145</v>
      </c>
      <c r="D154" s="38">
        <v>75100050100303</v>
      </c>
      <c r="E154" s="39">
        <v>44577</v>
      </c>
      <c r="F154" s="29">
        <v>0</v>
      </c>
      <c r="G154" s="31" t="s">
        <v>2</v>
      </c>
      <c r="H154" s="29" t="s">
        <v>9</v>
      </c>
      <c r="I154" s="29">
        <v>12</v>
      </c>
      <c r="J154" s="40">
        <v>8.27</v>
      </c>
      <c r="K154" s="37">
        <v>6.2851999999999997</v>
      </c>
      <c r="L154" s="37">
        <f t="shared" si="2"/>
        <v>1.9847999999999999</v>
      </c>
    </row>
    <row r="155" spans="1:12" x14ac:dyDescent="0.3">
      <c r="A155" s="29">
        <v>11809</v>
      </c>
      <c r="B155" s="31" t="s">
        <v>152</v>
      </c>
      <c r="C155" s="29" t="s">
        <v>153</v>
      </c>
      <c r="D155" s="38">
        <v>36100030000310</v>
      </c>
      <c r="E155" s="39">
        <v>44540</v>
      </c>
      <c r="F155" s="29">
        <v>0</v>
      </c>
      <c r="G155" s="31" t="s">
        <v>2</v>
      </c>
      <c r="H155" s="29" t="s">
        <v>9</v>
      </c>
      <c r="I155" s="29">
        <v>30</v>
      </c>
      <c r="J155" s="40">
        <v>11</v>
      </c>
      <c r="K155" s="37">
        <v>8.58</v>
      </c>
      <c r="L155" s="37">
        <f t="shared" si="2"/>
        <v>2.42</v>
      </c>
    </row>
    <row r="156" spans="1:12" x14ac:dyDescent="0.3">
      <c r="A156" s="29">
        <v>11818</v>
      </c>
      <c r="B156" s="31" t="s">
        <v>59</v>
      </c>
      <c r="C156" s="29" t="s">
        <v>60</v>
      </c>
      <c r="D156" s="38">
        <v>33300007000320</v>
      </c>
      <c r="E156" s="39">
        <v>44553</v>
      </c>
      <c r="F156" s="29">
        <v>0</v>
      </c>
      <c r="G156" s="31" t="s">
        <v>2</v>
      </c>
      <c r="H156" s="29" t="s">
        <v>9</v>
      </c>
      <c r="I156" s="29">
        <v>60</v>
      </c>
      <c r="J156" s="40">
        <v>9.34</v>
      </c>
      <c r="K156" s="37">
        <v>7.8455999999999992</v>
      </c>
      <c r="L156" s="37">
        <f t="shared" si="2"/>
        <v>1.4944000000000006</v>
      </c>
    </row>
    <row r="157" spans="1:12" x14ac:dyDescent="0.3">
      <c r="A157" s="29">
        <v>11818</v>
      </c>
      <c r="B157" s="31" t="s">
        <v>59</v>
      </c>
      <c r="C157" s="29" t="s">
        <v>60</v>
      </c>
      <c r="D157" s="38">
        <v>33300007000320</v>
      </c>
      <c r="E157" s="39">
        <v>44584</v>
      </c>
      <c r="F157" s="29">
        <v>0</v>
      </c>
      <c r="G157" s="31" t="s">
        <v>2</v>
      </c>
      <c r="H157" s="29" t="s">
        <v>9</v>
      </c>
      <c r="I157" s="29">
        <v>60</v>
      </c>
      <c r="J157" s="40">
        <v>9.34</v>
      </c>
      <c r="K157" s="37">
        <v>7.8455999999999992</v>
      </c>
      <c r="L157" s="37">
        <f t="shared" si="2"/>
        <v>1.4944000000000006</v>
      </c>
    </row>
    <row r="158" spans="1:12" x14ac:dyDescent="0.3">
      <c r="A158" s="29">
        <v>11970</v>
      </c>
      <c r="B158" s="31" t="s">
        <v>155</v>
      </c>
      <c r="C158" s="29" t="s">
        <v>156</v>
      </c>
      <c r="D158" s="38">
        <v>27250050000350</v>
      </c>
      <c r="E158" s="39">
        <v>44550</v>
      </c>
      <c r="F158" s="29">
        <v>0</v>
      </c>
      <c r="G158" s="31" t="s">
        <v>2</v>
      </c>
      <c r="H158" s="29" t="s">
        <v>9</v>
      </c>
      <c r="I158" s="29">
        <v>60</v>
      </c>
      <c r="J158" s="40">
        <v>1.1399999999999999</v>
      </c>
      <c r="K158" s="37">
        <v>0.94620000000000004</v>
      </c>
      <c r="L158" s="37">
        <f t="shared" si="2"/>
        <v>0.19379999999999986</v>
      </c>
    </row>
    <row r="159" spans="1:12" x14ac:dyDescent="0.3">
      <c r="A159" s="29">
        <v>11970</v>
      </c>
      <c r="B159" s="31" t="s">
        <v>155</v>
      </c>
      <c r="C159" s="29" t="s">
        <v>156</v>
      </c>
      <c r="D159" s="38">
        <v>27250050000350</v>
      </c>
      <c r="E159" s="39">
        <v>44564</v>
      </c>
      <c r="F159" s="29">
        <v>0</v>
      </c>
      <c r="G159" s="31" t="s">
        <v>2</v>
      </c>
      <c r="H159" s="29" t="s">
        <v>9</v>
      </c>
      <c r="I159" s="29">
        <v>60</v>
      </c>
      <c r="J159" s="40">
        <v>1.1399999999999999</v>
      </c>
      <c r="K159" s="37">
        <v>0.94620000000000004</v>
      </c>
      <c r="L159" s="37">
        <f t="shared" si="2"/>
        <v>0.19379999999999986</v>
      </c>
    </row>
    <row r="160" spans="1:12" x14ac:dyDescent="0.3">
      <c r="A160" s="29">
        <v>11989</v>
      </c>
      <c r="B160" s="31" t="s">
        <v>121</v>
      </c>
      <c r="C160" s="29" t="s">
        <v>122</v>
      </c>
      <c r="D160" s="38">
        <v>21534940000320</v>
      </c>
      <c r="E160" s="39">
        <v>44558</v>
      </c>
      <c r="F160" s="29">
        <v>4</v>
      </c>
      <c r="G160" s="31" t="s">
        <v>13</v>
      </c>
      <c r="H160" s="29" t="s">
        <v>10</v>
      </c>
      <c r="I160" s="29">
        <v>60</v>
      </c>
      <c r="J160" s="41">
        <v>34070.949999999997</v>
      </c>
      <c r="K160" s="37">
        <v>26916.050499999998</v>
      </c>
      <c r="L160" s="37">
        <f t="shared" si="2"/>
        <v>7154.8994999999995</v>
      </c>
    </row>
    <row r="161" spans="1:12" x14ac:dyDescent="0.3">
      <c r="A161" s="29">
        <v>11989</v>
      </c>
      <c r="B161" s="31" t="s">
        <v>121</v>
      </c>
      <c r="C161" s="29" t="s">
        <v>122</v>
      </c>
      <c r="D161" s="38">
        <v>21534940000320</v>
      </c>
      <c r="E161" s="39">
        <v>44589</v>
      </c>
      <c r="F161" s="29">
        <v>4</v>
      </c>
      <c r="G161" s="31" t="s">
        <v>13</v>
      </c>
      <c r="H161" s="29" t="s">
        <v>10</v>
      </c>
      <c r="I161" s="29">
        <v>60</v>
      </c>
      <c r="J161" s="41">
        <v>34070.949999999997</v>
      </c>
      <c r="K161" s="37">
        <v>26916.050499999998</v>
      </c>
      <c r="L161" s="37">
        <f t="shared" si="2"/>
        <v>7154.8994999999995</v>
      </c>
    </row>
    <row r="162" spans="1:12" x14ac:dyDescent="0.3">
      <c r="A162" s="29">
        <v>12064</v>
      </c>
      <c r="B162" s="31" t="s">
        <v>170</v>
      </c>
      <c r="C162" s="29" t="s">
        <v>171</v>
      </c>
      <c r="D162" s="38">
        <v>36150080000330</v>
      </c>
      <c r="E162" s="39">
        <v>44538</v>
      </c>
      <c r="F162" s="29">
        <v>0</v>
      </c>
      <c r="G162" s="31" t="s">
        <v>2</v>
      </c>
      <c r="H162" s="29" t="s">
        <v>9</v>
      </c>
      <c r="I162" s="29">
        <v>90</v>
      </c>
      <c r="J162" s="40">
        <v>15.75</v>
      </c>
      <c r="K162" s="37">
        <v>13.387499999999999</v>
      </c>
      <c r="L162" s="37">
        <f t="shared" si="2"/>
        <v>2.3625000000000007</v>
      </c>
    </row>
    <row r="163" spans="1:12" x14ac:dyDescent="0.3">
      <c r="A163" s="29">
        <v>12121</v>
      </c>
      <c r="B163" s="31" t="s">
        <v>75</v>
      </c>
      <c r="C163" s="29" t="s">
        <v>76</v>
      </c>
      <c r="D163" s="38">
        <v>57200040100310</v>
      </c>
      <c r="E163" s="39">
        <v>44573</v>
      </c>
      <c r="F163" s="29">
        <v>0</v>
      </c>
      <c r="G163" s="31" t="s">
        <v>2</v>
      </c>
      <c r="H163" s="29" t="s">
        <v>9</v>
      </c>
      <c r="I163" s="29">
        <v>60</v>
      </c>
      <c r="J163" s="40">
        <v>19.39</v>
      </c>
      <c r="K163" s="37">
        <v>16.4815</v>
      </c>
      <c r="L163" s="37">
        <f t="shared" si="2"/>
        <v>2.9085000000000001</v>
      </c>
    </row>
    <row r="164" spans="1:12" x14ac:dyDescent="0.3">
      <c r="A164" s="29">
        <v>12308</v>
      </c>
      <c r="B164" s="31" t="s">
        <v>65</v>
      </c>
      <c r="C164" s="29" t="s">
        <v>132</v>
      </c>
      <c r="D164" s="38">
        <v>2100020000110</v>
      </c>
      <c r="E164" s="39">
        <v>44568</v>
      </c>
      <c r="F164" s="29">
        <v>0</v>
      </c>
      <c r="G164" s="31" t="s">
        <v>2</v>
      </c>
      <c r="H164" s="29" t="s">
        <v>9</v>
      </c>
      <c r="I164" s="29">
        <v>10</v>
      </c>
      <c r="J164" s="40">
        <v>1.3</v>
      </c>
      <c r="K164" s="37">
        <v>1.0010000000000001</v>
      </c>
      <c r="L164" s="37">
        <f t="shared" si="2"/>
        <v>0.29899999999999993</v>
      </c>
    </row>
    <row r="165" spans="1:12" x14ac:dyDescent="0.3">
      <c r="A165" s="29">
        <v>12337</v>
      </c>
      <c r="B165" s="31" t="s">
        <v>172</v>
      </c>
      <c r="C165" s="29" t="s">
        <v>173</v>
      </c>
      <c r="D165" s="38">
        <v>36150080000340</v>
      </c>
      <c r="E165" s="39">
        <v>44553</v>
      </c>
      <c r="F165" s="29">
        <v>1</v>
      </c>
      <c r="G165" s="31" t="s">
        <v>2</v>
      </c>
      <c r="H165" s="29" t="s">
        <v>10</v>
      </c>
      <c r="I165" s="29">
        <v>90</v>
      </c>
      <c r="J165" s="40">
        <v>28.39</v>
      </c>
      <c r="K165" s="37">
        <v>21.5764</v>
      </c>
      <c r="L165" s="37">
        <f t="shared" si="2"/>
        <v>6.813600000000001</v>
      </c>
    </row>
    <row r="166" spans="1:12" x14ac:dyDescent="0.3">
      <c r="A166" s="29">
        <v>12337</v>
      </c>
      <c r="B166" s="31" t="s">
        <v>172</v>
      </c>
      <c r="C166" s="29" t="s">
        <v>173</v>
      </c>
      <c r="D166" s="38">
        <v>36150080000340</v>
      </c>
      <c r="E166" s="39">
        <v>44553</v>
      </c>
      <c r="F166" s="29">
        <v>1</v>
      </c>
      <c r="G166" s="31" t="s">
        <v>2</v>
      </c>
      <c r="H166" s="29" t="s">
        <v>10</v>
      </c>
      <c r="I166" s="29">
        <v>90</v>
      </c>
      <c r="J166" s="40">
        <v>28.39</v>
      </c>
      <c r="K166" s="37">
        <v>21.5764</v>
      </c>
      <c r="L166" s="37">
        <f t="shared" si="2"/>
        <v>6.813600000000001</v>
      </c>
    </row>
    <row r="167" spans="1:12" x14ac:dyDescent="0.3">
      <c r="A167" s="29">
        <v>12378</v>
      </c>
      <c r="B167" s="31" t="s">
        <v>152</v>
      </c>
      <c r="C167" s="29" t="s">
        <v>153</v>
      </c>
      <c r="D167" s="38">
        <v>36100030000310</v>
      </c>
      <c r="E167" s="39">
        <v>44537</v>
      </c>
      <c r="F167" s="29">
        <v>0</v>
      </c>
      <c r="G167" s="31" t="s">
        <v>2</v>
      </c>
      <c r="H167" s="29" t="s">
        <v>9</v>
      </c>
      <c r="I167" s="29">
        <v>180</v>
      </c>
      <c r="J167" s="40">
        <v>29.5</v>
      </c>
      <c r="K167" s="37">
        <v>23.01</v>
      </c>
      <c r="L167" s="37">
        <f t="shared" si="2"/>
        <v>6.4899999999999984</v>
      </c>
    </row>
    <row r="168" spans="1:12" x14ac:dyDescent="0.3">
      <c r="A168" s="29">
        <v>12428</v>
      </c>
      <c r="B168" s="31" t="s">
        <v>75</v>
      </c>
      <c r="C168" s="29" t="s">
        <v>77</v>
      </c>
      <c r="D168" s="38">
        <v>57200040100310</v>
      </c>
      <c r="E168" s="39">
        <v>44571</v>
      </c>
      <c r="F168" s="29">
        <v>4</v>
      </c>
      <c r="G168" s="31" t="s">
        <v>2</v>
      </c>
      <c r="H168" s="29" t="s">
        <v>10</v>
      </c>
      <c r="I168" s="29">
        <v>100</v>
      </c>
      <c r="J168" s="40">
        <v>21.65</v>
      </c>
      <c r="K168" s="37">
        <v>18.4025</v>
      </c>
      <c r="L168" s="37">
        <f t="shared" si="2"/>
        <v>3.2474999999999987</v>
      </c>
    </row>
    <row r="169" spans="1:12" x14ac:dyDescent="0.3">
      <c r="A169" s="29">
        <v>12499</v>
      </c>
      <c r="B169" s="31" t="s">
        <v>152</v>
      </c>
      <c r="C169" s="29" t="s">
        <v>153</v>
      </c>
      <c r="D169" s="38">
        <v>36100030000310</v>
      </c>
      <c r="E169" s="39">
        <v>44544</v>
      </c>
      <c r="F169" s="29">
        <v>5</v>
      </c>
      <c r="G169" s="31" t="s">
        <v>2</v>
      </c>
      <c r="H169" s="29" t="s">
        <v>10</v>
      </c>
      <c r="I169" s="29">
        <v>28</v>
      </c>
      <c r="J169" s="40">
        <v>2.71</v>
      </c>
      <c r="K169" s="37">
        <v>2.1137999999999999</v>
      </c>
      <c r="L169" s="37">
        <f t="shared" si="2"/>
        <v>0.59620000000000006</v>
      </c>
    </row>
    <row r="170" spans="1:12" x14ac:dyDescent="0.3">
      <c r="A170" s="29">
        <v>12499</v>
      </c>
      <c r="B170" s="31" t="s">
        <v>152</v>
      </c>
      <c r="C170" s="29" t="s">
        <v>153</v>
      </c>
      <c r="D170" s="38">
        <v>36100030000310</v>
      </c>
      <c r="E170" s="39">
        <v>44544</v>
      </c>
      <c r="F170" s="29">
        <v>5</v>
      </c>
      <c r="G170" s="31" t="s">
        <v>2</v>
      </c>
      <c r="H170" s="29" t="s">
        <v>10</v>
      </c>
      <c r="I170" s="29">
        <v>28</v>
      </c>
      <c r="J170" s="40">
        <v>2.71</v>
      </c>
      <c r="K170" s="37">
        <v>2.1137999999999999</v>
      </c>
      <c r="L170" s="37">
        <f t="shared" si="2"/>
        <v>0.59620000000000006</v>
      </c>
    </row>
    <row r="171" spans="1:12" x14ac:dyDescent="0.3">
      <c r="A171" s="29">
        <v>12525</v>
      </c>
      <c r="B171" s="31" t="s">
        <v>144</v>
      </c>
      <c r="C171" s="29" t="s">
        <v>145</v>
      </c>
      <c r="D171" s="38">
        <v>75100050100303</v>
      </c>
      <c r="E171" s="39">
        <v>44550</v>
      </c>
      <c r="F171" s="29">
        <v>0</v>
      </c>
      <c r="G171" s="31" t="s">
        <v>2</v>
      </c>
      <c r="H171" s="29" t="s">
        <v>9</v>
      </c>
      <c r="I171" s="29">
        <v>30</v>
      </c>
      <c r="J171" s="40">
        <v>2.5299999999999998</v>
      </c>
      <c r="K171" s="37">
        <v>1.9227999999999998</v>
      </c>
      <c r="L171" s="37">
        <f t="shared" si="2"/>
        <v>0.60719999999999996</v>
      </c>
    </row>
    <row r="172" spans="1:12" x14ac:dyDescent="0.3">
      <c r="A172" s="29">
        <v>12525</v>
      </c>
      <c r="B172" s="31" t="s">
        <v>144</v>
      </c>
      <c r="C172" s="29" t="s">
        <v>145</v>
      </c>
      <c r="D172" s="38">
        <v>75100050100303</v>
      </c>
      <c r="E172" s="39">
        <v>44581</v>
      </c>
      <c r="F172" s="29">
        <v>0</v>
      </c>
      <c r="G172" s="31" t="s">
        <v>2</v>
      </c>
      <c r="H172" s="29" t="s">
        <v>9</v>
      </c>
      <c r="I172" s="29">
        <v>30</v>
      </c>
      <c r="J172" s="40">
        <v>2.5299999999999998</v>
      </c>
      <c r="K172" s="37">
        <v>1.9227999999999998</v>
      </c>
      <c r="L172" s="37">
        <f t="shared" si="2"/>
        <v>0.60719999999999996</v>
      </c>
    </row>
    <row r="173" spans="1:12" x14ac:dyDescent="0.3">
      <c r="A173" s="29">
        <v>12576</v>
      </c>
      <c r="B173" s="31" t="s">
        <v>137</v>
      </c>
      <c r="C173" s="29" t="s">
        <v>138</v>
      </c>
      <c r="D173" s="38">
        <v>58160020100320</v>
      </c>
      <c r="E173" s="39">
        <v>44533</v>
      </c>
      <c r="F173" s="29">
        <v>6</v>
      </c>
      <c r="G173" s="31" t="s">
        <v>2</v>
      </c>
      <c r="H173" s="29" t="s">
        <v>10</v>
      </c>
      <c r="I173" s="29">
        <v>28</v>
      </c>
      <c r="J173" s="40">
        <v>3</v>
      </c>
      <c r="K173" s="37">
        <v>2.34</v>
      </c>
      <c r="L173" s="37">
        <f t="shared" si="2"/>
        <v>0.66000000000000014</v>
      </c>
    </row>
    <row r="174" spans="1:12" x14ac:dyDescent="0.3">
      <c r="A174" s="29">
        <v>12587</v>
      </c>
      <c r="B174" s="31" t="s">
        <v>67</v>
      </c>
      <c r="C174" s="29" t="s">
        <v>68</v>
      </c>
      <c r="D174" s="38">
        <v>41550020100320</v>
      </c>
      <c r="E174" s="39">
        <v>44557</v>
      </c>
      <c r="F174" s="29">
        <v>1</v>
      </c>
      <c r="G174" s="31" t="s">
        <v>2</v>
      </c>
      <c r="H174" s="29" t="s">
        <v>10</v>
      </c>
      <c r="I174" s="29">
        <v>27</v>
      </c>
      <c r="J174" s="40">
        <v>2.09</v>
      </c>
      <c r="K174" s="37">
        <v>1.7138</v>
      </c>
      <c r="L174" s="37">
        <f t="shared" si="2"/>
        <v>0.37619999999999987</v>
      </c>
    </row>
    <row r="175" spans="1:12" x14ac:dyDescent="0.3">
      <c r="A175" s="29">
        <v>12587</v>
      </c>
      <c r="B175" s="31" t="s">
        <v>67</v>
      </c>
      <c r="C175" s="29" t="s">
        <v>68</v>
      </c>
      <c r="D175" s="38">
        <v>41550020100320</v>
      </c>
      <c r="E175" s="39">
        <v>44588</v>
      </c>
      <c r="F175" s="29">
        <v>1</v>
      </c>
      <c r="G175" s="31" t="s">
        <v>2</v>
      </c>
      <c r="H175" s="29" t="s">
        <v>10</v>
      </c>
      <c r="I175" s="29">
        <v>27</v>
      </c>
      <c r="J175" s="40">
        <v>2.09</v>
      </c>
      <c r="K175" s="37">
        <v>1.7138</v>
      </c>
      <c r="L175" s="37">
        <f t="shared" si="2"/>
        <v>0.37619999999999987</v>
      </c>
    </row>
    <row r="176" spans="1:12" x14ac:dyDescent="0.3">
      <c r="A176" s="29">
        <v>12611</v>
      </c>
      <c r="B176" s="31" t="s">
        <v>155</v>
      </c>
      <c r="C176" s="29" t="s">
        <v>156</v>
      </c>
      <c r="D176" s="38">
        <v>27250050000350</v>
      </c>
      <c r="E176" s="39">
        <v>44539</v>
      </c>
      <c r="F176" s="29">
        <v>0</v>
      </c>
      <c r="G176" s="31" t="s">
        <v>2</v>
      </c>
      <c r="H176" s="29" t="s">
        <v>9</v>
      </c>
      <c r="I176" s="29">
        <v>180</v>
      </c>
      <c r="J176" s="40">
        <v>4.8600000000000003</v>
      </c>
      <c r="K176" s="37">
        <v>4.0338000000000003</v>
      </c>
      <c r="L176" s="37">
        <f t="shared" si="2"/>
        <v>0.82620000000000005</v>
      </c>
    </row>
    <row r="177" spans="1:12" x14ac:dyDescent="0.3">
      <c r="A177" s="29">
        <v>12753</v>
      </c>
      <c r="B177" s="31" t="s">
        <v>67</v>
      </c>
      <c r="C177" s="29" t="s">
        <v>134</v>
      </c>
      <c r="D177" s="38">
        <v>41550020100320</v>
      </c>
      <c r="E177" s="39">
        <v>44532</v>
      </c>
      <c r="F177" s="29">
        <v>0</v>
      </c>
      <c r="G177" s="31" t="s">
        <v>2</v>
      </c>
      <c r="H177" s="29" t="s">
        <v>9</v>
      </c>
      <c r="I177" s="29">
        <v>30</v>
      </c>
      <c r="J177" s="40">
        <v>0.64</v>
      </c>
      <c r="K177" s="37">
        <v>0.52480000000000004</v>
      </c>
      <c r="L177" s="37">
        <f t="shared" si="2"/>
        <v>0.11519999999999997</v>
      </c>
    </row>
    <row r="178" spans="1:12" x14ac:dyDescent="0.3">
      <c r="A178" s="29">
        <v>13096</v>
      </c>
      <c r="B178" s="31" t="s">
        <v>150</v>
      </c>
      <c r="C178" s="29" t="s">
        <v>151</v>
      </c>
      <c r="D178" s="38">
        <v>72600030000110</v>
      </c>
      <c r="E178" s="39">
        <v>44539</v>
      </c>
      <c r="F178" s="29">
        <v>0</v>
      </c>
      <c r="G178" s="31" t="s">
        <v>2</v>
      </c>
      <c r="H178" s="29" t="s">
        <v>9</v>
      </c>
      <c r="I178" s="29">
        <v>63</v>
      </c>
      <c r="J178" s="40">
        <v>12.22</v>
      </c>
      <c r="K178" s="37">
        <v>10.0204</v>
      </c>
      <c r="L178" s="37">
        <f t="shared" si="2"/>
        <v>2.1996000000000002</v>
      </c>
    </row>
    <row r="179" spans="1:12" x14ac:dyDescent="0.3">
      <c r="A179" s="29">
        <v>13142</v>
      </c>
      <c r="B179" s="31" t="s">
        <v>103</v>
      </c>
      <c r="C179" s="29" t="s">
        <v>105</v>
      </c>
      <c r="D179" s="38" t="s">
        <v>104</v>
      </c>
      <c r="E179" s="39">
        <v>44570</v>
      </c>
      <c r="F179" s="29">
        <v>1</v>
      </c>
      <c r="G179" s="31" t="s">
        <v>13</v>
      </c>
      <c r="H179" s="29" t="s">
        <v>10</v>
      </c>
      <c r="I179" s="29">
        <v>60</v>
      </c>
      <c r="J179" s="41">
        <v>21748.68</v>
      </c>
      <c r="K179" s="37">
        <v>16963.970400000002</v>
      </c>
      <c r="L179" s="37">
        <f t="shared" si="2"/>
        <v>4784.7095999999983</v>
      </c>
    </row>
    <row r="180" spans="1:12" x14ac:dyDescent="0.3">
      <c r="A180" s="29">
        <v>13220</v>
      </c>
      <c r="B180" s="31" t="s">
        <v>158</v>
      </c>
      <c r="C180" s="29" t="s">
        <v>159</v>
      </c>
      <c r="D180" s="38">
        <v>33200030057530</v>
      </c>
      <c r="E180" s="39">
        <v>44532</v>
      </c>
      <c r="F180" s="29">
        <v>8</v>
      </c>
      <c r="G180" s="31" t="s">
        <v>2</v>
      </c>
      <c r="H180" s="29" t="s">
        <v>10</v>
      </c>
      <c r="I180" s="29">
        <v>30</v>
      </c>
      <c r="J180" s="40">
        <v>13.92</v>
      </c>
      <c r="K180" s="37">
        <v>11.136000000000001</v>
      </c>
      <c r="L180" s="37">
        <f t="shared" si="2"/>
        <v>2.7839999999999989</v>
      </c>
    </row>
    <row r="181" spans="1:12" x14ac:dyDescent="0.3">
      <c r="A181" s="29">
        <v>13381</v>
      </c>
      <c r="B181" s="31" t="s">
        <v>123</v>
      </c>
      <c r="C181" s="29" t="s">
        <v>124</v>
      </c>
      <c r="D181" s="38">
        <v>21470080000360</v>
      </c>
      <c r="E181" s="39">
        <v>44547</v>
      </c>
      <c r="F181" s="29">
        <v>4</v>
      </c>
      <c r="G181" s="31" t="s">
        <v>13</v>
      </c>
      <c r="H181" s="29" t="s">
        <v>10</v>
      </c>
      <c r="I181" s="29">
        <v>60</v>
      </c>
      <c r="J181" s="41">
        <v>6389.88</v>
      </c>
      <c r="K181" s="37">
        <v>4920.2076000000006</v>
      </c>
      <c r="L181" s="37">
        <f t="shared" si="2"/>
        <v>1469.6723999999995</v>
      </c>
    </row>
    <row r="182" spans="1:12" x14ac:dyDescent="0.3">
      <c r="A182" s="29">
        <v>13381</v>
      </c>
      <c r="B182" s="31" t="s">
        <v>123</v>
      </c>
      <c r="C182" s="29" t="s">
        <v>124</v>
      </c>
      <c r="D182" s="38">
        <v>21470080000360</v>
      </c>
      <c r="E182" s="39">
        <v>44547</v>
      </c>
      <c r="F182" s="29">
        <v>4</v>
      </c>
      <c r="G182" s="31" t="s">
        <v>13</v>
      </c>
      <c r="H182" s="29" t="s">
        <v>10</v>
      </c>
      <c r="I182" s="29">
        <v>60</v>
      </c>
      <c r="J182" s="41">
        <v>6389.88</v>
      </c>
      <c r="K182" s="37">
        <v>4920.2076000000006</v>
      </c>
      <c r="L182" s="37">
        <f t="shared" si="2"/>
        <v>1469.6723999999995</v>
      </c>
    </row>
    <row r="183" spans="1:12" x14ac:dyDescent="0.3">
      <c r="A183" s="29">
        <v>13438</v>
      </c>
      <c r="B183" s="31" t="s">
        <v>93</v>
      </c>
      <c r="C183" s="29" t="s">
        <v>94</v>
      </c>
      <c r="D183" s="38">
        <v>83370060000340</v>
      </c>
      <c r="E183" s="39">
        <v>44586</v>
      </c>
      <c r="F183" s="29">
        <v>0</v>
      </c>
      <c r="G183" s="31" t="s">
        <v>13</v>
      </c>
      <c r="H183" s="29" t="s">
        <v>9</v>
      </c>
      <c r="I183" s="29">
        <v>30</v>
      </c>
      <c r="J183" s="40">
        <v>493.27</v>
      </c>
      <c r="K183" s="37">
        <v>414.34679999999997</v>
      </c>
      <c r="L183" s="37">
        <f t="shared" si="2"/>
        <v>78.923200000000008</v>
      </c>
    </row>
    <row r="184" spans="1:12" x14ac:dyDescent="0.3">
      <c r="A184" s="29">
        <v>13581</v>
      </c>
      <c r="B184" s="31" t="s">
        <v>46</v>
      </c>
      <c r="C184" s="29" t="s">
        <v>48</v>
      </c>
      <c r="D184" s="38" t="s">
        <v>47</v>
      </c>
      <c r="E184" s="39">
        <v>44592</v>
      </c>
      <c r="F184" s="29">
        <v>2</v>
      </c>
      <c r="G184" s="31" t="s">
        <v>13</v>
      </c>
      <c r="H184" s="29" t="s">
        <v>10</v>
      </c>
      <c r="I184" s="29">
        <v>2</v>
      </c>
      <c r="J184" s="40">
        <v>6096.25</v>
      </c>
      <c r="K184" s="37">
        <v>4816.0375000000004</v>
      </c>
      <c r="L184" s="37">
        <f t="shared" si="2"/>
        <v>1280.2124999999996</v>
      </c>
    </row>
    <row r="185" spans="1:12" x14ac:dyDescent="0.3">
      <c r="A185" s="29">
        <v>13735</v>
      </c>
      <c r="B185" s="31" t="s">
        <v>179</v>
      </c>
      <c r="C185" s="29" t="s">
        <v>182</v>
      </c>
      <c r="D185" s="38">
        <v>83370060000320</v>
      </c>
      <c r="E185" s="39">
        <v>44553</v>
      </c>
      <c r="F185" s="29">
        <v>2</v>
      </c>
      <c r="G185" s="31" t="s">
        <v>13</v>
      </c>
      <c r="H185" s="29" t="s">
        <v>10</v>
      </c>
      <c r="I185" s="29">
        <v>30</v>
      </c>
      <c r="J185" s="40">
        <v>435.85</v>
      </c>
      <c r="K185" s="37">
        <v>348.68000000000006</v>
      </c>
      <c r="L185" s="37">
        <f t="shared" si="2"/>
        <v>87.169999999999959</v>
      </c>
    </row>
    <row r="186" spans="1:12" x14ac:dyDescent="0.3">
      <c r="A186" s="29">
        <v>13735</v>
      </c>
      <c r="B186" s="31" t="s">
        <v>179</v>
      </c>
      <c r="C186" s="29" t="s">
        <v>182</v>
      </c>
      <c r="D186" s="38">
        <v>83370060000320</v>
      </c>
      <c r="E186" s="39">
        <v>44584</v>
      </c>
      <c r="F186" s="29">
        <v>2</v>
      </c>
      <c r="G186" s="31" t="s">
        <v>13</v>
      </c>
      <c r="H186" s="29" t="s">
        <v>10</v>
      </c>
      <c r="I186" s="29">
        <v>30</v>
      </c>
      <c r="J186" s="40">
        <v>435.85</v>
      </c>
      <c r="K186" s="37">
        <v>348.68000000000006</v>
      </c>
      <c r="L186" s="37">
        <f t="shared" si="2"/>
        <v>87.169999999999959</v>
      </c>
    </row>
    <row r="187" spans="1:12" x14ac:dyDescent="0.3">
      <c r="A187" s="29">
        <v>14086</v>
      </c>
      <c r="B187" s="31" t="s">
        <v>46</v>
      </c>
      <c r="C187" s="29" t="s">
        <v>48</v>
      </c>
      <c r="D187" s="38" t="s">
        <v>47</v>
      </c>
      <c r="E187" s="39">
        <v>44559</v>
      </c>
      <c r="F187" s="29">
        <v>3</v>
      </c>
      <c r="G187" s="31" t="s">
        <v>13</v>
      </c>
      <c r="H187" s="29" t="s">
        <v>10</v>
      </c>
      <c r="I187" s="29">
        <v>2</v>
      </c>
      <c r="J187" s="41">
        <v>5783.32</v>
      </c>
      <c r="K187" s="37">
        <v>4568.8227999999999</v>
      </c>
      <c r="L187" s="37">
        <f t="shared" si="2"/>
        <v>1214.4971999999998</v>
      </c>
    </row>
    <row r="188" spans="1:12" x14ac:dyDescent="0.3">
      <c r="A188" s="29">
        <v>14086</v>
      </c>
      <c r="B188" s="31" t="s">
        <v>46</v>
      </c>
      <c r="C188" s="29" t="s">
        <v>48</v>
      </c>
      <c r="D188" s="38" t="s">
        <v>47</v>
      </c>
      <c r="E188" s="39">
        <v>44580</v>
      </c>
      <c r="F188" s="29">
        <v>3</v>
      </c>
      <c r="G188" s="31" t="s">
        <v>13</v>
      </c>
      <c r="H188" s="29" t="s">
        <v>10</v>
      </c>
      <c r="I188" s="29">
        <v>2</v>
      </c>
      <c r="J188" s="41">
        <v>5783.32</v>
      </c>
      <c r="K188" s="37">
        <v>4568.8227999999999</v>
      </c>
      <c r="L188" s="37">
        <f t="shared" si="2"/>
        <v>1214.4971999999998</v>
      </c>
    </row>
    <row r="189" spans="1:12" x14ac:dyDescent="0.3">
      <c r="A189" s="29">
        <v>14199</v>
      </c>
      <c r="B189" s="31" t="s">
        <v>83</v>
      </c>
      <c r="C189" s="29" t="s">
        <v>84</v>
      </c>
      <c r="D189" s="38">
        <v>22100045000315</v>
      </c>
      <c r="E189" s="39">
        <v>44565</v>
      </c>
      <c r="F189" s="29">
        <v>2</v>
      </c>
      <c r="G189" s="31" t="s">
        <v>2</v>
      </c>
      <c r="H189" s="29" t="s">
        <v>10</v>
      </c>
      <c r="I189" s="29">
        <v>30</v>
      </c>
      <c r="J189" s="40">
        <v>2.4</v>
      </c>
      <c r="K189" s="37">
        <v>1.8959999999999999</v>
      </c>
      <c r="L189" s="37">
        <f t="shared" si="2"/>
        <v>0.504</v>
      </c>
    </row>
    <row r="190" spans="1:12" x14ac:dyDescent="0.3">
      <c r="A190" s="29">
        <v>14250</v>
      </c>
      <c r="B190" s="31" t="s">
        <v>179</v>
      </c>
      <c r="C190" s="29" t="s">
        <v>181</v>
      </c>
      <c r="D190" s="38">
        <v>83370060000320</v>
      </c>
      <c r="E190" s="39">
        <v>44543</v>
      </c>
      <c r="F190" s="29">
        <v>0</v>
      </c>
      <c r="G190" s="31" t="s">
        <v>13</v>
      </c>
      <c r="H190" s="29" t="s">
        <v>9</v>
      </c>
      <c r="I190" s="29">
        <v>30</v>
      </c>
      <c r="J190" s="40">
        <v>475.85</v>
      </c>
      <c r="K190" s="37">
        <v>380.68000000000006</v>
      </c>
      <c r="L190" s="37">
        <f t="shared" si="2"/>
        <v>95.169999999999959</v>
      </c>
    </row>
    <row r="191" spans="1:12" x14ac:dyDescent="0.3">
      <c r="A191" s="29">
        <v>14250</v>
      </c>
      <c r="B191" s="31" t="s">
        <v>93</v>
      </c>
      <c r="C191" s="29" t="s">
        <v>94</v>
      </c>
      <c r="D191" s="38">
        <v>83370060000340</v>
      </c>
      <c r="E191" s="39">
        <v>44574</v>
      </c>
      <c r="F191" s="29">
        <v>0</v>
      </c>
      <c r="G191" s="31" t="s">
        <v>13</v>
      </c>
      <c r="H191" s="29" t="s">
        <v>9</v>
      </c>
      <c r="I191" s="29">
        <v>30</v>
      </c>
      <c r="J191" s="40">
        <v>472.94</v>
      </c>
      <c r="K191" s="37">
        <v>397.26959999999997</v>
      </c>
      <c r="L191" s="37">
        <f t="shared" si="2"/>
        <v>75.670400000000029</v>
      </c>
    </row>
    <row r="192" spans="1:12" x14ac:dyDescent="0.3">
      <c r="A192" s="29">
        <v>14303</v>
      </c>
      <c r="B192" s="31" t="s">
        <v>85</v>
      </c>
      <c r="C192" s="29" t="s">
        <v>167</v>
      </c>
      <c r="D192" s="38">
        <v>39400060100310</v>
      </c>
      <c r="E192" s="39">
        <v>44537</v>
      </c>
      <c r="F192" s="29">
        <v>0</v>
      </c>
      <c r="G192" s="31" t="s">
        <v>2</v>
      </c>
      <c r="H192" s="29" t="s">
        <v>9</v>
      </c>
      <c r="I192" s="29">
        <v>30</v>
      </c>
      <c r="J192" s="40">
        <v>2.41</v>
      </c>
      <c r="K192" s="37">
        <v>1.9039000000000001</v>
      </c>
      <c r="L192" s="37">
        <f t="shared" si="2"/>
        <v>0.50609999999999999</v>
      </c>
    </row>
    <row r="193" spans="1:12" x14ac:dyDescent="0.3">
      <c r="A193" s="29">
        <v>14414</v>
      </c>
      <c r="B193" s="31" t="s">
        <v>19</v>
      </c>
      <c r="C193" s="29" t="s">
        <v>20</v>
      </c>
      <c r="D193" s="38">
        <v>21531060000340</v>
      </c>
      <c r="E193" s="39">
        <v>44572</v>
      </c>
      <c r="F193" s="29">
        <v>1</v>
      </c>
      <c r="G193" s="31" t="s">
        <v>13</v>
      </c>
      <c r="H193" s="29" t="s">
        <v>10</v>
      </c>
      <c r="I193" s="29">
        <v>21</v>
      </c>
      <c r="J193" s="40">
        <v>14925.02</v>
      </c>
      <c r="K193" s="37">
        <v>11790.765800000001</v>
      </c>
      <c r="L193" s="37">
        <f t="shared" si="2"/>
        <v>3134.2541999999994</v>
      </c>
    </row>
    <row r="194" spans="1:12" x14ac:dyDescent="0.3">
      <c r="A194" s="29">
        <v>14445</v>
      </c>
      <c r="B194" s="31" t="s">
        <v>65</v>
      </c>
      <c r="C194" s="29" t="s">
        <v>66</v>
      </c>
      <c r="D194" s="38">
        <v>2100020000110</v>
      </c>
      <c r="E194" s="39">
        <v>44534</v>
      </c>
      <c r="F194" s="29">
        <v>0</v>
      </c>
      <c r="G194" s="31" t="s">
        <v>2</v>
      </c>
      <c r="H194" s="29" t="s">
        <v>9</v>
      </c>
      <c r="I194" s="29">
        <v>14</v>
      </c>
      <c r="J194" s="40">
        <v>2.1800000000000002</v>
      </c>
      <c r="K194" s="37">
        <v>1.6786000000000001</v>
      </c>
      <c r="L194" s="37">
        <f t="shared" si="2"/>
        <v>0.50140000000000007</v>
      </c>
    </row>
    <row r="195" spans="1:12" x14ac:dyDescent="0.3">
      <c r="A195" s="29">
        <v>14502</v>
      </c>
      <c r="B195" s="31" t="s">
        <v>67</v>
      </c>
      <c r="C195" s="29" t="s">
        <v>68</v>
      </c>
      <c r="D195" s="38">
        <v>41550020100320</v>
      </c>
      <c r="E195" s="39">
        <v>44580</v>
      </c>
      <c r="F195" s="29">
        <v>2</v>
      </c>
      <c r="G195" s="31" t="s">
        <v>2</v>
      </c>
      <c r="H195" s="29" t="s">
        <v>10</v>
      </c>
      <c r="I195" s="29">
        <v>30</v>
      </c>
      <c r="J195" s="40">
        <v>5.65</v>
      </c>
      <c r="K195" s="37">
        <v>4.6330000000000009</v>
      </c>
      <c r="L195" s="37">
        <f t="shared" ref="L195:L258" si="3">J195-K195</f>
        <v>1.0169999999999995</v>
      </c>
    </row>
    <row r="196" spans="1:12" x14ac:dyDescent="0.3">
      <c r="A196" s="29">
        <v>14767</v>
      </c>
      <c r="B196" s="31" t="s">
        <v>121</v>
      </c>
      <c r="C196" s="29" t="s">
        <v>122</v>
      </c>
      <c r="D196" s="38">
        <v>21534940000320</v>
      </c>
      <c r="E196" s="39">
        <v>44536</v>
      </c>
      <c r="F196" s="29">
        <v>0</v>
      </c>
      <c r="G196" s="31" t="s">
        <v>13</v>
      </c>
      <c r="H196" s="29" t="s">
        <v>9</v>
      </c>
      <c r="I196" s="29">
        <v>60</v>
      </c>
      <c r="J196" s="41">
        <v>27415.18</v>
      </c>
      <c r="K196" s="37">
        <v>21657.992200000001</v>
      </c>
      <c r="L196" s="37">
        <f t="shared" si="3"/>
        <v>5757.1877999999997</v>
      </c>
    </row>
    <row r="197" spans="1:12" x14ac:dyDescent="0.3">
      <c r="A197" s="29">
        <v>14780</v>
      </c>
      <c r="B197" s="31" t="s">
        <v>115</v>
      </c>
      <c r="C197" s="29" t="s">
        <v>116</v>
      </c>
      <c r="D197" s="38">
        <v>21531820000380</v>
      </c>
      <c r="E197" s="39">
        <v>44560</v>
      </c>
      <c r="F197" s="29">
        <v>0</v>
      </c>
      <c r="G197" s="31" t="s">
        <v>13</v>
      </c>
      <c r="H197" s="29" t="s">
        <v>9</v>
      </c>
      <c r="I197" s="29">
        <v>30</v>
      </c>
      <c r="J197" s="41">
        <v>14645.49</v>
      </c>
      <c r="K197" s="37">
        <v>12448.666499999999</v>
      </c>
      <c r="L197" s="37">
        <f t="shared" si="3"/>
        <v>2196.8235000000004</v>
      </c>
    </row>
    <row r="198" spans="1:12" x14ac:dyDescent="0.3">
      <c r="A198" s="29">
        <v>14875</v>
      </c>
      <c r="B198" s="31" t="s">
        <v>23</v>
      </c>
      <c r="C198" s="29" t="s">
        <v>24</v>
      </c>
      <c r="D198" s="38">
        <v>21531835100340</v>
      </c>
      <c r="E198" s="39">
        <v>44565</v>
      </c>
      <c r="F198" s="29">
        <v>7</v>
      </c>
      <c r="G198" s="31" t="s">
        <v>2</v>
      </c>
      <c r="H198" s="29" t="s">
        <v>10</v>
      </c>
      <c r="I198" s="29">
        <v>30</v>
      </c>
      <c r="J198" s="40">
        <v>5247.47</v>
      </c>
      <c r="K198" s="37">
        <v>4250.4507000000003</v>
      </c>
      <c r="L198" s="37">
        <f t="shared" si="3"/>
        <v>997.01929999999993</v>
      </c>
    </row>
    <row r="199" spans="1:12" x14ac:dyDescent="0.3">
      <c r="A199" s="29">
        <v>14975</v>
      </c>
      <c r="B199" s="31" t="s">
        <v>177</v>
      </c>
      <c r="C199" s="29" t="s">
        <v>178</v>
      </c>
      <c r="D199" s="38">
        <v>44100080100120</v>
      </c>
      <c r="E199" s="39">
        <v>44538</v>
      </c>
      <c r="F199" s="29">
        <v>0</v>
      </c>
      <c r="G199" s="31" t="s">
        <v>13</v>
      </c>
      <c r="H199" s="29" t="s">
        <v>9</v>
      </c>
      <c r="I199" s="29">
        <v>30</v>
      </c>
      <c r="J199" s="40">
        <v>464.35</v>
      </c>
      <c r="K199" s="37">
        <v>348.26250000000005</v>
      </c>
      <c r="L199" s="37">
        <f t="shared" si="3"/>
        <v>116.08749999999998</v>
      </c>
    </row>
    <row r="200" spans="1:12" x14ac:dyDescent="0.3">
      <c r="A200" s="29">
        <v>15016</v>
      </c>
      <c r="B200" s="31" t="s">
        <v>46</v>
      </c>
      <c r="C200" s="29" t="s">
        <v>48</v>
      </c>
      <c r="D200" s="38" t="s">
        <v>47</v>
      </c>
      <c r="E200" s="39">
        <v>44544</v>
      </c>
      <c r="F200" s="29">
        <v>4</v>
      </c>
      <c r="G200" s="31" t="s">
        <v>13</v>
      </c>
      <c r="H200" s="29" t="s">
        <v>10</v>
      </c>
      <c r="I200" s="29">
        <v>4</v>
      </c>
      <c r="J200" s="41">
        <v>11566.49</v>
      </c>
      <c r="K200" s="37">
        <v>9137.5270999999993</v>
      </c>
      <c r="L200" s="37">
        <f t="shared" si="3"/>
        <v>2428.9629000000004</v>
      </c>
    </row>
    <row r="201" spans="1:12" x14ac:dyDescent="0.3">
      <c r="A201" s="29">
        <v>15016</v>
      </c>
      <c r="B201" s="31" t="s">
        <v>46</v>
      </c>
      <c r="C201" s="29" t="s">
        <v>48</v>
      </c>
      <c r="D201" s="38" t="s">
        <v>47</v>
      </c>
      <c r="E201" s="39">
        <v>44575</v>
      </c>
      <c r="F201" s="29">
        <v>4</v>
      </c>
      <c r="G201" s="31" t="s">
        <v>13</v>
      </c>
      <c r="H201" s="29" t="s">
        <v>10</v>
      </c>
      <c r="I201" s="29">
        <v>4</v>
      </c>
      <c r="J201" s="41">
        <v>11566.49</v>
      </c>
      <c r="K201" s="37">
        <v>9137.5270999999993</v>
      </c>
      <c r="L201" s="37">
        <f t="shared" si="3"/>
        <v>2428.9629000000004</v>
      </c>
    </row>
    <row r="202" spans="1:12" x14ac:dyDescent="0.3">
      <c r="A202" s="29">
        <v>15110</v>
      </c>
      <c r="B202" s="31" t="s">
        <v>81</v>
      </c>
      <c r="C202" s="29" t="s">
        <v>82</v>
      </c>
      <c r="D202" s="38">
        <v>65100075100320</v>
      </c>
      <c r="E202" s="39">
        <v>44582</v>
      </c>
      <c r="F202" s="29">
        <v>0</v>
      </c>
      <c r="G202" s="31" t="s">
        <v>2</v>
      </c>
      <c r="H202" s="29" t="s">
        <v>9</v>
      </c>
      <c r="I202" s="29">
        <v>60</v>
      </c>
      <c r="J202" s="40">
        <v>7.46</v>
      </c>
      <c r="K202" s="37">
        <v>5.968</v>
      </c>
      <c r="L202" s="37">
        <f t="shared" si="3"/>
        <v>1.492</v>
      </c>
    </row>
    <row r="203" spans="1:12" x14ac:dyDescent="0.3">
      <c r="A203" s="29">
        <v>15156</v>
      </c>
      <c r="B203" s="31" t="s">
        <v>172</v>
      </c>
      <c r="C203" s="29" t="s">
        <v>173</v>
      </c>
      <c r="D203" s="38">
        <v>36150080000340</v>
      </c>
      <c r="E203" s="39">
        <v>44531</v>
      </c>
      <c r="F203" s="29">
        <v>2</v>
      </c>
      <c r="G203" s="31" t="s">
        <v>2</v>
      </c>
      <c r="H203" s="29" t="s">
        <v>10</v>
      </c>
      <c r="I203" s="29">
        <v>30</v>
      </c>
      <c r="J203" s="40">
        <v>10.91</v>
      </c>
      <c r="K203" s="37">
        <v>8.2916000000000007</v>
      </c>
      <c r="L203" s="37">
        <f t="shared" si="3"/>
        <v>2.6183999999999994</v>
      </c>
    </row>
    <row r="204" spans="1:12" x14ac:dyDescent="0.3">
      <c r="A204" s="29">
        <v>15280</v>
      </c>
      <c r="B204" s="31" t="s">
        <v>78</v>
      </c>
      <c r="C204" s="29" t="s">
        <v>79</v>
      </c>
      <c r="D204" s="38">
        <v>27700050000320</v>
      </c>
      <c r="E204" s="39">
        <v>44575</v>
      </c>
      <c r="F204" s="29">
        <v>0</v>
      </c>
      <c r="G204" s="31" t="s">
        <v>13</v>
      </c>
      <c r="H204" s="29" t="s">
        <v>9</v>
      </c>
      <c r="I204" s="29">
        <v>30</v>
      </c>
      <c r="J204" s="40">
        <v>547.80999999999995</v>
      </c>
      <c r="K204" s="37">
        <v>416.33559999999994</v>
      </c>
      <c r="L204" s="37">
        <f t="shared" si="3"/>
        <v>131.4744</v>
      </c>
    </row>
    <row r="205" spans="1:12" x14ac:dyDescent="0.3">
      <c r="A205" s="29">
        <v>15452</v>
      </c>
      <c r="B205" s="31" t="s">
        <v>170</v>
      </c>
      <c r="C205" s="29" t="s">
        <v>171</v>
      </c>
      <c r="D205" s="38">
        <v>36150080000330</v>
      </c>
      <c r="E205" s="39">
        <v>44539</v>
      </c>
      <c r="F205" s="29">
        <v>0</v>
      </c>
      <c r="G205" s="31" t="s">
        <v>2</v>
      </c>
      <c r="H205" s="29" t="s">
        <v>9</v>
      </c>
      <c r="I205" s="29">
        <v>30</v>
      </c>
      <c r="J205" s="40">
        <v>8.27</v>
      </c>
      <c r="K205" s="37">
        <v>7.0294999999999996</v>
      </c>
      <c r="L205" s="37">
        <f t="shared" si="3"/>
        <v>1.2404999999999999</v>
      </c>
    </row>
    <row r="206" spans="1:12" x14ac:dyDescent="0.3">
      <c r="A206" s="29">
        <v>15482</v>
      </c>
      <c r="B206" s="31" t="s">
        <v>40</v>
      </c>
      <c r="C206" s="29" t="s">
        <v>42</v>
      </c>
      <c r="D206" s="38" t="s">
        <v>41</v>
      </c>
      <c r="E206" s="39">
        <v>44564</v>
      </c>
      <c r="F206" s="29">
        <v>0</v>
      </c>
      <c r="G206" s="31" t="s">
        <v>13</v>
      </c>
      <c r="H206" s="29" t="s">
        <v>9</v>
      </c>
      <c r="I206" s="29">
        <v>2</v>
      </c>
      <c r="J206" s="40">
        <v>6445.99</v>
      </c>
      <c r="K206" s="37">
        <v>5350.1716999999999</v>
      </c>
      <c r="L206" s="37">
        <f t="shared" si="3"/>
        <v>1095.8182999999999</v>
      </c>
    </row>
    <row r="207" spans="1:12" x14ac:dyDescent="0.3">
      <c r="A207" s="29">
        <v>15501</v>
      </c>
      <c r="B207" s="31" t="s">
        <v>17</v>
      </c>
      <c r="C207" s="29" t="s">
        <v>18</v>
      </c>
      <c r="D207" s="38">
        <v>21300005000350</v>
      </c>
      <c r="E207" s="39">
        <v>44553</v>
      </c>
      <c r="F207" s="29">
        <v>0</v>
      </c>
      <c r="G207" s="31" t="s">
        <v>2</v>
      </c>
      <c r="H207" s="29" t="s">
        <v>9</v>
      </c>
      <c r="I207" s="29">
        <v>12</v>
      </c>
      <c r="J207" s="41">
        <v>22</v>
      </c>
      <c r="K207" s="37">
        <v>17.82</v>
      </c>
      <c r="L207" s="37">
        <f t="shared" si="3"/>
        <v>4.18</v>
      </c>
    </row>
    <row r="208" spans="1:12" x14ac:dyDescent="0.3">
      <c r="A208" s="29">
        <v>15501</v>
      </c>
      <c r="B208" s="31" t="s">
        <v>17</v>
      </c>
      <c r="C208" s="29" t="s">
        <v>18</v>
      </c>
      <c r="D208" s="38">
        <v>21300005000350</v>
      </c>
      <c r="E208" s="39">
        <v>44584</v>
      </c>
      <c r="F208" s="29">
        <v>0</v>
      </c>
      <c r="G208" s="31" t="s">
        <v>2</v>
      </c>
      <c r="H208" s="29" t="s">
        <v>9</v>
      </c>
      <c r="I208" s="29">
        <v>12</v>
      </c>
      <c r="J208" s="41">
        <v>22</v>
      </c>
      <c r="K208" s="37">
        <v>17.82</v>
      </c>
      <c r="L208" s="37">
        <f t="shared" si="3"/>
        <v>4.18</v>
      </c>
    </row>
    <row r="209" spans="1:12" x14ac:dyDescent="0.3">
      <c r="A209" s="29">
        <v>15555</v>
      </c>
      <c r="B209" s="31" t="s">
        <v>59</v>
      </c>
      <c r="C209" s="29" t="s">
        <v>60</v>
      </c>
      <c r="D209" s="38">
        <v>33300007000320</v>
      </c>
      <c r="E209" s="39">
        <v>44574</v>
      </c>
      <c r="F209" s="29">
        <v>0</v>
      </c>
      <c r="G209" s="31" t="s">
        <v>2</v>
      </c>
      <c r="H209" s="29" t="s">
        <v>9</v>
      </c>
      <c r="I209" s="29">
        <v>180</v>
      </c>
      <c r="J209" s="40">
        <v>6.07</v>
      </c>
      <c r="K209" s="37">
        <v>5.0987999999999998</v>
      </c>
      <c r="L209" s="37">
        <f t="shared" si="3"/>
        <v>0.97120000000000051</v>
      </c>
    </row>
    <row r="210" spans="1:12" x14ac:dyDescent="0.3">
      <c r="A210" s="29">
        <v>15639</v>
      </c>
      <c r="B210" s="31" t="s">
        <v>65</v>
      </c>
      <c r="C210" s="29" t="s">
        <v>131</v>
      </c>
      <c r="D210" s="38">
        <v>2100020000110</v>
      </c>
      <c r="E210" s="39">
        <v>44559</v>
      </c>
      <c r="F210" s="29">
        <v>0</v>
      </c>
      <c r="G210" s="31" t="s">
        <v>2</v>
      </c>
      <c r="H210" s="29" t="s">
        <v>9</v>
      </c>
      <c r="I210" s="29">
        <v>20</v>
      </c>
      <c r="J210" s="40">
        <v>1.69</v>
      </c>
      <c r="K210" s="37">
        <v>1.3012999999999999</v>
      </c>
      <c r="L210" s="37">
        <f t="shared" si="3"/>
        <v>0.38870000000000005</v>
      </c>
    </row>
    <row r="211" spans="1:12" x14ac:dyDescent="0.3">
      <c r="A211" s="29">
        <v>15639</v>
      </c>
      <c r="B211" s="31" t="s">
        <v>65</v>
      </c>
      <c r="C211" s="29" t="s">
        <v>131</v>
      </c>
      <c r="D211" s="38">
        <v>2100020000110</v>
      </c>
      <c r="E211" s="39">
        <v>44589</v>
      </c>
      <c r="F211" s="29">
        <v>0</v>
      </c>
      <c r="G211" s="31" t="s">
        <v>2</v>
      </c>
      <c r="H211" s="29" t="s">
        <v>9</v>
      </c>
      <c r="I211" s="29">
        <v>20</v>
      </c>
      <c r="J211" s="40">
        <v>1.69</v>
      </c>
      <c r="K211" s="37">
        <v>1.3012999999999999</v>
      </c>
      <c r="L211" s="37">
        <f t="shared" si="3"/>
        <v>0.38870000000000005</v>
      </c>
    </row>
    <row r="212" spans="1:12" x14ac:dyDescent="0.3">
      <c r="A212" s="29">
        <v>15692</v>
      </c>
      <c r="B212" s="31" t="s">
        <v>97</v>
      </c>
      <c r="C212" s="29" t="s">
        <v>98</v>
      </c>
      <c r="D212" s="38">
        <v>21532133000340</v>
      </c>
      <c r="E212" s="39">
        <v>44559</v>
      </c>
      <c r="F212" s="29">
        <v>3</v>
      </c>
      <c r="G212" s="31" t="s">
        <v>13</v>
      </c>
      <c r="H212" s="29" t="s">
        <v>10</v>
      </c>
      <c r="I212" s="29">
        <v>28</v>
      </c>
      <c r="J212" s="41">
        <v>13494.05</v>
      </c>
      <c r="K212" s="37">
        <v>11200.0615</v>
      </c>
      <c r="L212" s="37">
        <f t="shared" si="3"/>
        <v>2293.9884999999995</v>
      </c>
    </row>
    <row r="213" spans="1:12" x14ac:dyDescent="0.3">
      <c r="A213" s="29">
        <v>15692</v>
      </c>
      <c r="B213" s="31" t="s">
        <v>97</v>
      </c>
      <c r="C213" s="29" t="s">
        <v>98</v>
      </c>
      <c r="D213" s="38">
        <v>21532133000340</v>
      </c>
      <c r="E213" s="39">
        <v>44590</v>
      </c>
      <c r="F213" s="29">
        <v>3</v>
      </c>
      <c r="G213" s="31" t="s">
        <v>13</v>
      </c>
      <c r="H213" s="29" t="s">
        <v>10</v>
      </c>
      <c r="I213" s="29">
        <v>28</v>
      </c>
      <c r="J213" s="41">
        <v>13494.05</v>
      </c>
      <c r="K213" s="37">
        <v>11200.0615</v>
      </c>
      <c r="L213" s="37">
        <f t="shared" si="3"/>
        <v>2293.9884999999995</v>
      </c>
    </row>
    <row r="214" spans="1:12" x14ac:dyDescent="0.3">
      <c r="A214" s="29">
        <v>16047</v>
      </c>
      <c r="B214" s="31" t="s">
        <v>135</v>
      </c>
      <c r="C214" s="29" t="s">
        <v>136</v>
      </c>
      <c r="D214" s="38">
        <v>37600025000305</v>
      </c>
      <c r="E214" s="39">
        <v>44552</v>
      </c>
      <c r="F214" s="29">
        <v>0</v>
      </c>
      <c r="G214" s="31" t="s">
        <v>2</v>
      </c>
      <c r="H214" s="29" t="s">
        <v>9</v>
      </c>
      <c r="I214" s="29">
        <v>30</v>
      </c>
      <c r="J214" s="40">
        <v>10</v>
      </c>
      <c r="K214" s="37">
        <v>7.7</v>
      </c>
      <c r="L214" s="37">
        <f t="shared" si="3"/>
        <v>2.2999999999999998</v>
      </c>
    </row>
    <row r="215" spans="1:12" x14ac:dyDescent="0.3">
      <c r="A215" s="29">
        <v>16047</v>
      </c>
      <c r="B215" s="31" t="s">
        <v>135</v>
      </c>
      <c r="C215" s="29" t="s">
        <v>136</v>
      </c>
      <c r="D215" s="38">
        <v>37600025000305</v>
      </c>
      <c r="E215" s="39">
        <v>44583</v>
      </c>
      <c r="F215" s="29">
        <v>0</v>
      </c>
      <c r="G215" s="31" t="s">
        <v>2</v>
      </c>
      <c r="H215" s="29" t="s">
        <v>9</v>
      </c>
      <c r="I215" s="29">
        <v>30</v>
      </c>
      <c r="J215" s="40">
        <v>10</v>
      </c>
      <c r="K215" s="37">
        <v>7.7</v>
      </c>
      <c r="L215" s="37">
        <f t="shared" si="3"/>
        <v>2.2999999999999998</v>
      </c>
    </row>
    <row r="216" spans="1:12" x14ac:dyDescent="0.3">
      <c r="A216" s="29">
        <v>16328</v>
      </c>
      <c r="B216" s="31" t="s">
        <v>85</v>
      </c>
      <c r="C216" s="29" t="s">
        <v>167</v>
      </c>
      <c r="D216" s="38">
        <v>39400060100310</v>
      </c>
      <c r="E216" s="39">
        <v>44533</v>
      </c>
      <c r="F216" s="29">
        <v>3</v>
      </c>
      <c r="G216" s="31" t="s">
        <v>2</v>
      </c>
      <c r="H216" s="29" t="s">
        <v>10</v>
      </c>
      <c r="I216" s="29">
        <v>90</v>
      </c>
      <c r="J216" s="40">
        <v>30</v>
      </c>
      <c r="K216" s="37">
        <v>23.700000000000003</v>
      </c>
      <c r="L216" s="37">
        <f t="shared" si="3"/>
        <v>6.2999999999999972</v>
      </c>
    </row>
    <row r="217" spans="1:12" x14ac:dyDescent="0.3">
      <c r="A217" s="29">
        <v>16346</v>
      </c>
      <c r="B217" s="31" t="s">
        <v>83</v>
      </c>
      <c r="C217" s="29" t="s">
        <v>84</v>
      </c>
      <c r="D217" s="38">
        <v>22100045000315</v>
      </c>
      <c r="E217" s="39">
        <v>44573</v>
      </c>
      <c r="F217" s="29">
        <v>3</v>
      </c>
      <c r="G217" s="31" t="s">
        <v>2</v>
      </c>
      <c r="H217" s="29" t="s">
        <v>10</v>
      </c>
      <c r="I217" s="29">
        <v>30</v>
      </c>
      <c r="J217" s="40">
        <v>2.4</v>
      </c>
      <c r="K217" s="37">
        <v>1.8959999999999999</v>
      </c>
      <c r="L217" s="37">
        <f t="shared" si="3"/>
        <v>0.504</v>
      </c>
    </row>
    <row r="218" spans="1:12" x14ac:dyDescent="0.3">
      <c r="A218" s="29">
        <v>16369</v>
      </c>
      <c r="B218" s="31" t="s">
        <v>165</v>
      </c>
      <c r="C218" s="29" t="s">
        <v>166</v>
      </c>
      <c r="D218" s="38">
        <v>49270070100620</v>
      </c>
      <c r="E218" s="39">
        <v>44531</v>
      </c>
      <c r="F218" s="29">
        <v>0</v>
      </c>
      <c r="G218" s="31" t="s">
        <v>2</v>
      </c>
      <c r="H218" s="29" t="s">
        <v>9</v>
      </c>
      <c r="I218" s="29">
        <v>28</v>
      </c>
      <c r="J218" s="40">
        <v>4.4800000000000004</v>
      </c>
      <c r="K218" s="37">
        <v>3.7184000000000008</v>
      </c>
      <c r="L218" s="37">
        <f t="shared" si="3"/>
        <v>0.76159999999999961</v>
      </c>
    </row>
    <row r="219" spans="1:12" x14ac:dyDescent="0.3">
      <c r="A219" s="29">
        <v>16423</v>
      </c>
      <c r="B219" s="31" t="s">
        <v>78</v>
      </c>
      <c r="C219" s="29" t="s">
        <v>79</v>
      </c>
      <c r="D219" s="38">
        <v>27700050000320</v>
      </c>
      <c r="E219" s="39">
        <v>44589</v>
      </c>
      <c r="F219" s="29">
        <v>1</v>
      </c>
      <c r="G219" s="31" t="s">
        <v>13</v>
      </c>
      <c r="H219" s="29" t="s">
        <v>10</v>
      </c>
      <c r="I219" s="29">
        <v>90</v>
      </c>
      <c r="J219" s="40">
        <v>1540.6</v>
      </c>
      <c r="K219" s="37">
        <v>1170.856</v>
      </c>
      <c r="L219" s="37">
        <f t="shared" si="3"/>
        <v>369.74399999999991</v>
      </c>
    </row>
    <row r="220" spans="1:12" x14ac:dyDescent="0.3">
      <c r="A220" s="29">
        <v>16446</v>
      </c>
      <c r="B220" s="31" t="s">
        <v>142</v>
      </c>
      <c r="C220" s="29" t="s">
        <v>143</v>
      </c>
      <c r="D220" s="38">
        <v>85158020100320</v>
      </c>
      <c r="E220" s="39">
        <v>44559</v>
      </c>
      <c r="F220" s="29">
        <v>0</v>
      </c>
      <c r="G220" s="31" t="s">
        <v>2</v>
      </c>
      <c r="H220" s="29" t="s">
        <v>9</v>
      </c>
      <c r="I220" s="29">
        <v>30</v>
      </c>
      <c r="J220" s="40">
        <v>3.63</v>
      </c>
      <c r="K220" s="37">
        <v>2.9039999999999999</v>
      </c>
      <c r="L220" s="37">
        <f t="shared" si="3"/>
        <v>0.72599999999999998</v>
      </c>
    </row>
    <row r="221" spans="1:12" x14ac:dyDescent="0.3">
      <c r="A221" s="29">
        <v>16446</v>
      </c>
      <c r="B221" s="31" t="s">
        <v>142</v>
      </c>
      <c r="C221" s="29" t="s">
        <v>143</v>
      </c>
      <c r="D221" s="38">
        <v>85158020100320</v>
      </c>
      <c r="E221" s="39">
        <v>44589</v>
      </c>
      <c r="F221" s="29">
        <v>0</v>
      </c>
      <c r="G221" s="31" t="s">
        <v>2</v>
      </c>
      <c r="H221" s="29" t="s">
        <v>9</v>
      </c>
      <c r="I221" s="29">
        <v>30</v>
      </c>
      <c r="J221" s="40">
        <v>3.63</v>
      </c>
      <c r="K221" s="37">
        <v>2.9039999999999999</v>
      </c>
      <c r="L221" s="37">
        <f t="shared" si="3"/>
        <v>0.72599999999999998</v>
      </c>
    </row>
    <row r="222" spans="1:12" x14ac:dyDescent="0.3">
      <c r="A222" s="29">
        <v>16556</v>
      </c>
      <c r="B222" s="31" t="s">
        <v>97</v>
      </c>
      <c r="C222" s="29" t="s">
        <v>98</v>
      </c>
      <c r="D222" s="38">
        <v>21532133000340</v>
      </c>
      <c r="E222" s="39">
        <v>44533</v>
      </c>
      <c r="F222" s="29">
        <v>2</v>
      </c>
      <c r="G222" s="31" t="s">
        <v>13</v>
      </c>
      <c r="H222" s="29" t="s">
        <v>10</v>
      </c>
      <c r="I222" s="29">
        <v>28</v>
      </c>
      <c r="J222" s="41">
        <v>13494.05</v>
      </c>
      <c r="K222" s="37">
        <v>11200.0615</v>
      </c>
      <c r="L222" s="37">
        <f t="shared" si="3"/>
        <v>2293.9884999999995</v>
      </c>
    </row>
    <row r="223" spans="1:12" x14ac:dyDescent="0.3">
      <c r="A223" s="29">
        <v>16606</v>
      </c>
      <c r="B223" s="31" t="s">
        <v>19</v>
      </c>
      <c r="C223" s="29" t="s">
        <v>20</v>
      </c>
      <c r="D223" s="38">
        <v>21531060000340</v>
      </c>
      <c r="E223" s="39">
        <v>44586</v>
      </c>
      <c r="F223" s="29">
        <v>0</v>
      </c>
      <c r="G223" s="31" t="s">
        <v>13</v>
      </c>
      <c r="H223" s="29" t="s">
        <v>9</v>
      </c>
      <c r="I223" s="29">
        <v>21</v>
      </c>
      <c r="J223" s="40">
        <v>14254.43</v>
      </c>
      <c r="K223" s="37">
        <v>11260.9997</v>
      </c>
      <c r="L223" s="37">
        <f t="shared" si="3"/>
        <v>2993.4303</v>
      </c>
    </row>
    <row r="224" spans="1:12" x14ac:dyDescent="0.3">
      <c r="A224" s="29">
        <v>16692</v>
      </c>
      <c r="B224" s="31" t="s">
        <v>144</v>
      </c>
      <c r="C224" s="29" t="s">
        <v>145</v>
      </c>
      <c r="D224" s="38">
        <v>75100050100303</v>
      </c>
      <c r="E224" s="39">
        <v>44552</v>
      </c>
      <c r="F224" s="29">
        <v>0</v>
      </c>
      <c r="G224" s="31" t="s">
        <v>2</v>
      </c>
      <c r="H224" s="29" t="s">
        <v>9</v>
      </c>
      <c r="I224" s="29">
        <v>30</v>
      </c>
      <c r="J224" s="40">
        <v>7.35</v>
      </c>
      <c r="K224" s="37">
        <v>5.5859999999999994</v>
      </c>
      <c r="L224" s="37">
        <f t="shared" si="3"/>
        <v>1.7640000000000002</v>
      </c>
    </row>
    <row r="225" spans="1:12" x14ac:dyDescent="0.3">
      <c r="A225" s="29">
        <v>16692</v>
      </c>
      <c r="B225" s="31" t="s">
        <v>144</v>
      </c>
      <c r="C225" s="29" t="s">
        <v>145</v>
      </c>
      <c r="D225" s="38">
        <v>75100050100303</v>
      </c>
      <c r="E225" s="39">
        <v>44583</v>
      </c>
      <c r="F225" s="29">
        <v>0</v>
      </c>
      <c r="G225" s="31" t="s">
        <v>2</v>
      </c>
      <c r="H225" s="29" t="s">
        <v>9</v>
      </c>
      <c r="I225" s="29">
        <v>30</v>
      </c>
      <c r="J225" s="40">
        <v>7.35</v>
      </c>
      <c r="K225" s="37">
        <v>5.5859999999999994</v>
      </c>
      <c r="L225" s="37">
        <f t="shared" si="3"/>
        <v>1.7640000000000002</v>
      </c>
    </row>
    <row r="226" spans="1:12" x14ac:dyDescent="0.3">
      <c r="A226" s="29">
        <v>16755</v>
      </c>
      <c r="B226" s="31" t="s">
        <v>148</v>
      </c>
      <c r="C226" s="29" t="s">
        <v>149</v>
      </c>
      <c r="D226" s="38">
        <v>36100020100315</v>
      </c>
      <c r="E226" s="39">
        <v>44574</v>
      </c>
      <c r="F226" s="29">
        <v>0</v>
      </c>
      <c r="G226" s="31" t="s">
        <v>2</v>
      </c>
      <c r="H226" s="29" t="s">
        <v>9</v>
      </c>
      <c r="I226" s="29">
        <v>90</v>
      </c>
      <c r="J226" s="40">
        <v>31.09</v>
      </c>
      <c r="K226" s="37">
        <v>23.317499999999999</v>
      </c>
      <c r="L226" s="37">
        <f t="shared" si="3"/>
        <v>7.7725000000000009</v>
      </c>
    </row>
    <row r="227" spans="1:12" x14ac:dyDescent="0.3">
      <c r="A227" s="29">
        <v>16782</v>
      </c>
      <c r="B227" s="31" t="s">
        <v>46</v>
      </c>
      <c r="C227" s="29" t="s">
        <v>48</v>
      </c>
      <c r="D227" s="38" t="s">
        <v>47</v>
      </c>
      <c r="E227" s="39">
        <v>44559</v>
      </c>
      <c r="F227" s="29">
        <v>9</v>
      </c>
      <c r="G227" s="31" t="s">
        <v>13</v>
      </c>
      <c r="H227" s="29" t="s">
        <v>10</v>
      </c>
      <c r="I227" s="29">
        <v>2</v>
      </c>
      <c r="J227" s="41">
        <v>5783.32</v>
      </c>
      <c r="K227" s="37">
        <v>4568.8227999999999</v>
      </c>
      <c r="L227" s="37">
        <f t="shared" si="3"/>
        <v>1214.4971999999998</v>
      </c>
    </row>
    <row r="228" spans="1:12" x14ac:dyDescent="0.3">
      <c r="A228" s="29">
        <v>16782</v>
      </c>
      <c r="B228" s="31" t="s">
        <v>46</v>
      </c>
      <c r="C228" s="29" t="s">
        <v>48</v>
      </c>
      <c r="D228" s="38" t="s">
        <v>47</v>
      </c>
      <c r="E228" s="39">
        <v>44591</v>
      </c>
      <c r="F228" s="29">
        <v>9</v>
      </c>
      <c r="G228" s="31" t="s">
        <v>13</v>
      </c>
      <c r="H228" s="29" t="s">
        <v>10</v>
      </c>
      <c r="I228" s="29">
        <v>2</v>
      </c>
      <c r="J228" s="41">
        <v>5783.32</v>
      </c>
      <c r="K228" s="37">
        <v>4568.8227999999999</v>
      </c>
      <c r="L228" s="37">
        <f t="shared" si="3"/>
        <v>1214.4971999999998</v>
      </c>
    </row>
    <row r="229" spans="1:12" x14ac:dyDescent="0.3">
      <c r="A229" s="29">
        <v>16818</v>
      </c>
      <c r="B229" s="31" t="s">
        <v>146</v>
      </c>
      <c r="C229" s="29" t="s">
        <v>147</v>
      </c>
      <c r="D229" s="38">
        <v>83370010000330</v>
      </c>
      <c r="E229" s="39">
        <v>44543</v>
      </c>
      <c r="F229" s="29">
        <v>0</v>
      </c>
      <c r="G229" s="31" t="s">
        <v>13</v>
      </c>
      <c r="H229" s="29" t="s">
        <v>9</v>
      </c>
      <c r="I229" s="29">
        <v>60</v>
      </c>
      <c r="J229" s="40">
        <v>483.35</v>
      </c>
      <c r="K229" s="37">
        <v>377.01300000000003</v>
      </c>
      <c r="L229" s="37">
        <f t="shared" si="3"/>
        <v>106.33699999999999</v>
      </c>
    </row>
    <row r="230" spans="1:12" x14ac:dyDescent="0.3">
      <c r="A230" s="29">
        <v>16838</v>
      </c>
      <c r="B230" s="31" t="s">
        <v>155</v>
      </c>
      <c r="C230" s="29" t="s">
        <v>156</v>
      </c>
      <c r="D230" s="38">
        <v>27250050000350</v>
      </c>
      <c r="E230" s="39">
        <v>44550</v>
      </c>
      <c r="F230" s="29">
        <v>0</v>
      </c>
      <c r="G230" s="31" t="s">
        <v>2</v>
      </c>
      <c r="H230" s="29" t="s">
        <v>9</v>
      </c>
      <c r="I230" s="29">
        <v>180</v>
      </c>
      <c r="J230" s="40">
        <v>7.98</v>
      </c>
      <c r="K230" s="37">
        <v>6.6234000000000011</v>
      </c>
      <c r="L230" s="37">
        <f t="shared" si="3"/>
        <v>1.3565999999999994</v>
      </c>
    </row>
    <row r="231" spans="1:12" x14ac:dyDescent="0.3">
      <c r="A231" s="29">
        <v>16838</v>
      </c>
      <c r="B231" s="31" t="s">
        <v>155</v>
      </c>
      <c r="C231" s="29" t="s">
        <v>156</v>
      </c>
      <c r="D231" s="38">
        <v>27250050000350</v>
      </c>
      <c r="E231" s="39">
        <v>44581</v>
      </c>
      <c r="F231" s="29">
        <v>0</v>
      </c>
      <c r="G231" s="31" t="s">
        <v>2</v>
      </c>
      <c r="H231" s="29" t="s">
        <v>9</v>
      </c>
      <c r="I231" s="29">
        <v>180</v>
      </c>
      <c r="J231" s="40">
        <v>7.98</v>
      </c>
      <c r="K231" s="37">
        <v>6.6234000000000011</v>
      </c>
      <c r="L231" s="37">
        <f t="shared" si="3"/>
        <v>1.3565999999999994</v>
      </c>
    </row>
    <row r="232" spans="1:12" x14ac:dyDescent="0.3">
      <c r="A232" s="29">
        <v>16889</v>
      </c>
      <c r="B232" s="31" t="s">
        <v>168</v>
      </c>
      <c r="C232" s="29" t="s">
        <v>169</v>
      </c>
      <c r="D232" s="38">
        <v>58120080100305</v>
      </c>
      <c r="E232" s="39">
        <v>44544</v>
      </c>
      <c r="F232" s="29">
        <v>0</v>
      </c>
      <c r="G232" s="31" t="s">
        <v>2</v>
      </c>
      <c r="H232" s="29" t="s">
        <v>9</v>
      </c>
      <c r="I232" s="29">
        <v>15</v>
      </c>
      <c r="J232" s="40">
        <v>5.5</v>
      </c>
      <c r="K232" s="37">
        <v>4.5100000000000007</v>
      </c>
      <c r="L232" s="37">
        <f t="shared" si="3"/>
        <v>0.98999999999999932</v>
      </c>
    </row>
    <row r="233" spans="1:12" x14ac:dyDescent="0.3">
      <c r="A233" s="29">
        <v>16889</v>
      </c>
      <c r="B233" s="31" t="s">
        <v>168</v>
      </c>
      <c r="C233" s="29" t="s">
        <v>169</v>
      </c>
      <c r="D233" s="38">
        <v>58120080100305</v>
      </c>
      <c r="E233" s="39">
        <v>44575</v>
      </c>
      <c r="F233" s="29">
        <v>0</v>
      </c>
      <c r="G233" s="31" t="s">
        <v>2</v>
      </c>
      <c r="H233" s="29" t="s">
        <v>9</v>
      </c>
      <c r="I233" s="29">
        <v>15</v>
      </c>
      <c r="J233" s="40">
        <v>5.5</v>
      </c>
      <c r="K233" s="37">
        <v>4.5100000000000007</v>
      </c>
      <c r="L233" s="37">
        <f t="shared" si="3"/>
        <v>0.98999999999999932</v>
      </c>
    </row>
    <row r="234" spans="1:12" x14ac:dyDescent="0.3">
      <c r="A234" s="29">
        <v>17015</v>
      </c>
      <c r="B234" s="31" t="s">
        <v>163</v>
      </c>
      <c r="C234" s="29" t="s">
        <v>164</v>
      </c>
      <c r="D234" s="38">
        <v>50250065007240</v>
      </c>
      <c r="E234" s="39">
        <v>44552</v>
      </c>
      <c r="F234" s="29">
        <v>0</v>
      </c>
      <c r="G234" s="31" t="s">
        <v>2</v>
      </c>
      <c r="H234" s="29" t="s">
        <v>9</v>
      </c>
      <c r="I234" s="29">
        <v>60</v>
      </c>
      <c r="J234" s="40">
        <v>52.45</v>
      </c>
      <c r="K234" s="37">
        <v>41.435500000000005</v>
      </c>
      <c r="L234" s="37">
        <f t="shared" si="3"/>
        <v>11.014499999999998</v>
      </c>
    </row>
    <row r="235" spans="1:12" x14ac:dyDescent="0.3">
      <c r="A235" s="29">
        <v>17015</v>
      </c>
      <c r="B235" s="31" t="s">
        <v>163</v>
      </c>
      <c r="C235" s="29" t="s">
        <v>164</v>
      </c>
      <c r="D235" s="38">
        <v>50250065007240</v>
      </c>
      <c r="E235" s="39">
        <v>44583</v>
      </c>
      <c r="F235" s="29">
        <v>0</v>
      </c>
      <c r="G235" s="31" t="s">
        <v>2</v>
      </c>
      <c r="H235" s="29" t="s">
        <v>9</v>
      </c>
      <c r="I235" s="29">
        <v>60</v>
      </c>
      <c r="J235" s="40">
        <v>52.45</v>
      </c>
      <c r="K235" s="37">
        <v>41.435500000000005</v>
      </c>
      <c r="L235" s="37">
        <f t="shared" si="3"/>
        <v>11.014499999999998</v>
      </c>
    </row>
    <row r="236" spans="1:12" x14ac:dyDescent="0.3">
      <c r="A236" s="29">
        <v>17029</v>
      </c>
      <c r="B236" s="31" t="s">
        <v>29</v>
      </c>
      <c r="C236" s="29" t="s">
        <v>30</v>
      </c>
      <c r="D236" s="38">
        <v>21360068200330</v>
      </c>
      <c r="E236" s="39">
        <v>44567</v>
      </c>
      <c r="F236" s="29">
        <v>0</v>
      </c>
      <c r="G236" s="31" t="s">
        <v>13</v>
      </c>
      <c r="H236" s="29" t="s">
        <v>9</v>
      </c>
      <c r="I236" s="29">
        <v>30</v>
      </c>
      <c r="J236" s="40">
        <v>18265.11</v>
      </c>
      <c r="K236" s="37">
        <v>15525.343500000001</v>
      </c>
      <c r="L236" s="37">
        <f t="shared" si="3"/>
        <v>2739.7664999999997</v>
      </c>
    </row>
    <row r="237" spans="1:12" x14ac:dyDescent="0.3">
      <c r="A237" s="29">
        <v>17132</v>
      </c>
      <c r="B237" s="31" t="s">
        <v>43</v>
      </c>
      <c r="C237" s="29" t="s">
        <v>45</v>
      </c>
      <c r="D237" s="38" t="s">
        <v>44</v>
      </c>
      <c r="E237" s="39">
        <v>44579</v>
      </c>
      <c r="F237" s="29">
        <v>12</v>
      </c>
      <c r="G237" s="31" t="s">
        <v>13</v>
      </c>
      <c r="H237" s="29" t="s">
        <v>10</v>
      </c>
      <c r="I237" s="29">
        <v>2</v>
      </c>
      <c r="J237" s="40">
        <v>6234.7</v>
      </c>
      <c r="K237" s="37">
        <v>5237.1479999999992</v>
      </c>
      <c r="L237" s="37">
        <f t="shared" si="3"/>
        <v>997.55200000000059</v>
      </c>
    </row>
    <row r="238" spans="1:12" x14ac:dyDescent="0.3">
      <c r="A238" s="29">
        <v>17162</v>
      </c>
      <c r="B238" s="31" t="s">
        <v>85</v>
      </c>
      <c r="C238" s="29" t="s">
        <v>167</v>
      </c>
      <c r="D238" s="38">
        <v>39400060100310</v>
      </c>
      <c r="E238" s="39">
        <v>44555</v>
      </c>
      <c r="F238" s="29">
        <v>0</v>
      </c>
      <c r="G238" s="31" t="s">
        <v>2</v>
      </c>
      <c r="H238" s="29" t="s">
        <v>9</v>
      </c>
      <c r="I238" s="29">
        <v>90</v>
      </c>
      <c r="J238" s="40">
        <v>30</v>
      </c>
      <c r="K238" s="37">
        <v>23.700000000000003</v>
      </c>
      <c r="L238" s="37">
        <f t="shared" si="3"/>
        <v>6.2999999999999972</v>
      </c>
    </row>
    <row r="239" spans="1:12" x14ac:dyDescent="0.3">
      <c r="A239" s="29">
        <v>17162</v>
      </c>
      <c r="B239" s="31" t="s">
        <v>85</v>
      </c>
      <c r="C239" s="29" t="s">
        <v>167</v>
      </c>
      <c r="D239" s="38">
        <v>39400060100310</v>
      </c>
      <c r="E239" s="39">
        <v>44585</v>
      </c>
      <c r="F239" s="29">
        <v>0</v>
      </c>
      <c r="G239" s="31" t="s">
        <v>2</v>
      </c>
      <c r="H239" s="29" t="s">
        <v>9</v>
      </c>
      <c r="I239" s="29">
        <v>90</v>
      </c>
      <c r="J239" s="40">
        <v>30</v>
      </c>
      <c r="K239" s="37">
        <v>23.700000000000003</v>
      </c>
      <c r="L239" s="37">
        <f t="shared" si="3"/>
        <v>6.2999999999999972</v>
      </c>
    </row>
    <row r="240" spans="1:12" x14ac:dyDescent="0.3">
      <c r="A240" s="29">
        <v>17167</v>
      </c>
      <c r="B240" s="31" t="s">
        <v>7</v>
      </c>
      <c r="C240" s="29" t="s">
        <v>8</v>
      </c>
      <c r="D240" s="38">
        <v>21406010200320</v>
      </c>
      <c r="E240" s="39">
        <v>44568</v>
      </c>
      <c r="F240" s="29">
        <v>0</v>
      </c>
      <c r="G240" s="31" t="s">
        <v>2</v>
      </c>
      <c r="H240" s="29" t="s">
        <v>9</v>
      </c>
      <c r="I240" s="29">
        <v>120</v>
      </c>
      <c r="J240" s="41">
        <v>7167.71</v>
      </c>
      <c r="K240" s="37">
        <v>6020.8764000000001</v>
      </c>
      <c r="L240" s="37">
        <f t="shared" si="3"/>
        <v>1146.8335999999999</v>
      </c>
    </row>
    <row r="241" spans="1:12" x14ac:dyDescent="0.3">
      <c r="A241" s="29">
        <v>17189</v>
      </c>
      <c r="B241" s="31" t="s">
        <v>46</v>
      </c>
      <c r="C241" s="29" t="s">
        <v>48</v>
      </c>
      <c r="D241" s="38" t="s">
        <v>47</v>
      </c>
      <c r="E241" s="39">
        <v>44568</v>
      </c>
      <c r="F241" s="29">
        <v>4</v>
      </c>
      <c r="G241" s="31" t="s">
        <v>13</v>
      </c>
      <c r="H241" s="29" t="s">
        <v>10</v>
      </c>
      <c r="I241" s="29">
        <v>2</v>
      </c>
      <c r="J241" s="41">
        <v>5783.32</v>
      </c>
      <c r="K241" s="37">
        <v>4568.8227999999999</v>
      </c>
      <c r="L241" s="37">
        <f t="shared" si="3"/>
        <v>1214.4971999999998</v>
      </c>
    </row>
    <row r="242" spans="1:12" x14ac:dyDescent="0.3">
      <c r="A242" s="29">
        <v>17199</v>
      </c>
      <c r="B242" s="31" t="s">
        <v>135</v>
      </c>
      <c r="C242" s="29" t="s">
        <v>136</v>
      </c>
      <c r="D242" s="38">
        <v>37600025000305</v>
      </c>
      <c r="E242" s="39">
        <v>44550</v>
      </c>
      <c r="F242" s="29">
        <v>2</v>
      </c>
      <c r="G242" s="31" t="s">
        <v>2</v>
      </c>
      <c r="H242" s="29" t="s">
        <v>10</v>
      </c>
      <c r="I242" s="29">
        <v>90</v>
      </c>
      <c r="J242" s="40">
        <v>11</v>
      </c>
      <c r="K242" s="37">
        <v>8.4700000000000006</v>
      </c>
      <c r="L242" s="37">
        <f t="shared" si="3"/>
        <v>2.5299999999999994</v>
      </c>
    </row>
    <row r="243" spans="1:12" x14ac:dyDescent="0.3">
      <c r="A243" s="29">
        <v>17199</v>
      </c>
      <c r="B243" s="31" t="s">
        <v>135</v>
      </c>
      <c r="C243" s="29" t="s">
        <v>136</v>
      </c>
      <c r="D243" s="38">
        <v>37600025000305</v>
      </c>
      <c r="E243" s="39">
        <v>44581</v>
      </c>
      <c r="F243" s="29">
        <v>2</v>
      </c>
      <c r="G243" s="31" t="s">
        <v>2</v>
      </c>
      <c r="H243" s="29" t="s">
        <v>10</v>
      </c>
      <c r="I243" s="29">
        <v>90</v>
      </c>
      <c r="J243" s="40">
        <v>11</v>
      </c>
      <c r="K243" s="37">
        <v>8.4700000000000006</v>
      </c>
      <c r="L243" s="37">
        <f t="shared" si="3"/>
        <v>2.5299999999999994</v>
      </c>
    </row>
    <row r="244" spans="1:12" x14ac:dyDescent="0.3">
      <c r="A244" s="29">
        <v>17205</v>
      </c>
      <c r="B244" s="31" t="s">
        <v>139</v>
      </c>
      <c r="C244" s="29" t="s">
        <v>141</v>
      </c>
      <c r="D244" s="38">
        <v>36201010100305</v>
      </c>
      <c r="E244" s="39">
        <v>44545</v>
      </c>
      <c r="F244" s="29">
        <v>0</v>
      </c>
      <c r="G244" s="31" t="s">
        <v>2</v>
      </c>
      <c r="H244" s="29" t="s">
        <v>9</v>
      </c>
      <c r="I244" s="29">
        <v>30</v>
      </c>
      <c r="J244" s="40">
        <v>5.5</v>
      </c>
      <c r="K244" s="37">
        <v>4.4000000000000004</v>
      </c>
      <c r="L244" s="37">
        <f t="shared" si="3"/>
        <v>1.0999999999999996</v>
      </c>
    </row>
    <row r="245" spans="1:12" x14ac:dyDescent="0.3">
      <c r="A245" s="29">
        <v>17205</v>
      </c>
      <c r="B245" s="31" t="s">
        <v>139</v>
      </c>
      <c r="C245" s="29" t="s">
        <v>141</v>
      </c>
      <c r="D245" s="38">
        <v>36201010100305</v>
      </c>
      <c r="E245" s="39">
        <v>44545</v>
      </c>
      <c r="F245" s="29">
        <v>0</v>
      </c>
      <c r="G245" s="31" t="s">
        <v>2</v>
      </c>
      <c r="H245" s="29" t="s">
        <v>9</v>
      </c>
      <c r="I245" s="29">
        <v>30</v>
      </c>
      <c r="J245" s="40">
        <v>5.5</v>
      </c>
      <c r="K245" s="37">
        <v>4.4000000000000004</v>
      </c>
      <c r="L245" s="37">
        <f t="shared" si="3"/>
        <v>1.0999999999999996</v>
      </c>
    </row>
    <row r="246" spans="1:12" x14ac:dyDescent="0.3">
      <c r="A246" s="29">
        <v>17311</v>
      </c>
      <c r="B246" s="31" t="s">
        <v>7</v>
      </c>
      <c r="C246" s="29" t="s">
        <v>8</v>
      </c>
      <c r="D246" s="38">
        <v>21406010200320</v>
      </c>
      <c r="E246" s="39">
        <v>44568</v>
      </c>
      <c r="F246" s="29">
        <v>6</v>
      </c>
      <c r="G246" s="31" t="s">
        <v>2</v>
      </c>
      <c r="H246" s="29" t="s">
        <v>10</v>
      </c>
      <c r="I246" s="29">
        <v>180</v>
      </c>
      <c r="J246" s="41">
        <v>409.05</v>
      </c>
      <c r="K246" s="37">
        <v>343.60199999999998</v>
      </c>
      <c r="L246" s="37">
        <f t="shared" si="3"/>
        <v>65.448000000000036</v>
      </c>
    </row>
    <row r="247" spans="1:12" x14ac:dyDescent="0.3">
      <c r="A247" s="29">
        <v>17447</v>
      </c>
      <c r="B247" s="31" t="s">
        <v>85</v>
      </c>
      <c r="C247" s="29" t="s">
        <v>167</v>
      </c>
      <c r="D247" s="38">
        <v>39400060100310</v>
      </c>
      <c r="E247" s="39">
        <v>44560</v>
      </c>
      <c r="F247" s="29">
        <v>0</v>
      </c>
      <c r="G247" s="31" t="s">
        <v>2</v>
      </c>
      <c r="H247" s="29" t="s">
        <v>9</v>
      </c>
      <c r="I247" s="29">
        <v>30</v>
      </c>
      <c r="J247" s="40">
        <v>2.41</v>
      </c>
      <c r="K247" s="37">
        <v>1.9039000000000001</v>
      </c>
      <c r="L247" s="37">
        <f t="shared" si="3"/>
        <v>0.50609999999999999</v>
      </c>
    </row>
    <row r="248" spans="1:12" x14ac:dyDescent="0.3">
      <c r="A248" s="29">
        <v>17447</v>
      </c>
      <c r="B248" s="31" t="s">
        <v>85</v>
      </c>
      <c r="C248" s="29" t="s">
        <v>167</v>
      </c>
      <c r="D248" s="38">
        <v>39400060100310</v>
      </c>
      <c r="E248" s="39">
        <v>44589</v>
      </c>
      <c r="F248" s="29">
        <v>0</v>
      </c>
      <c r="G248" s="31" t="s">
        <v>2</v>
      </c>
      <c r="H248" s="29" t="s">
        <v>9</v>
      </c>
      <c r="I248" s="29">
        <v>30</v>
      </c>
      <c r="J248" s="40">
        <v>2.41</v>
      </c>
      <c r="K248" s="37">
        <v>1.9039000000000001</v>
      </c>
      <c r="L248" s="37">
        <f t="shared" si="3"/>
        <v>0.50609999999999999</v>
      </c>
    </row>
    <row r="249" spans="1:12" x14ac:dyDescent="0.3">
      <c r="A249" s="29">
        <v>17477</v>
      </c>
      <c r="B249" s="31" t="s">
        <v>163</v>
      </c>
      <c r="C249" s="29" t="s">
        <v>164</v>
      </c>
      <c r="D249" s="38">
        <v>50250065007240</v>
      </c>
      <c r="E249" s="39">
        <v>44581</v>
      </c>
      <c r="F249" s="29">
        <v>0</v>
      </c>
      <c r="G249" s="31" t="s">
        <v>2</v>
      </c>
      <c r="H249" s="29" t="s">
        <v>9</v>
      </c>
      <c r="I249" s="29">
        <v>9</v>
      </c>
      <c r="J249" s="40">
        <v>3.32</v>
      </c>
      <c r="K249" s="37">
        <v>2.6227999999999998</v>
      </c>
      <c r="L249" s="37">
        <f t="shared" si="3"/>
        <v>0.69720000000000004</v>
      </c>
    </row>
    <row r="250" spans="1:12" x14ac:dyDescent="0.3">
      <c r="A250" s="29">
        <v>17497</v>
      </c>
      <c r="B250" s="31" t="s">
        <v>139</v>
      </c>
      <c r="C250" s="29" t="s">
        <v>141</v>
      </c>
      <c r="D250" s="38">
        <v>36201010100305</v>
      </c>
      <c r="E250" s="39">
        <v>44588</v>
      </c>
      <c r="F250" s="29">
        <v>2</v>
      </c>
      <c r="G250" s="31" t="s">
        <v>2</v>
      </c>
      <c r="H250" s="29" t="s">
        <v>10</v>
      </c>
      <c r="I250" s="29">
        <v>30</v>
      </c>
      <c r="J250" s="40">
        <v>0.73</v>
      </c>
      <c r="K250" s="37">
        <v>0.58399999999999996</v>
      </c>
      <c r="L250" s="37">
        <f t="shared" si="3"/>
        <v>0.14600000000000002</v>
      </c>
    </row>
    <row r="251" spans="1:12" x14ac:dyDescent="0.3">
      <c r="A251" s="29">
        <v>17678</v>
      </c>
      <c r="B251" s="31" t="s">
        <v>135</v>
      </c>
      <c r="C251" s="29" t="s">
        <v>136</v>
      </c>
      <c r="D251" s="38">
        <v>37600025000305</v>
      </c>
      <c r="E251" s="39">
        <v>44574</v>
      </c>
      <c r="F251" s="29">
        <v>0</v>
      </c>
      <c r="G251" s="31" t="s">
        <v>2</v>
      </c>
      <c r="H251" s="29" t="s">
        <v>9</v>
      </c>
      <c r="I251" s="29">
        <v>30</v>
      </c>
      <c r="J251" s="40">
        <v>9.3000000000000007</v>
      </c>
      <c r="K251" s="37">
        <v>7.1610000000000005</v>
      </c>
      <c r="L251" s="37">
        <f t="shared" si="3"/>
        <v>2.1390000000000002</v>
      </c>
    </row>
    <row r="252" spans="1:12" x14ac:dyDescent="0.3">
      <c r="A252" s="29">
        <v>17745</v>
      </c>
      <c r="B252" s="31" t="s">
        <v>135</v>
      </c>
      <c r="C252" s="29" t="s">
        <v>136</v>
      </c>
      <c r="D252" s="38">
        <v>37600025000305</v>
      </c>
      <c r="E252" s="39">
        <v>44562</v>
      </c>
      <c r="F252" s="29">
        <v>0</v>
      </c>
      <c r="G252" s="31" t="s">
        <v>2</v>
      </c>
      <c r="H252" s="29" t="s">
        <v>9</v>
      </c>
      <c r="I252" s="29">
        <v>30</v>
      </c>
      <c r="J252" s="40">
        <v>5.55</v>
      </c>
      <c r="K252" s="37">
        <v>4.2735000000000003</v>
      </c>
      <c r="L252" s="37">
        <f t="shared" si="3"/>
        <v>1.2764999999999995</v>
      </c>
    </row>
    <row r="253" spans="1:12" x14ac:dyDescent="0.3">
      <c r="A253" s="29">
        <v>17882</v>
      </c>
      <c r="B253" s="31" t="s">
        <v>170</v>
      </c>
      <c r="C253" s="29" t="s">
        <v>171</v>
      </c>
      <c r="D253" s="38">
        <v>36150080000330</v>
      </c>
      <c r="E253" s="39">
        <v>44554</v>
      </c>
      <c r="F253" s="29">
        <v>0</v>
      </c>
      <c r="G253" s="31" t="s">
        <v>2</v>
      </c>
      <c r="H253" s="29" t="s">
        <v>9</v>
      </c>
      <c r="I253" s="29">
        <v>90</v>
      </c>
      <c r="J253" s="40">
        <v>24.82</v>
      </c>
      <c r="K253" s="37">
        <v>21.097000000000001</v>
      </c>
      <c r="L253" s="37">
        <f t="shared" si="3"/>
        <v>3.722999999999999</v>
      </c>
    </row>
    <row r="254" spans="1:12" x14ac:dyDescent="0.3">
      <c r="A254" s="29">
        <v>17882</v>
      </c>
      <c r="B254" s="31" t="s">
        <v>170</v>
      </c>
      <c r="C254" s="29" t="s">
        <v>171</v>
      </c>
      <c r="D254" s="38">
        <v>36150080000330</v>
      </c>
      <c r="E254" s="39">
        <v>44585</v>
      </c>
      <c r="F254" s="29">
        <v>0</v>
      </c>
      <c r="G254" s="31" t="s">
        <v>2</v>
      </c>
      <c r="H254" s="29" t="s">
        <v>9</v>
      </c>
      <c r="I254" s="29">
        <v>90</v>
      </c>
      <c r="J254" s="40">
        <v>24.82</v>
      </c>
      <c r="K254" s="37">
        <v>21.097000000000001</v>
      </c>
      <c r="L254" s="37">
        <f t="shared" si="3"/>
        <v>3.722999999999999</v>
      </c>
    </row>
    <row r="255" spans="1:12" x14ac:dyDescent="0.3">
      <c r="A255" s="29">
        <v>18063</v>
      </c>
      <c r="B255" s="31" t="s">
        <v>7</v>
      </c>
      <c r="C255" s="29" t="s">
        <v>8</v>
      </c>
      <c r="D255" s="38">
        <v>21406010200320</v>
      </c>
      <c r="E255" s="39">
        <v>44538</v>
      </c>
      <c r="F255" s="29">
        <v>7</v>
      </c>
      <c r="G255" s="31" t="s">
        <v>2</v>
      </c>
      <c r="H255" s="29" t="s">
        <v>10</v>
      </c>
      <c r="I255" s="29">
        <v>90</v>
      </c>
      <c r="J255" s="41">
        <v>212.52</v>
      </c>
      <c r="K255" s="37">
        <v>178.51679999999999</v>
      </c>
      <c r="L255" s="37">
        <f t="shared" si="3"/>
        <v>34.003200000000021</v>
      </c>
    </row>
    <row r="256" spans="1:12" x14ac:dyDescent="0.3">
      <c r="A256" s="29">
        <v>18063</v>
      </c>
      <c r="B256" s="31" t="s">
        <v>7</v>
      </c>
      <c r="C256" s="29" t="s">
        <v>8</v>
      </c>
      <c r="D256" s="38">
        <v>21406010200320</v>
      </c>
      <c r="E256" s="39">
        <v>44573</v>
      </c>
      <c r="F256" s="29">
        <v>1</v>
      </c>
      <c r="G256" s="31" t="s">
        <v>2</v>
      </c>
      <c r="H256" s="29" t="s">
        <v>10</v>
      </c>
      <c r="I256" s="29">
        <v>120</v>
      </c>
      <c r="J256" s="40">
        <v>278.02999999999997</v>
      </c>
      <c r="K256" s="37">
        <v>233.54519999999997</v>
      </c>
      <c r="L256" s="37">
        <f t="shared" si="3"/>
        <v>44.484800000000007</v>
      </c>
    </row>
    <row r="257" spans="1:12" x14ac:dyDescent="0.3">
      <c r="A257" s="29">
        <v>18155</v>
      </c>
      <c r="B257" s="31" t="s">
        <v>146</v>
      </c>
      <c r="C257" s="29" t="s">
        <v>147</v>
      </c>
      <c r="D257" s="38">
        <v>83370010000330</v>
      </c>
      <c r="E257" s="39">
        <v>44557</v>
      </c>
      <c r="F257" s="29">
        <v>0</v>
      </c>
      <c r="G257" s="31" t="s">
        <v>13</v>
      </c>
      <c r="H257" s="29" t="s">
        <v>9</v>
      </c>
      <c r="I257" s="29">
        <v>180</v>
      </c>
      <c r="J257" s="40">
        <v>1584.73</v>
      </c>
      <c r="K257" s="37">
        <v>1236.0894000000001</v>
      </c>
      <c r="L257" s="37">
        <f t="shared" si="3"/>
        <v>348.64059999999995</v>
      </c>
    </row>
    <row r="258" spans="1:12" x14ac:dyDescent="0.3">
      <c r="A258" s="29">
        <v>18155</v>
      </c>
      <c r="B258" s="31" t="s">
        <v>146</v>
      </c>
      <c r="C258" s="29" t="s">
        <v>147</v>
      </c>
      <c r="D258" s="38">
        <v>83370010000330</v>
      </c>
      <c r="E258" s="39">
        <v>44588</v>
      </c>
      <c r="F258" s="29">
        <v>0</v>
      </c>
      <c r="G258" s="31" t="s">
        <v>13</v>
      </c>
      <c r="H258" s="29" t="s">
        <v>9</v>
      </c>
      <c r="I258" s="29">
        <v>180</v>
      </c>
      <c r="J258" s="40">
        <v>1584.73</v>
      </c>
      <c r="K258" s="37">
        <v>1236.0894000000001</v>
      </c>
      <c r="L258" s="37">
        <f t="shared" si="3"/>
        <v>348.64059999999995</v>
      </c>
    </row>
    <row r="259" spans="1:12" x14ac:dyDescent="0.3">
      <c r="A259" s="29">
        <v>18173</v>
      </c>
      <c r="B259" s="31" t="s">
        <v>163</v>
      </c>
      <c r="C259" s="29" t="s">
        <v>164</v>
      </c>
      <c r="D259" s="38">
        <v>50250065007240</v>
      </c>
      <c r="E259" s="39">
        <v>44553</v>
      </c>
      <c r="F259" s="29">
        <v>1</v>
      </c>
      <c r="G259" s="31" t="s">
        <v>2</v>
      </c>
      <c r="H259" s="29" t="s">
        <v>10</v>
      </c>
      <c r="I259" s="29">
        <v>30</v>
      </c>
      <c r="J259" s="40">
        <v>11.18</v>
      </c>
      <c r="K259" s="37">
        <v>8.8322000000000003</v>
      </c>
      <c r="L259" s="37">
        <f t="shared" ref="L259:L322" si="4">J259-K259</f>
        <v>2.3477999999999994</v>
      </c>
    </row>
    <row r="260" spans="1:12" x14ac:dyDescent="0.3">
      <c r="A260" s="29">
        <v>18173</v>
      </c>
      <c r="B260" s="31" t="s">
        <v>163</v>
      </c>
      <c r="C260" s="29" t="s">
        <v>164</v>
      </c>
      <c r="D260" s="38">
        <v>50250065007240</v>
      </c>
      <c r="E260" s="39">
        <v>44553</v>
      </c>
      <c r="F260" s="29">
        <v>1</v>
      </c>
      <c r="G260" s="31" t="s">
        <v>2</v>
      </c>
      <c r="H260" s="29" t="s">
        <v>10</v>
      </c>
      <c r="I260" s="29">
        <v>30</v>
      </c>
      <c r="J260" s="40">
        <v>11.18</v>
      </c>
      <c r="K260" s="37">
        <v>8.8322000000000003</v>
      </c>
      <c r="L260" s="37">
        <f t="shared" si="4"/>
        <v>2.3477999999999994</v>
      </c>
    </row>
    <row r="261" spans="1:12" x14ac:dyDescent="0.3">
      <c r="A261" s="29">
        <v>18209</v>
      </c>
      <c r="B261" s="31" t="s">
        <v>174</v>
      </c>
      <c r="C261" s="29" t="s">
        <v>176</v>
      </c>
      <c r="D261" s="38">
        <v>27700050000310</v>
      </c>
      <c r="E261" s="39">
        <v>44536</v>
      </c>
      <c r="F261" s="29">
        <v>2</v>
      </c>
      <c r="G261" s="31" t="s">
        <v>13</v>
      </c>
      <c r="H261" s="29" t="s">
        <v>10</v>
      </c>
      <c r="I261" s="29">
        <v>30</v>
      </c>
      <c r="J261" s="40">
        <v>579.76</v>
      </c>
      <c r="K261" s="37">
        <v>434.82</v>
      </c>
      <c r="L261" s="37">
        <f t="shared" si="4"/>
        <v>144.94</v>
      </c>
    </row>
    <row r="262" spans="1:12" x14ac:dyDescent="0.3">
      <c r="A262" s="29">
        <v>18223</v>
      </c>
      <c r="B262" s="31" t="s">
        <v>38</v>
      </c>
      <c r="C262" s="29" t="s">
        <v>39</v>
      </c>
      <c r="D262" s="38">
        <v>52505020106440</v>
      </c>
      <c r="E262" s="39">
        <v>44536</v>
      </c>
      <c r="F262" s="29">
        <v>4</v>
      </c>
      <c r="G262" s="31" t="s">
        <v>13</v>
      </c>
      <c r="H262" s="29" t="s">
        <v>10</v>
      </c>
      <c r="I262" s="29">
        <v>1</v>
      </c>
      <c r="J262" s="41">
        <v>5144.0200000000004</v>
      </c>
      <c r="K262" s="37">
        <v>4320.9768000000004</v>
      </c>
      <c r="L262" s="37">
        <f t="shared" si="4"/>
        <v>823.04320000000007</v>
      </c>
    </row>
    <row r="263" spans="1:12" x14ac:dyDescent="0.3">
      <c r="A263" s="29">
        <v>18431</v>
      </c>
      <c r="B263" s="31" t="s">
        <v>148</v>
      </c>
      <c r="C263" s="29" t="s">
        <v>149</v>
      </c>
      <c r="D263" s="38">
        <v>36100020100315</v>
      </c>
      <c r="E263" s="39">
        <v>44560</v>
      </c>
      <c r="F263" s="29">
        <v>0</v>
      </c>
      <c r="G263" s="31" t="s">
        <v>2</v>
      </c>
      <c r="H263" s="29" t="s">
        <v>9</v>
      </c>
      <c r="I263" s="29">
        <v>28</v>
      </c>
      <c r="J263" s="40">
        <v>8.23</v>
      </c>
      <c r="K263" s="37">
        <v>6.1725000000000003</v>
      </c>
      <c r="L263" s="37">
        <f t="shared" si="4"/>
        <v>2.0575000000000001</v>
      </c>
    </row>
    <row r="264" spans="1:12" x14ac:dyDescent="0.3">
      <c r="A264" s="29">
        <v>18431</v>
      </c>
      <c r="B264" s="31" t="s">
        <v>148</v>
      </c>
      <c r="C264" s="29" t="s">
        <v>149</v>
      </c>
      <c r="D264" s="38">
        <v>36100020100315</v>
      </c>
      <c r="E264" s="39">
        <v>44583</v>
      </c>
      <c r="F264" s="29">
        <v>0</v>
      </c>
      <c r="G264" s="31" t="s">
        <v>2</v>
      </c>
      <c r="H264" s="29" t="s">
        <v>9</v>
      </c>
      <c r="I264" s="29">
        <v>28</v>
      </c>
      <c r="J264" s="40">
        <v>8.23</v>
      </c>
      <c r="K264" s="37">
        <v>6.1725000000000003</v>
      </c>
      <c r="L264" s="37">
        <f t="shared" si="4"/>
        <v>2.0575000000000001</v>
      </c>
    </row>
    <row r="265" spans="1:12" x14ac:dyDescent="0.3">
      <c r="A265" s="29">
        <v>18593</v>
      </c>
      <c r="B265" s="31" t="s">
        <v>99</v>
      </c>
      <c r="C265" s="29" t="s">
        <v>101</v>
      </c>
      <c r="D265" s="38" t="s">
        <v>100</v>
      </c>
      <c r="E265" s="39">
        <v>44537</v>
      </c>
      <c r="F265" s="29">
        <v>0</v>
      </c>
      <c r="G265" s="31" t="s">
        <v>13</v>
      </c>
      <c r="H265" s="29" t="s">
        <v>9</v>
      </c>
      <c r="I265" s="29">
        <v>90</v>
      </c>
      <c r="J265" s="41">
        <v>20771.060000000001</v>
      </c>
      <c r="K265" s="37">
        <v>17655.401000000002</v>
      </c>
      <c r="L265" s="37">
        <f t="shared" si="4"/>
        <v>3115.6589999999997</v>
      </c>
    </row>
    <row r="266" spans="1:12" x14ac:dyDescent="0.3">
      <c r="A266" s="29">
        <v>18625</v>
      </c>
      <c r="B266" s="31" t="s">
        <v>67</v>
      </c>
      <c r="C266" s="29" t="s">
        <v>68</v>
      </c>
      <c r="D266" s="38">
        <v>41550020100320</v>
      </c>
      <c r="E266" s="39">
        <v>44557</v>
      </c>
      <c r="F266" s="29">
        <v>1</v>
      </c>
      <c r="G266" s="31" t="s">
        <v>2</v>
      </c>
      <c r="H266" s="29" t="s">
        <v>10</v>
      </c>
      <c r="I266" s="29">
        <v>28</v>
      </c>
      <c r="J266" s="40">
        <v>2.12</v>
      </c>
      <c r="K266" s="37">
        <v>1.7384000000000002</v>
      </c>
      <c r="L266" s="37">
        <f t="shared" si="4"/>
        <v>0.38159999999999994</v>
      </c>
    </row>
    <row r="267" spans="1:12" x14ac:dyDescent="0.3">
      <c r="A267" s="29">
        <v>18625</v>
      </c>
      <c r="B267" s="31" t="s">
        <v>67</v>
      </c>
      <c r="C267" s="29" t="s">
        <v>68</v>
      </c>
      <c r="D267" s="38">
        <v>41550020100320</v>
      </c>
      <c r="E267" s="39">
        <v>44588</v>
      </c>
      <c r="F267" s="29">
        <v>1</v>
      </c>
      <c r="G267" s="31" t="s">
        <v>2</v>
      </c>
      <c r="H267" s="29" t="s">
        <v>10</v>
      </c>
      <c r="I267" s="29">
        <v>28</v>
      </c>
      <c r="J267" s="40">
        <v>2.12</v>
      </c>
      <c r="K267" s="37">
        <v>1.7384000000000002</v>
      </c>
      <c r="L267" s="37">
        <f t="shared" si="4"/>
        <v>0.38159999999999994</v>
      </c>
    </row>
    <row r="268" spans="1:12" x14ac:dyDescent="0.3">
      <c r="A268" s="29">
        <v>18645</v>
      </c>
      <c r="B268" s="31" t="s">
        <v>17</v>
      </c>
      <c r="C268" s="29" t="s">
        <v>18</v>
      </c>
      <c r="D268" s="38">
        <v>21300005000350</v>
      </c>
      <c r="E268" s="39">
        <v>44584</v>
      </c>
      <c r="F268" s="29">
        <v>0</v>
      </c>
      <c r="G268" s="31" t="s">
        <v>2</v>
      </c>
      <c r="H268" s="29" t="s">
        <v>9</v>
      </c>
      <c r="I268" s="29">
        <v>15</v>
      </c>
      <c r="J268" s="41">
        <v>23.5</v>
      </c>
      <c r="K268" s="37">
        <v>19.035</v>
      </c>
      <c r="L268" s="37">
        <f t="shared" si="4"/>
        <v>4.4649999999999999</v>
      </c>
    </row>
    <row r="269" spans="1:12" x14ac:dyDescent="0.3">
      <c r="A269" s="29">
        <v>18645</v>
      </c>
      <c r="B269" s="31" t="s">
        <v>17</v>
      </c>
      <c r="C269" s="29" t="s">
        <v>18</v>
      </c>
      <c r="D269" s="38">
        <v>21300005000350</v>
      </c>
      <c r="E269" s="39">
        <v>44589</v>
      </c>
      <c r="F269" s="29">
        <v>0</v>
      </c>
      <c r="G269" s="31" t="s">
        <v>2</v>
      </c>
      <c r="H269" s="29" t="s">
        <v>9</v>
      </c>
      <c r="I269" s="29">
        <v>15</v>
      </c>
      <c r="J269" s="41">
        <v>23.5</v>
      </c>
      <c r="K269" s="37">
        <v>19.035</v>
      </c>
      <c r="L269" s="37">
        <f t="shared" si="4"/>
        <v>4.4649999999999999</v>
      </c>
    </row>
    <row r="270" spans="1:12" x14ac:dyDescent="0.3">
      <c r="A270" s="29">
        <v>18777</v>
      </c>
      <c r="B270" s="31" t="s">
        <v>150</v>
      </c>
      <c r="C270" s="29" t="s">
        <v>151</v>
      </c>
      <c r="D270" s="38">
        <v>72600030000110</v>
      </c>
      <c r="E270" s="39">
        <v>44560</v>
      </c>
      <c r="F270" s="29">
        <v>3</v>
      </c>
      <c r="G270" s="31" t="s">
        <v>2</v>
      </c>
      <c r="H270" s="29" t="s">
        <v>10</v>
      </c>
      <c r="I270" s="29">
        <v>60</v>
      </c>
      <c r="J270" s="40">
        <v>7.06</v>
      </c>
      <c r="K270" s="37">
        <v>5.7892000000000001</v>
      </c>
      <c r="L270" s="37">
        <f t="shared" si="4"/>
        <v>1.2707999999999995</v>
      </c>
    </row>
    <row r="271" spans="1:12" x14ac:dyDescent="0.3">
      <c r="A271" s="29">
        <v>18777</v>
      </c>
      <c r="B271" s="31" t="s">
        <v>150</v>
      </c>
      <c r="C271" s="29" t="s">
        <v>151</v>
      </c>
      <c r="D271" s="38">
        <v>72600030000110</v>
      </c>
      <c r="E271" s="39">
        <v>44583</v>
      </c>
      <c r="F271" s="29">
        <v>3</v>
      </c>
      <c r="G271" s="31" t="s">
        <v>2</v>
      </c>
      <c r="H271" s="29" t="s">
        <v>10</v>
      </c>
      <c r="I271" s="29">
        <v>60</v>
      </c>
      <c r="J271" s="40">
        <v>7.06</v>
      </c>
      <c r="K271" s="37">
        <v>5.7892000000000001</v>
      </c>
      <c r="L271" s="37">
        <f t="shared" si="4"/>
        <v>1.2707999999999995</v>
      </c>
    </row>
    <row r="272" spans="1:12" x14ac:dyDescent="0.3">
      <c r="A272" s="29">
        <v>18864</v>
      </c>
      <c r="B272" s="31" t="s">
        <v>67</v>
      </c>
      <c r="C272" s="29" t="s">
        <v>68</v>
      </c>
      <c r="D272" s="38">
        <v>41550020100320</v>
      </c>
      <c r="E272" s="39">
        <v>44533</v>
      </c>
      <c r="F272" s="29">
        <v>7</v>
      </c>
      <c r="G272" s="31" t="s">
        <v>2</v>
      </c>
      <c r="H272" s="29" t="s">
        <v>10</v>
      </c>
      <c r="I272" s="29">
        <v>28</v>
      </c>
      <c r="J272" s="40">
        <v>4.6100000000000003</v>
      </c>
      <c r="K272" s="37">
        <v>3.7802000000000007</v>
      </c>
      <c r="L272" s="37">
        <f t="shared" si="4"/>
        <v>0.82979999999999965</v>
      </c>
    </row>
    <row r="273" spans="1:12" x14ac:dyDescent="0.3">
      <c r="A273" s="29">
        <v>18887</v>
      </c>
      <c r="B273" s="31" t="s">
        <v>65</v>
      </c>
      <c r="C273" s="29" t="s">
        <v>66</v>
      </c>
      <c r="D273" s="38">
        <v>2100020000110</v>
      </c>
      <c r="E273" s="39">
        <v>44533</v>
      </c>
      <c r="F273" s="29">
        <v>0</v>
      </c>
      <c r="G273" s="31" t="s">
        <v>2</v>
      </c>
      <c r="H273" s="29" t="s">
        <v>9</v>
      </c>
      <c r="I273" s="29">
        <v>14</v>
      </c>
      <c r="J273" s="40">
        <v>2.1800000000000002</v>
      </c>
      <c r="K273" s="37">
        <v>1.6786000000000001</v>
      </c>
      <c r="L273" s="37">
        <f t="shared" si="4"/>
        <v>0.50140000000000007</v>
      </c>
    </row>
    <row r="274" spans="1:12" x14ac:dyDescent="0.3">
      <c r="A274" s="29">
        <v>19254</v>
      </c>
      <c r="B274" s="31" t="s">
        <v>179</v>
      </c>
      <c r="C274" s="29" t="s">
        <v>180</v>
      </c>
      <c r="D274" s="38">
        <v>83370060000320</v>
      </c>
      <c r="E274" s="39">
        <v>44567</v>
      </c>
      <c r="F274" s="29">
        <v>0</v>
      </c>
      <c r="G274" s="31" t="s">
        <v>13</v>
      </c>
      <c r="H274" s="29" t="s">
        <v>9</v>
      </c>
      <c r="I274" s="29">
        <v>90</v>
      </c>
      <c r="J274" s="40">
        <v>1551.87</v>
      </c>
      <c r="K274" s="37">
        <v>1241.4960000000001</v>
      </c>
      <c r="L274" s="37">
        <f t="shared" si="4"/>
        <v>310.3739999999998</v>
      </c>
    </row>
    <row r="275" spans="1:12" x14ac:dyDescent="0.3">
      <c r="A275" s="29">
        <v>19256</v>
      </c>
      <c r="B275" s="31" t="s">
        <v>67</v>
      </c>
      <c r="C275" s="29" t="s">
        <v>68</v>
      </c>
      <c r="D275" s="38">
        <v>41550020100320</v>
      </c>
      <c r="E275" s="39">
        <v>44544</v>
      </c>
      <c r="F275" s="29">
        <v>0</v>
      </c>
      <c r="G275" s="31" t="s">
        <v>2</v>
      </c>
      <c r="H275" s="29" t="s">
        <v>9</v>
      </c>
      <c r="I275" s="29">
        <v>31</v>
      </c>
      <c r="J275" s="40">
        <v>5.67</v>
      </c>
      <c r="K275" s="37">
        <v>4.6494</v>
      </c>
      <c r="L275" s="37">
        <f t="shared" si="4"/>
        <v>1.0206</v>
      </c>
    </row>
    <row r="276" spans="1:12" x14ac:dyDescent="0.3">
      <c r="A276" s="29">
        <v>19256</v>
      </c>
      <c r="B276" s="31" t="s">
        <v>67</v>
      </c>
      <c r="C276" s="29" t="s">
        <v>68</v>
      </c>
      <c r="D276" s="38">
        <v>41550020100320</v>
      </c>
      <c r="E276" s="39">
        <v>44575</v>
      </c>
      <c r="F276" s="29">
        <v>0</v>
      </c>
      <c r="G276" s="31" t="s">
        <v>2</v>
      </c>
      <c r="H276" s="29" t="s">
        <v>9</v>
      </c>
      <c r="I276" s="29">
        <v>31</v>
      </c>
      <c r="J276" s="40">
        <v>5.67</v>
      </c>
      <c r="K276" s="37">
        <v>4.6494</v>
      </c>
      <c r="L276" s="37">
        <f t="shared" si="4"/>
        <v>1.0206</v>
      </c>
    </row>
    <row r="277" spans="1:12" x14ac:dyDescent="0.3">
      <c r="A277" s="29">
        <v>19288</v>
      </c>
      <c r="B277" s="31" t="s">
        <v>67</v>
      </c>
      <c r="C277" s="29" t="s">
        <v>68</v>
      </c>
      <c r="D277" s="38">
        <v>41550020100320</v>
      </c>
      <c r="E277" s="39">
        <v>44540</v>
      </c>
      <c r="F277" s="29">
        <v>0</v>
      </c>
      <c r="G277" s="31" t="s">
        <v>2</v>
      </c>
      <c r="H277" s="29" t="s">
        <v>9</v>
      </c>
      <c r="I277" s="29">
        <v>30</v>
      </c>
      <c r="J277" s="40">
        <v>5.65</v>
      </c>
      <c r="K277" s="37">
        <v>4.6330000000000009</v>
      </c>
      <c r="L277" s="37">
        <f t="shared" si="4"/>
        <v>1.0169999999999995</v>
      </c>
    </row>
    <row r="278" spans="1:12" x14ac:dyDescent="0.3">
      <c r="A278" s="29">
        <v>19426</v>
      </c>
      <c r="B278" s="31" t="s">
        <v>150</v>
      </c>
      <c r="C278" s="29" t="s">
        <v>151</v>
      </c>
      <c r="D278" s="38">
        <v>72600030000110</v>
      </c>
      <c r="E278" s="39">
        <v>44531</v>
      </c>
      <c r="F278" s="29">
        <v>0</v>
      </c>
      <c r="G278" s="31" t="s">
        <v>2</v>
      </c>
      <c r="H278" s="29" t="s">
        <v>9</v>
      </c>
      <c r="I278" s="29">
        <v>63</v>
      </c>
      <c r="J278" s="40">
        <v>17.899999999999999</v>
      </c>
      <c r="K278" s="37">
        <v>14.678000000000001</v>
      </c>
      <c r="L278" s="37">
        <f t="shared" si="4"/>
        <v>3.2219999999999978</v>
      </c>
    </row>
    <row r="279" spans="1:12" x14ac:dyDescent="0.3">
      <c r="A279" s="29">
        <v>19509</v>
      </c>
      <c r="B279" s="31" t="s">
        <v>158</v>
      </c>
      <c r="C279" s="29" t="s">
        <v>159</v>
      </c>
      <c r="D279" s="38">
        <v>33200030057530</v>
      </c>
      <c r="E279" s="39">
        <v>44550</v>
      </c>
      <c r="F279" s="29">
        <v>0</v>
      </c>
      <c r="G279" s="31" t="s">
        <v>2</v>
      </c>
      <c r="H279" s="29" t="s">
        <v>9</v>
      </c>
      <c r="I279" s="29">
        <v>90</v>
      </c>
      <c r="J279" s="40">
        <v>38.5</v>
      </c>
      <c r="K279" s="37">
        <v>30.8</v>
      </c>
      <c r="L279" s="37">
        <f t="shared" si="4"/>
        <v>7.6999999999999993</v>
      </c>
    </row>
    <row r="280" spans="1:12" x14ac:dyDescent="0.3">
      <c r="A280" s="29">
        <v>19509</v>
      </c>
      <c r="B280" s="31" t="s">
        <v>158</v>
      </c>
      <c r="C280" s="29" t="s">
        <v>159</v>
      </c>
      <c r="D280" s="38">
        <v>33200030057530</v>
      </c>
      <c r="E280" s="39">
        <v>44554</v>
      </c>
      <c r="F280" s="29">
        <v>3</v>
      </c>
      <c r="G280" s="31" t="s">
        <v>2</v>
      </c>
      <c r="H280" s="29" t="s">
        <v>10</v>
      </c>
      <c r="I280" s="29">
        <v>90</v>
      </c>
      <c r="J280" s="40">
        <v>54.34</v>
      </c>
      <c r="K280" s="37">
        <v>43.472000000000008</v>
      </c>
      <c r="L280" s="37">
        <f t="shared" si="4"/>
        <v>10.867999999999995</v>
      </c>
    </row>
    <row r="281" spans="1:12" x14ac:dyDescent="0.3">
      <c r="A281" s="29">
        <v>19509</v>
      </c>
      <c r="B281" s="31" t="s">
        <v>158</v>
      </c>
      <c r="C281" s="29" t="s">
        <v>159</v>
      </c>
      <c r="D281" s="38">
        <v>33200030057530</v>
      </c>
      <c r="E281" s="39">
        <v>44581</v>
      </c>
      <c r="F281" s="29">
        <v>0</v>
      </c>
      <c r="G281" s="31" t="s">
        <v>2</v>
      </c>
      <c r="H281" s="29" t="s">
        <v>9</v>
      </c>
      <c r="I281" s="29">
        <v>90</v>
      </c>
      <c r="J281" s="40">
        <v>38.5</v>
      </c>
      <c r="K281" s="37">
        <v>30.8</v>
      </c>
      <c r="L281" s="37">
        <f t="shared" si="4"/>
        <v>7.6999999999999993</v>
      </c>
    </row>
    <row r="282" spans="1:12" x14ac:dyDescent="0.3">
      <c r="A282" s="29">
        <v>19581</v>
      </c>
      <c r="B282" s="31" t="s">
        <v>137</v>
      </c>
      <c r="C282" s="29" t="s">
        <v>138</v>
      </c>
      <c r="D282" s="38">
        <v>58160020100320</v>
      </c>
      <c r="E282" s="39">
        <v>44536</v>
      </c>
      <c r="F282" s="29">
        <v>0</v>
      </c>
      <c r="G282" s="31" t="s">
        <v>2</v>
      </c>
      <c r="H282" s="29" t="s">
        <v>9</v>
      </c>
      <c r="I282" s="29">
        <v>30</v>
      </c>
      <c r="J282" s="40">
        <v>0.88</v>
      </c>
      <c r="K282" s="37">
        <v>0.68640000000000001</v>
      </c>
      <c r="L282" s="37">
        <f t="shared" si="4"/>
        <v>0.19359999999999999</v>
      </c>
    </row>
    <row r="283" spans="1:12" x14ac:dyDescent="0.3">
      <c r="A283" s="29">
        <v>19874</v>
      </c>
      <c r="B283" s="31" t="s">
        <v>139</v>
      </c>
      <c r="C283" s="29" t="s">
        <v>141</v>
      </c>
      <c r="D283" s="38">
        <v>36201010100305</v>
      </c>
      <c r="E283" s="39">
        <v>44539</v>
      </c>
      <c r="F283" s="29">
        <v>0</v>
      </c>
      <c r="G283" s="31" t="s">
        <v>2</v>
      </c>
      <c r="H283" s="29" t="s">
        <v>9</v>
      </c>
      <c r="I283" s="29">
        <v>15</v>
      </c>
      <c r="J283" s="40">
        <v>4.99</v>
      </c>
      <c r="K283" s="37">
        <v>3.9920000000000004</v>
      </c>
      <c r="L283" s="37">
        <f t="shared" si="4"/>
        <v>0.99799999999999978</v>
      </c>
    </row>
    <row r="284" spans="1:12" x14ac:dyDescent="0.3">
      <c r="A284" s="29">
        <v>20048</v>
      </c>
      <c r="B284" s="31" t="s">
        <v>161</v>
      </c>
      <c r="C284" s="29" t="s">
        <v>162</v>
      </c>
      <c r="D284" s="38">
        <v>49270060006520</v>
      </c>
      <c r="E284" s="39">
        <v>44544</v>
      </c>
      <c r="F284" s="29">
        <v>0</v>
      </c>
      <c r="G284" s="31" t="s">
        <v>2</v>
      </c>
      <c r="H284" s="29" t="s">
        <v>9</v>
      </c>
      <c r="I284" s="29">
        <v>60</v>
      </c>
      <c r="J284" s="40">
        <v>19</v>
      </c>
      <c r="K284" s="37">
        <v>15.959999999999999</v>
      </c>
      <c r="L284" s="37">
        <f t="shared" si="4"/>
        <v>3.0400000000000009</v>
      </c>
    </row>
    <row r="285" spans="1:12" x14ac:dyDescent="0.3">
      <c r="A285" s="29">
        <v>20048</v>
      </c>
      <c r="B285" s="31" t="s">
        <v>161</v>
      </c>
      <c r="C285" s="29" t="s">
        <v>162</v>
      </c>
      <c r="D285" s="38">
        <v>49270060006520</v>
      </c>
      <c r="E285" s="39">
        <v>44544</v>
      </c>
      <c r="F285" s="29">
        <v>0</v>
      </c>
      <c r="G285" s="31" t="s">
        <v>2</v>
      </c>
      <c r="H285" s="29" t="s">
        <v>9</v>
      </c>
      <c r="I285" s="29">
        <v>60</v>
      </c>
      <c r="J285" s="40">
        <v>19</v>
      </c>
      <c r="K285" s="37">
        <v>15.959999999999999</v>
      </c>
      <c r="L285" s="37">
        <f t="shared" si="4"/>
        <v>3.0400000000000009</v>
      </c>
    </row>
    <row r="286" spans="1:12" x14ac:dyDescent="0.3">
      <c r="A286" s="29">
        <v>20067</v>
      </c>
      <c r="B286" s="31" t="s">
        <v>161</v>
      </c>
      <c r="C286" s="29" t="s">
        <v>162</v>
      </c>
      <c r="D286" s="38">
        <v>49270060006520</v>
      </c>
      <c r="E286" s="39">
        <v>44536</v>
      </c>
      <c r="F286" s="29">
        <v>0</v>
      </c>
      <c r="G286" s="31" t="s">
        <v>2</v>
      </c>
      <c r="H286" s="29" t="s">
        <v>9</v>
      </c>
      <c r="I286" s="29">
        <v>30</v>
      </c>
      <c r="J286" s="40">
        <v>7.91</v>
      </c>
      <c r="K286" s="37">
        <v>6.6444000000000001</v>
      </c>
      <c r="L286" s="37">
        <f t="shared" si="4"/>
        <v>1.2656000000000001</v>
      </c>
    </row>
    <row r="287" spans="1:12" x14ac:dyDescent="0.3">
      <c r="A287" s="29">
        <v>20085</v>
      </c>
      <c r="B287" s="31" t="s">
        <v>179</v>
      </c>
      <c r="C287" s="29" t="s">
        <v>181</v>
      </c>
      <c r="D287" s="38">
        <v>83370060000320</v>
      </c>
      <c r="E287" s="39">
        <v>44531</v>
      </c>
      <c r="F287" s="29">
        <v>0</v>
      </c>
      <c r="G287" s="31" t="s">
        <v>13</v>
      </c>
      <c r="H287" s="29" t="s">
        <v>9</v>
      </c>
      <c r="I287" s="29">
        <v>30</v>
      </c>
      <c r="J287" s="40">
        <v>443.44</v>
      </c>
      <c r="K287" s="37">
        <v>354.75200000000001</v>
      </c>
      <c r="L287" s="37">
        <f t="shared" si="4"/>
        <v>88.687999999999988</v>
      </c>
    </row>
    <row r="288" spans="1:12" x14ac:dyDescent="0.3">
      <c r="A288" s="29">
        <v>20292</v>
      </c>
      <c r="B288" s="31" t="s">
        <v>49</v>
      </c>
      <c r="C288" s="29" t="s">
        <v>51</v>
      </c>
      <c r="D288" s="38" t="s">
        <v>50</v>
      </c>
      <c r="E288" s="39">
        <v>44575</v>
      </c>
      <c r="F288" s="29">
        <v>2</v>
      </c>
      <c r="G288" s="31" t="s">
        <v>13</v>
      </c>
      <c r="H288" s="29" t="s">
        <v>10</v>
      </c>
      <c r="I288" s="29">
        <v>1</v>
      </c>
      <c r="J288" s="40">
        <v>23441.05</v>
      </c>
      <c r="K288" s="37">
        <v>17815.198</v>
      </c>
      <c r="L288" s="37">
        <f t="shared" si="4"/>
        <v>5625.851999999999</v>
      </c>
    </row>
    <row r="289" spans="1:12" x14ac:dyDescent="0.3">
      <c r="A289" s="29">
        <v>20413</v>
      </c>
      <c r="B289" s="31" t="s">
        <v>52</v>
      </c>
      <c r="C289" s="29" t="s">
        <v>54</v>
      </c>
      <c r="D289" s="38" t="s">
        <v>53</v>
      </c>
      <c r="E289" s="39">
        <v>44586</v>
      </c>
      <c r="F289" s="29">
        <v>0</v>
      </c>
      <c r="G289" s="31" t="s">
        <v>13</v>
      </c>
      <c r="H289" s="29" t="s">
        <v>9</v>
      </c>
      <c r="I289" s="29">
        <v>2</v>
      </c>
      <c r="J289" s="40">
        <v>11712.68</v>
      </c>
      <c r="K289" s="37">
        <v>9253.0172000000002</v>
      </c>
      <c r="L289" s="37">
        <f t="shared" si="4"/>
        <v>2459.6628000000001</v>
      </c>
    </row>
    <row r="290" spans="1:12" x14ac:dyDescent="0.3">
      <c r="A290" s="29">
        <v>20550</v>
      </c>
      <c r="B290" s="31" t="s">
        <v>125</v>
      </c>
      <c r="C290" s="29" t="s">
        <v>127</v>
      </c>
      <c r="D290" s="38" t="s">
        <v>126</v>
      </c>
      <c r="E290" s="39">
        <v>44537</v>
      </c>
      <c r="F290" s="29">
        <v>6</v>
      </c>
      <c r="G290" s="31" t="s">
        <v>13</v>
      </c>
      <c r="H290" s="29" t="s">
        <v>10</v>
      </c>
      <c r="I290" s="29">
        <v>4</v>
      </c>
      <c r="J290" s="41">
        <v>5453.7</v>
      </c>
      <c r="K290" s="37">
        <v>4144.8119999999999</v>
      </c>
      <c r="L290" s="37">
        <f t="shared" si="4"/>
        <v>1308.8879999999999</v>
      </c>
    </row>
    <row r="291" spans="1:12" x14ac:dyDescent="0.3">
      <c r="A291" s="29">
        <v>20558</v>
      </c>
      <c r="B291" s="31" t="s">
        <v>29</v>
      </c>
      <c r="C291" s="29" t="s">
        <v>30</v>
      </c>
      <c r="D291" s="38">
        <v>21360068200330</v>
      </c>
      <c r="E291" s="39">
        <v>44545</v>
      </c>
      <c r="F291" s="29">
        <v>9</v>
      </c>
      <c r="G291" s="31" t="s">
        <v>13</v>
      </c>
      <c r="H291" s="29" t="s">
        <v>10</v>
      </c>
      <c r="I291" s="29">
        <v>30</v>
      </c>
      <c r="J291" s="41">
        <v>14399.38</v>
      </c>
      <c r="K291" s="37">
        <v>12239.472999999998</v>
      </c>
      <c r="L291" s="37">
        <f t="shared" si="4"/>
        <v>2159.9070000000011</v>
      </c>
    </row>
    <row r="292" spans="1:12" x14ac:dyDescent="0.3">
      <c r="A292" s="29">
        <v>20558</v>
      </c>
      <c r="B292" s="31" t="s">
        <v>29</v>
      </c>
      <c r="C292" s="29" t="s">
        <v>30</v>
      </c>
      <c r="D292" s="38">
        <v>21360068200330</v>
      </c>
      <c r="E292" s="39">
        <v>44576</v>
      </c>
      <c r="F292" s="29">
        <v>9</v>
      </c>
      <c r="G292" s="31" t="s">
        <v>13</v>
      </c>
      <c r="H292" s="29" t="s">
        <v>10</v>
      </c>
      <c r="I292" s="29">
        <v>30</v>
      </c>
      <c r="J292" s="41">
        <v>14399.38</v>
      </c>
      <c r="K292" s="37">
        <v>12239.472999999998</v>
      </c>
      <c r="L292" s="37">
        <f t="shared" si="4"/>
        <v>2159.9070000000011</v>
      </c>
    </row>
    <row r="293" spans="1:12" x14ac:dyDescent="0.3">
      <c r="A293" s="29">
        <v>20558</v>
      </c>
      <c r="B293" s="31" t="s">
        <v>29</v>
      </c>
      <c r="C293" s="29" t="s">
        <v>30</v>
      </c>
      <c r="D293" s="38">
        <v>21360068200330</v>
      </c>
      <c r="E293" s="39">
        <v>44579</v>
      </c>
      <c r="F293" s="29">
        <v>0</v>
      </c>
      <c r="G293" s="31" t="s">
        <v>13</v>
      </c>
      <c r="H293" s="29" t="s">
        <v>9</v>
      </c>
      <c r="I293" s="29">
        <v>30</v>
      </c>
      <c r="J293" s="40">
        <v>18265.11</v>
      </c>
      <c r="K293" s="37">
        <v>15525.343500000001</v>
      </c>
      <c r="L293" s="37">
        <f t="shared" si="4"/>
        <v>2739.7664999999997</v>
      </c>
    </row>
    <row r="294" spans="1:12" x14ac:dyDescent="0.3">
      <c r="A294" s="29">
        <v>21443</v>
      </c>
      <c r="B294" s="31" t="s">
        <v>135</v>
      </c>
      <c r="C294" s="29" t="s">
        <v>136</v>
      </c>
      <c r="D294" s="38">
        <v>37600025000305</v>
      </c>
      <c r="E294" s="39">
        <v>44537</v>
      </c>
      <c r="F294" s="29">
        <v>0</v>
      </c>
      <c r="G294" s="31" t="s">
        <v>2</v>
      </c>
      <c r="H294" s="29" t="s">
        <v>9</v>
      </c>
      <c r="I294" s="29">
        <v>30</v>
      </c>
      <c r="J294" s="40">
        <v>5.55</v>
      </c>
      <c r="K294" s="37">
        <v>4.2735000000000003</v>
      </c>
      <c r="L294" s="37">
        <f t="shared" si="4"/>
        <v>1.2764999999999995</v>
      </c>
    </row>
    <row r="295" spans="1:12" x14ac:dyDescent="0.3">
      <c r="A295" s="29">
        <v>21519</v>
      </c>
      <c r="B295" s="31" t="s">
        <v>177</v>
      </c>
      <c r="C295" s="29" t="s">
        <v>178</v>
      </c>
      <c r="D295" s="38">
        <v>44100080100120</v>
      </c>
      <c r="E295" s="39">
        <v>44532</v>
      </c>
      <c r="F295" s="29">
        <v>0</v>
      </c>
      <c r="G295" s="31" t="s">
        <v>13</v>
      </c>
      <c r="H295" s="29" t="s">
        <v>9</v>
      </c>
      <c r="I295" s="29">
        <v>30</v>
      </c>
      <c r="J295" s="40">
        <v>461.85</v>
      </c>
      <c r="K295" s="37">
        <v>346.38750000000005</v>
      </c>
      <c r="L295" s="37">
        <f t="shared" si="4"/>
        <v>115.46249999999998</v>
      </c>
    </row>
    <row r="296" spans="1:12" x14ac:dyDescent="0.3">
      <c r="A296" s="29">
        <v>21532</v>
      </c>
      <c r="B296" s="31" t="s">
        <v>142</v>
      </c>
      <c r="C296" s="29" t="s">
        <v>143</v>
      </c>
      <c r="D296" s="38">
        <v>85158020100320</v>
      </c>
      <c r="E296" s="39">
        <v>44574</v>
      </c>
      <c r="F296" s="29">
        <v>0</v>
      </c>
      <c r="G296" s="31" t="s">
        <v>2</v>
      </c>
      <c r="H296" s="29" t="s">
        <v>9</v>
      </c>
      <c r="I296" s="29">
        <v>30</v>
      </c>
      <c r="J296" s="40">
        <v>21</v>
      </c>
      <c r="K296" s="37">
        <v>16.8</v>
      </c>
      <c r="L296" s="37">
        <f t="shared" si="4"/>
        <v>4.1999999999999993</v>
      </c>
    </row>
    <row r="297" spans="1:12" x14ac:dyDescent="0.3">
      <c r="A297" s="29">
        <v>21546</v>
      </c>
      <c r="B297" s="31" t="s">
        <v>55</v>
      </c>
      <c r="C297" s="29" t="s">
        <v>56</v>
      </c>
      <c r="D297" s="38">
        <v>66603065107530</v>
      </c>
      <c r="E297" s="39">
        <v>44573</v>
      </c>
      <c r="F297" s="29">
        <v>4</v>
      </c>
      <c r="G297" s="31" t="s">
        <v>13</v>
      </c>
      <c r="H297" s="29" t="s">
        <v>10</v>
      </c>
      <c r="I297" s="29">
        <v>30</v>
      </c>
      <c r="J297" s="40">
        <v>5040.57</v>
      </c>
      <c r="K297" s="37">
        <v>4133.2673999999997</v>
      </c>
      <c r="L297" s="37">
        <f t="shared" si="4"/>
        <v>907.30259999999998</v>
      </c>
    </row>
    <row r="298" spans="1:12" x14ac:dyDescent="0.3">
      <c r="A298" s="29">
        <v>21546</v>
      </c>
      <c r="B298" s="31" t="s">
        <v>55</v>
      </c>
      <c r="C298" s="29" t="s">
        <v>56</v>
      </c>
      <c r="D298" s="38">
        <v>66603065107530</v>
      </c>
      <c r="E298" s="39">
        <v>44575</v>
      </c>
      <c r="F298" s="29">
        <v>2</v>
      </c>
      <c r="G298" s="31" t="s">
        <v>13</v>
      </c>
      <c r="H298" s="29" t="s">
        <v>10</v>
      </c>
      <c r="I298" s="29">
        <v>30</v>
      </c>
      <c r="J298" s="40">
        <v>5040.57</v>
      </c>
      <c r="K298" s="37">
        <v>4133.2673999999997</v>
      </c>
      <c r="L298" s="37">
        <f t="shared" si="4"/>
        <v>907.30259999999998</v>
      </c>
    </row>
    <row r="299" spans="1:12" x14ac:dyDescent="0.3">
      <c r="A299" s="29">
        <v>21604</v>
      </c>
      <c r="B299" s="31" t="s">
        <v>123</v>
      </c>
      <c r="C299" s="29" t="s">
        <v>124</v>
      </c>
      <c r="D299" s="38">
        <v>21470080000360</v>
      </c>
      <c r="E299" s="39">
        <v>44553</v>
      </c>
      <c r="F299" s="29">
        <v>11</v>
      </c>
      <c r="G299" s="31" t="s">
        <v>13</v>
      </c>
      <c r="H299" s="29" t="s">
        <v>10</v>
      </c>
      <c r="I299" s="29">
        <v>120</v>
      </c>
      <c r="J299" s="41">
        <v>13553.55</v>
      </c>
      <c r="K299" s="37">
        <v>10436.2335</v>
      </c>
      <c r="L299" s="37">
        <f t="shared" si="4"/>
        <v>3117.316499999999</v>
      </c>
    </row>
    <row r="300" spans="1:12" x14ac:dyDescent="0.3">
      <c r="A300" s="29">
        <v>21604</v>
      </c>
      <c r="B300" s="31" t="s">
        <v>123</v>
      </c>
      <c r="C300" s="29" t="s">
        <v>124</v>
      </c>
      <c r="D300" s="38">
        <v>21470080000360</v>
      </c>
      <c r="E300" s="39">
        <v>44584</v>
      </c>
      <c r="F300" s="29">
        <v>11</v>
      </c>
      <c r="G300" s="31" t="s">
        <v>13</v>
      </c>
      <c r="H300" s="29" t="s">
        <v>10</v>
      </c>
      <c r="I300" s="29">
        <v>120</v>
      </c>
      <c r="J300" s="41">
        <v>13553.55</v>
      </c>
      <c r="K300" s="37">
        <v>10436.2335</v>
      </c>
      <c r="L300" s="37">
        <f t="shared" si="4"/>
        <v>3117.316499999999</v>
      </c>
    </row>
    <row r="301" spans="1:12" x14ac:dyDescent="0.3">
      <c r="A301" s="29">
        <v>21761</v>
      </c>
      <c r="B301" s="31" t="s">
        <v>12</v>
      </c>
      <c r="C301" s="29" t="s">
        <v>14</v>
      </c>
      <c r="D301" s="38">
        <v>21531812000327</v>
      </c>
      <c r="E301" s="39">
        <v>44579</v>
      </c>
      <c r="F301" s="29">
        <v>7</v>
      </c>
      <c r="G301" s="31" t="s">
        <v>13</v>
      </c>
      <c r="H301" s="29" t="s">
        <v>10</v>
      </c>
      <c r="I301" s="29">
        <v>30</v>
      </c>
      <c r="J301" s="40">
        <v>16438.060000000001</v>
      </c>
      <c r="K301" s="37">
        <v>12328.545000000002</v>
      </c>
      <c r="L301" s="37">
        <f t="shared" si="4"/>
        <v>4109.5149999999994</v>
      </c>
    </row>
    <row r="302" spans="1:12" x14ac:dyDescent="0.3">
      <c r="A302" s="29">
        <v>21778</v>
      </c>
      <c r="B302" s="31" t="s">
        <v>155</v>
      </c>
      <c r="C302" s="29" t="s">
        <v>157</v>
      </c>
      <c r="D302" s="38">
        <v>27250050000350</v>
      </c>
      <c r="E302" s="39">
        <v>44544</v>
      </c>
      <c r="F302" s="29">
        <v>0</v>
      </c>
      <c r="G302" s="31" t="s">
        <v>2</v>
      </c>
      <c r="H302" s="29" t="s">
        <v>9</v>
      </c>
      <c r="I302" s="29">
        <v>180</v>
      </c>
      <c r="J302" s="40">
        <v>11.3</v>
      </c>
      <c r="K302" s="37">
        <v>9.3790000000000013</v>
      </c>
      <c r="L302" s="37">
        <f t="shared" si="4"/>
        <v>1.9209999999999994</v>
      </c>
    </row>
    <row r="303" spans="1:12" x14ac:dyDescent="0.3">
      <c r="A303" s="29">
        <v>21778</v>
      </c>
      <c r="B303" s="31" t="s">
        <v>155</v>
      </c>
      <c r="C303" s="29" t="s">
        <v>157</v>
      </c>
      <c r="D303" s="38">
        <v>27250050000350</v>
      </c>
      <c r="E303" s="39">
        <v>44544</v>
      </c>
      <c r="F303" s="29">
        <v>0</v>
      </c>
      <c r="G303" s="31" t="s">
        <v>2</v>
      </c>
      <c r="H303" s="29" t="s">
        <v>9</v>
      </c>
      <c r="I303" s="29">
        <v>180</v>
      </c>
      <c r="J303" s="40">
        <v>11.3</v>
      </c>
      <c r="K303" s="37">
        <v>9.3790000000000013</v>
      </c>
      <c r="L303" s="37">
        <f t="shared" si="4"/>
        <v>1.9209999999999994</v>
      </c>
    </row>
    <row r="304" spans="1:12" x14ac:dyDescent="0.3">
      <c r="A304" s="29">
        <v>21784</v>
      </c>
      <c r="B304" s="31" t="s">
        <v>27</v>
      </c>
      <c r="C304" s="29" t="s">
        <v>28</v>
      </c>
      <c r="D304" s="38">
        <v>21405570000320</v>
      </c>
      <c r="E304" s="39">
        <v>44539</v>
      </c>
      <c r="F304" s="29">
        <v>1</v>
      </c>
      <c r="G304" s="31" t="s">
        <v>13</v>
      </c>
      <c r="H304" s="29" t="s">
        <v>10</v>
      </c>
      <c r="I304" s="29">
        <v>30</v>
      </c>
      <c r="J304" s="41">
        <v>1534.46</v>
      </c>
      <c r="K304" s="37">
        <v>1227.568</v>
      </c>
      <c r="L304" s="37">
        <f t="shared" si="4"/>
        <v>306.89200000000005</v>
      </c>
    </row>
    <row r="305" spans="1:12" x14ac:dyDescent="0.3">
      <c r="A305" s="29">
        <v>21784</v>
      </c>
      <c r="B305" s="31" t="s">
        <v>27</v>
      </c>
      <c r="C305" s="29" t="s">
        <v>28</v>
      </c>
      <c r="D305" s="38">
        <v>21405570000320</v>
      </c>
      <c r="E305" s="39">
        <v>44571</v>
      </c>
      <c r="F305" s="29">
        <v>0</v>
      </c>
      <c r="G305" s="31" t="s">
        <v>13</v>
      </c>
      <c r="H305" s="29" t="s">
        <v>9</v>
      </c>
      <c r="I305" s="29">
        <v>30</v>
      </c>
      <c r="J305" s="41">
        <v>2234.46</v>
      </c>
      <c r="K305" s="37">
        <v>1787.5680000000002</v>
      </c>
      <c r="L305" s="37">
        <f t="shared" si="4"/>
        <v>446.89199999999983</v>
      </c>
    </row>
    <row r="306" spans="1:12" x14ac:dyDescent="0.3">
      <c r="A306" s="29">
        <v>21987</v>
      </c>
      <c r="B306" s="31" t="s">
        <v>148</v>
      </c>
      <c r="C306" s="29" t="s">
        <v>149</v>
      </c>
      <c r="D306" s="38">
        <v>36100020100315</v>
      </c>
      <c r="E306" s="39">
        <v>44536</v>
      </c>
      <c r="F306" s="29">
        <v>1</v>
      </c>
      <c r="G306" s="31" t="s">
        <v>2</v>
      </c>
      <c r="H306" s="29" t="s">
        <v>10</v>
      </c>
      <c r="I306" s="29">
        <v>90</v>
      </c>
      <c r="J306" s="40">
        <v>45</v>
      </c>
      <c r="K306" s="37">
        <v>33.75</v>
      </c>
      <c r="L306" s="37">
        <f t="shared" si="4"/>
        <v>11.25</v>
      </c>
    </row>
    <row r="307" spans="1:12" x14ac:dyDescent="0.3">
      <c r="A307" s="29">
        <v>22169</v>
      </c>
      <c r="B307" s="31" t="s">
        <v>46</v>
      </c>
      <c r="C307" s="29" t="s">
        <v>48</v>
      </c>
      <c r="D307" s="38" t="s">
        <v>47</v>
      </c>
      <c r="E307" s="39">
        <v>44567</v>
      </c>
      <c r="F307" s="29">
        <v>5</v>
      </c>
      <c r="G307" s="31" t="s">
        <v>13</v>
      </c>
      <c r="H307" s="29" t="s">
        <v>10</v>
      </c>
      <c r="I307" s="29">
        <v>4</v>
      </c>
      <c r="J307" s="40">
        <v>12608.49</v>
      </c>
      <c r="K307" s="37">
        <v>9960.7070999999996</v>
      </c>
      <c r="L307" s="37">
        <f t="shared" si="4"/>
        <v>2647.7829000000002</v>
      </c>
    </row>
    <row r="308" spans="1:12" x14ac:dyDescent="0.3">
      <c r="A308" s="29">
        <v>22231</v>
      </c>
      <c r="B308" s="31" t="s">
        <v>158</v>
      </c>
      <c r="C308" s="29" t="s">
        <v>159</v>
      </c>
      <c r="D308" s="38">
        <v>33200030057530</v>
      </c>
      <c r="E308" s="39">
        <v>44537</v>
      </c>
      <c r="F308" s="29">
        <v>0</v>
      </c>
      <c r="G308" s="31" t="s">
        <v>2</v>
      </c>
      <c r="H308" s="29" t="s">
        <v>9</v>
      </c>
      <c r="I308" s="29">
        <v>90</v>
      </c>
      <c r="J308" s="40">
        <v>30</v>
      </c>
      <c r="K308" s="37">
        <v>24</v>
      </c>
      <c r="L308" s="37">
        <f t="shared" si="4"/>
        <v>6</v>
      </c>
    </row>
    <row r="309" spans="1:12" x14ac:dyDescent="0.3">
      <c r="A309" s="29">
        <v>22369</v>
      </c>
      <c r="B309" s="31" t="s">
        <v>179</v>
      </c>
      <c r="C309" s="29" t="s">
        <v>182</v>
      </c>
      <c r="D309" s="38">
        <v>83370060000320</v>
      </c>
      <c r="E309" s="39">
        <v>44531</v>
      </c>
      <c r="F309" s="29">
        <v>3</v>
      </c>
      <c r="G309" s="31" t="s">
        <v>13</v>
      </c>
      <c r="H309" s="29" t="s">
        <v>10</v>
      </c>
      <c r="I309" s="29">
        <v>30</v>
      </c>
      <c r="J309" s="40">
        <v>472.94</v>
      </c>
      <c r="K309" s="37">
        <v>378.35200000000003</v>
      </c>
      <c r="L309" s="37">
        <f t="shared" si="4"/>
        <v>94.587999999999965</v>
      </c>
    </row>
    <row r="310" spans="1:12" x14ac:dyDescent="0.3">
      <c r="A310" s="29">
        <v>22412</v>
      </c>
      <c r="B310" s="31" t="s">
        <v>142</v>
      </c>
      <c r="C310" s="29" t="s">
        <v>143</v>
      </c>
      <c r="D310" s="38">
        <v>85158020100320</v>
      </c>
      <c r="E310" s="39">
        <v>44547</v>
      </c>
      <c r="F310" s="29">
        <v>0</v>
      </c>
      <c r="G310" s="31" t="s">
        <v>2</v>
      </c>
      <c r="H310" s="29" t="s">
        <v>9</v>
      </c>
      <c r="I310" s="29">
        <v>30</v>
      </c>
      <c r="J310" s="40">
        <v>13.22</v>
      </c>
      <c r="K310" s="37">
        <v>10.576000000000001</v>
      </c>
      <c r="L310" s="37">
        <f t="shared" si="4"/>
        <v>2.6440000000000001</v>
      </c>
    </row>
    <row r="311" spans="1:12" x14ac:dyDescent="0.3">
      <c r="A311" s="29">
        <v>22412</v>
      </c>
      <c r="B311" s="31" t="s">
        <v>142</v>
      </c>
      <c r="C311" s="29" t="s">
        <v>143</v>
      </c>
      <c r="D311" s="38">
        <v>85158020100320</v>
      </c>
      <c r="E311" s="39">
        <v>44547</v>
      </c>
      <c r="F311" s="29">
        <v>0</v>
      </c>
      <c r="G311" s="31" t="s">
        <v>2</v>
      </c>
      <c r="H311" s="29" t="s">
        <v>9</v>
      </c>
      <c r="I311" s="29">
        <v>30</v>
      </c>
      <c r="J311" s="40">
        <v>13.22</v>
      </c>
      <c r="K311" s="37">
        <v>10.576000000000001</v>
      </c>
      <c r="L311" s="37">
        <f t="shared" si="4"/>
        <v>2.6440000000000001</v>
      </c>
    </row>
    <row r="312" spans="1:12" x14ac:dyDescent="0.3">
      <c r="A312" s="29">
        <v>22542</v>
      </c>
      <c r="B312" s="31" t="s">
        <v>174</v>
      </c>
      <c r="C312" s="29" t="s">
        <v>175</v>
      </c>
      <c r="D312" s="38">
        <v>27700050000310</v>
      </c>
      <c r="E312" s="39">
        <v>44558</v>
      </c>
      <c r="F312" s="29">
        <v>0</v>
      </c>
      <c r="G312" s="31" t="s">
        <v>13</v>
      </c>
      <c r="H312" s="29" t="s">
        <v>9</v>
      </c>
      <c r="I312" s="29">
        <v>30</v>
      </c>
      <c r="J312" s="40">
        <v>582.94000000000005</v>
      </c>
      <c r="K312" s="37">
        <v>437.20500000000004</v>
      </c>
      <c r="L312" s="37">
        <f t="shared" si="4"/>
        <v>145.73500000000001</v>
      </c>
    </row>
    <row r="313" spans="1:12" x14ac:dyDescent="0.3">
      <c r="A313" s="29">
        <v>22542</v>
      </c>
      <c r="B313" s="31" t="s">
        <v>174</v>
      </c>
      <c r="C313" s="29" t="s">
        <v>175</v>
      </c>
      <c r="D313" s="38">
        <v>27700050000310</v>
      </c>
      <c r="E313" s="39">
        <v>44589</v>
      </c>
      <c r="F313" s="29">
        <v>0</v>
      </c>
      <c r="G313" s="31" t="s">
        <v>13</v>
      </c>
      <c r="H313" s="29" t="s">
        <v>9</v>
      </c>
      <c r="I313" s="29">
        <v>30</v>
      </c>
      <c r="J313" s="40">
        <v>582.94000000000005</v>
      </c>
      <c r="K313" s="37">
        <v>437.20500000000004</v>
      </c>
      <c r="L313" s="37">
        <f t="shared" si="4"/>
        <v>145.73500000000001</v>
      </c>
    </row>
    <row r="314" spans="1:12" x14ac:dyDescent="0.3">
      <c r="A314" s="29">
        <v>22542</v>
      </c>
      <c r="B314" s="31" t="s">
        <v>78</v>
      </c>
      <c r="C314" s="29" t="s">
        <v>80</v>
      </c>
      <c r="D314" s="38">
        <v>27700050000320</v>
      </c>
      <c r="E314" s="39">
        <v>44591</v>
      </c>
      <c r="F314" s="29">
        <v>5</v>
      </c>
      <c r="G314" s="31" t="s">
        <v>13</v>
      </c>
      <c r="H314" s="29" t="s">
        <v>10</v>
      </c>
      <c r="I314" s="29">
        <v>30</v>
      </c>
      <c r="J314" s="40">
        <v>564.42999999999995</v>
      </c>
      <c r="K314" s="37">
        <v>428.96679999999998</v>
      </c>
      <c r="L314" s="37">
        <f t="shared" si="4"/>
        <v>135.46319999999997</v>
      </c>
    </row>
    <row r="315" spans="1:12" x14ac:dyDescent="0.3">
      <c r="A315" s="29">
        <v>22552</v>
      </c>
      <c r="B315" s="31" t="s">
        <v>67</v>
      </c>
      <c r="C315" s="29" t="s">
        <v>68</v>
      </c>
      <c r="D315" s="38">
        <v>41550020100320</v>
      </c>
      <c r="E315" s="39">
        <v>44568</v>
      </c>
      <c r="F315" s="29">
        <v>0</v>
      </c>
      <c r="G315" s="31" t="s">
        <v>2</v>
      </c>
      <c r="H315" s="29" t="s">
        <v>9</v>
      </c>
      <c r="I315" s="29">
        <v>10</v>
      </c>
      <c r="J315" s="40">
        <v>5.21</v>
      </c>
      <c r="K315" s="37">
        <v>4.2722000000000007</v>
      </c>
      <c r="L315" s="37">
        <f t="shared" si="4"/>
        <v>0.9377999999999993</v>
      </c>
    </row>
    <row r="316" spans="1:12" x14ac:dyDescent="0.3">
      <c r="A316" s="29">
        <v>22584</v>
      </c>
      <c r="B316" s="31" t="s">
        <v>89</v>
      </c>
      <c r="C316" s="29" t="s">
        <v>90</v>
      </c>
      <c r="D316" s="38">
        <v>44201010103410</v>
      </c>
      <c r="E316" s="39">
        <v>44572</v>
      </c>
      <c r="F316" s="29">
        <v>2</v>
      </c>
      <c r="G316" s="31" t="s">
        <v>13</v>
      </c>
      <c r="H316" s="29" t="s">
        <v>10</v>
      </c>
      <c r="I316" s="29">
        <v>18</v>
      </c>
      <c r="J316" s="40">
        <v>61.89</v>
      </c>
      <c r="K316" s="37">
        <v>48.2742</v>
      </c>
      <c r="L316" s="37">
        <f t="shared" si="4"/>
        <v>13.6158</v>
      </c>
    </row>
    <row r="317" spans="1:12" x14ac:dyDescent="0.3">
      <c r="A317" s="29">
        <v>22598</v>
      </c>
      <c r="B317" s="31" t="s">
        <v>12</v>
      </c>
      <c r="C317" s="29" t="s">
        <v>14</v>
      </c>
      <c r="D317" s="38">
        <v>21531812000327</v>
      </c>
      <c r="E317" s="39">
        <v>44574</v>
      </c>
      <c r="F317" s="29">
        <v>0</v>
      </c>
      <c r="G317" s="31" t="s">
        <v>13</v>
      </c>
      <c r="H317" s="29" t="s">
        <v>9</v>
      </c>
      <c r="I317" s="29">
        <v>30</v>
      </c>
      <c r="J317" s="40">
        <v>18337.650000000001</v>
      </c>
      <c r="K317" s="37">
        <v>13753.237500000001</v>
      </c>
      <c r="L317" s="37">
        <f t="shared" si="4"/>
        <v>4584.4125000000004</v>
      </c>
    </row>
    <row r="318" spans="1:12" x14ac:dyDescent="0.3">
      <c r="A318" s="29">
        <v>22601</v>
      </c>
      <c r="B318" s="31" t="s">
        <v>85</v>
      </c>
      <c r="C318" s="29" t="s">
        <v>167</v>
      </c>
      <c r="D318" s="38">
        <v>39400060100310</v>
      </c>
      <c r="E318" s="39">
        <v>44550</v>
      </c>
      <c r="F318" s="29">
        <v>5</v>
      </c>
      <c r="G318" s="31" t="s">
        <v>2</v>
      </c>
      <c r="H318" s="29" t="s">
        <v>10</v>
      </c>
      <c r="I318" s="29">
        <v>30</v>
      </c>
      <c r="J318" s="40">
        <v>11.52</v>
      </c>
      <c r="K318" s="37">
        <v>9.1007999999999996</v>
      </c>
      <c r="L318" s="37">
        <f t="shared" si="4"/>
        <v>2.4192</v>
      </c>
    </row>
    <row r="319" spans="1:12" x14ac:dyDescent="0.3">
      <c r="A319" s="29">
        <v>22601</v>
      </c>
      <c r="B319" s="31" t="s">
        <v>85</v>
      </c>
      <c r="C319" s="29" t="s">
        <v>167</v>
      </c>
      <c r="D319" s="38">
        <v>39400060100310</v>
      </c>
      <c r="E319" s="39">
        <v>44581</v>
      </c>
      <c r="F319" s="29">
        <v>5</v>
      </c>
      <c r="G319" s="31" t="s">
        <v>2</v>
      </c>
      <c r="H319" s="29" t="s">
        <v>10</v>
      </c>
      <c r="I319" s="29">
        <v>30</v>
      </c>
      <c r="J319" s="40">
        <v>11.52</v>
      </c>
      <c r="K319" s="37">
        <v>9.1007999999999996</v>
      </c>
      <c r="L319" s="37">
        <f t="shared" si="4"/>
        <v>2.4192</v>
      </c>
    </row>
    <row r="320" spans="1:12" x14ac:dyDescent="0.3">
      <c r="A320" s="29">
        <v>22616</v>
      </c>
      <c r="B320" s="31" t="s">
        <v>15</v>
      </c>
      <c r="C320" s="29" t="s">
        <v>16</v>
      </c>
      <c r="D320" s="38">
        <v>21533010100330</v>
      </c>
      <c r="E320" s="39">
        <v>44571</v>
      </c>
      <c r="F320" s="29">
        <v>6</v>
      </c>
      <c r="G320" s="31" t="s">
        <v>13</v>
      </c>
      <c r="H320" s="29" t="s">
        <v>10</v>
      </c>
      <c r="I320" s="29">
        <v>30</v>
      </c>
      <c r="J320" s="40">
        <v>22230.26</v>
      </c>
      <c r="K320" s="37">
        <v>17784.207999999999</v>
      </c>
      <c r="L320" s="37">
        <f t="shared" si="4"/>
        <v>4446.0519999999997</v>
      </c>
    </row>
    <row r="321" spans="1:12" x14ac:dyDescent="0.3">
      <c r="A321" s="29">
        <v>22744</v>
      </c>
      <c r="B321" s="31" t="s">
        <v>137</v>
      </c>
      <c r="C321" s="29" t="s">
        <v>138</v>
      </c>
      <c r="D321" s="38">
        <v>58160020100320</v>
      </c>
      <c r="E321" s="39">
        <v>44537</v>
      </c>
      <c r="F321" s="29">
        <v>6</v>
      </c>
      <c r="G321" s="31" t="s">
        <v>2</v>
      </c>
      <c r="H321" s="29" t="s">
        <v>10</v>
      </c>
      <c r="I321" s="29">
        <v>28</v>
      </c>
      <c r="J321" s="40">
        <v>1.42</v>
      </c>
      <c r="K321" s="37">
        <v>1.1075999999999999</v>
      </c>
      <c r="L321" s="37">
        <f t="shared" si="4"/>
        <v>0.31240000000000001</v>
      </c>
    </row>
    <row r="322" spans="1:12" x14ac:dyDescent="0.3">
      <c r="A322" s="29">
        <v>22745</v>
      </c>
      <c r="B322" s="31" t="s">
        <v>75</v>
      </c>
      <c r="C322" s="29" t="s">
        <v>77</v>
      </c>
      <c r="D322" s="38">
        <v>57200040100310</v>
      </c>
      <c r="E322" s="39">
        <v>44576</v>
      </c>
      <c r="F322" s="29">
        <v>0</v>
      </c>
      <c r="G322" s="31" t="s">
        <v>2</v>
      </c>
      <c r="H322" s="29" t="s">
        <v>9</v>
      </c>
      <c r="I322" s="29">
        <v>90</v>
      </c>
      <c r="J322" s="40">
        <v>14.95</v>
      </c>
      <c r="K322" s="37">
        <v>12.7075</v>
      </c>
      <c r="L322" s="37">
        <f t="shared" si="4"/>
        <v>2.2424999999999997</v>
      </c>
    </row>
    <row r="323" spans="1:12" x14ac:dyDescent="0.3">
      <c r="A323" s="29">
        <v>22955</v>
      </c>
      <c r="B323" s="31" t="s">
        <v>17</v>
      </c>
      <c r="C323" s="29" t="s">
        <v>18</v>
      </c>
      <c r="D323" s="38">
        <v>21300005000350</v>
      </c>
      <c r="E323" s="39">
        <v>44553</v>
      </c>
      <c r="F323" s="29">
        <v>0</v>
      </c>
      <c r="G323" s="31" t="s">
        <v>2</v>
      </c>
      <c r="H323" s="29" t="s">
        <v>9</v>
      </c>
      <c r="I323" s="29">
        <v>10</v>
      </c>
      <c r="J323" s="41">
        <v>21</v>
      </c>
      <c r="K323" s="37">
        <v>17.010000000000002</v>
      </c>
      <c r="L323" s="37">
        <f t="shared" ref="L323:L386" si="5">J323-K323</f>
        <v>3.9899999999999984</v>
      </c>
    </row>
    <row r="324" spans="1:12" x14ac:dyDescent="0.3">
      <c r="A324" s="29">
        <v>22955</v>
      </c>
      <c r="B324" s="31" t="s">
        <v>17</v>
      </c>
      <c r="C324" s="29" t="s">
        <v>18</v>
      </c>
      <c r="D324" s="38">
        <v>21300005000350</v>
      </c>
      <c r="E324" s="39">
        <v>44584</v>
      </c>
      <c r="F324" s="29">
        <v>0</v>
      </c>
      <c r="G324" s="31" t="s">
        <v>2</v>
      </c>
      <c r="H324" s="29" t="s">
        <v>9</v>
      </c>
      <c r="I324" s="29">
        <v>10</v>
      </c>
      <c r="J324" s="41">
        <v>21</v>
      </c>
      <c r="K324" s="37">
        <v>17.010000000000002</v>
      </c>
      <c r="L324" s="37">
        <f t="shared" si="5"/>
        <v>3.9899999999999984</v>
      </c>
    </row>
    <row r="325" spans="1:12" x14ac:dyDescent="0.3">
      <c r="A325" s="29">
        <v>23026</v>
      </c>
      <c r="B325" s="31" t="s">
        <v>152</v>
      </c>
      <c r="C325" s="29" t="s">
        <v>153</v>
      </c>
      <c r="D325" s="38">
        <v>36100030000310</v>
      </c>
      <c r="E325" s="39">
        <v>44553</v>
      </c>
      <c r="F325" s="29">
        <v>0</v>
      </c>
      <c r="G325" s="31" t="s">
        <v>2</v>
      </c>
      <c r="H325" s="29" t="s">
        <v>9</v>
      </c>
      <c r="I325" s="29">
        <v>30</v>
      </c>
      <c r="J325" s="40">
        <v>0.62</v>
      </c>
      <c r="K325" s="37">
        <v>0.48360000000000003</v>
      </c>
      <c r="L325" s="37">
        <f t="shared" si="5"/>
        <v>0.13639999999999997</v>
      </c>
    </row>
    <row r="326" spans="1:12" x14ac:dyDescent="0.3">
      <c r="A326" s="29">
        <v>23026</v>
      </c>
      <c r="B326" s="31" t="s">
        <v>152</v>
      </c>
      <c r="C326" s="29" t="s">
        <v>153</v>
      </c>
      <c r="D326" s="38">
        <v>36100030000310</v>
      </c>
      <c r="E326" s="39">
        <v>44584</v>
      </c>
      <c r="F326" s="29">
        <v>0</v>
      </c>
      <c r="G326" s="31" t="s">
        <v>2</v>
      </c>
      <c r="H326" s="29" t="s">
        <v>9</v>
      </c>
      <c r="I326" s="29">
        <v>30</v>
      </c>
      <c r="J326" s="40">
        <v>0.62</v>
      </c>
      <c r="K326" s="37">
        <v>0.48360000000000003</v>
      </c>
      <c r="L326" s="37">
        <f t="shared" si="5"/>
        <v>0.13639999999999997</v>
      </c>
    </row>
    <row r="327" spans="1:12" x14ac:dyDescent="0.3">
      <c r="A327" s="29">
        <v>23055</v>
      </c>
      <c r="B327" s="31" t="s">
        <v>85</v>
      </c>
      <c r="C327" s="29" t="s">
        <v>167</v>
      </c>
      <c r="D327" s="38">
        <v>39400060100310</v>
      </c>
      <c r="E327" s="39">
        <v>44558</v>
      </c>
      <c r="F327" s="29">
        <v>5</v>
      </c>
      <c r="G327" s="31" t="s">
        <v>2</v>
      </c>
      <c r="H327" s="29" t="s">
        <v>10</v>
      </c>
      <c r="I327" s="29">
        <v>30</v>
      </c>
      <c r="J327" s="40">
        <v>1.53</v>
      </c>
      <c r="K327" s="37">
        <v>1.2087000000000001</v>
      </c>
      <c r="L327" s="37">
        <f t="shared" si="5"/>
        <v>0.32129999999999992</v>
      </c>
    </row>
    <row r="328" spans="1:12" x14ac:dyDescent="0.3">
      <c r="A328" s="29">
        <v>23055</v>
      </c>
      <c r="B328" s="31" t="s">
        <v>85</v>
      </c>
      <c r="C328" s="29" t="s">
        <v>86</v>
      </c>
      <c r="D328" s="38">
        <v>39400060100310</v>
      </c>
      <c r="E328" s="39">
        <v>44575</v>
      </c>
      <c r="F328" s="29">
        <v>3</v>
      </c>
      <c r="G328" s="31" t="s">
        <v>2</v>
      </c>
      <c r="H328" s="29" t="s">
        <v>10</v>
      </c>
      <c r="I328" s="29">
        <v>90</v>
      </c>
      <c r="J328" s="40">
        <v>16.32</v>
      </c>
      <c r="K328" s="37">
        <v>12.892800000000001</v>
      </c>
      <c r="L328" s="37">
        <f t="shared" si="5"/>
        <v>3.4271999999999991</v>
      </c>
    </row>
    <row r="329" spans="1:12" x14ac:dyDescent="0.3">
      <c r="A329" s="29">
        <v>23055</v>
      </c>
      <c r="B329" s="31" t="s">
        <v>85</v>
      </c>
      <c r="C329" s="29" t="s">
        <v>167</v>
      </c>
      <c r="D329" s="38">
        <v>39400060100310</v>
      </c>
      <c r="E329" s="39">
        <v>44589</v>
      </c>
      <c r="F329" s="29">
        <v>5</v>
      </c>
      <c r="G329" s="31" t="s">
        <v>2</v>
      </c>
      <c r="H329" s="29" t="s">
        <v>10</v>
      </c>
      <c r="I329" s="29">
        <v>30</v>
      </c>
      <c r="J329" s="40">
        <v>1.53</v>
      </c>
      <c r="K329" s="37">
        <v>1.2087000000000001</v>
      </c>
      <c r="L329" s="37">
        <f t="shared" si="5"/>
        <v>0.32129999999999992</v>
      </c>
    </row>
    <row r="330" spans="1:12" x14ac:dyDescent="0.3">
      <c r="A330" s="29">
        <v>23100</v>
      </c>
      <c r="B330" s="31" t="s">
        <v>161</v>
      </c>
      <c r="C330" s="29" t="s">
        <v>162</v>
      </c>
      <c r="D330" s="38">
        <v>49270060006520</v>
      </c>
      <c r="E330" s="39">
        <v>44531</v>
      </c>
      <c r="F330" s="29">
        <v>0</v>
      </c>
      <c r="G330" s="31" t="s">
        <v>2</v>
      </c>
      <c r="H330" s="29" t="s">
        <v>9</v>
      </c>
      <c r="I330" s="29">
        <v>30</v>
      </c>
      <c r="J330" s="40">
        <v>2.4</v>
      </c>
      <c r="K330" s="37">
        <v>2.016</v>
      </c>
      <c r="L330" s="37">
        <f t="shared" si="5"/>
        <v>0.3839999999999999</v>
      </c>
    </row>
    <row r="331" spans="1:12" x14ac:dyDescent="0.3">
      <c r="A331" s="29">
        <v>23124</v>
      </c>
      <c r="B331" s="31" t="s">
        <v>85</v>
      </c>
      <c r="C331" s="29" t="s">
        <v>167</v>
      </c>
      <c r="D331" s="38">
        <v>39400060100310</v>
      </c>
      <c r="E331" s="39">
        <v>44533</v>
      </c>
      <c r="F331" s="29">
        <v>1</v>
      </c>
      <c r="G331" s="31" t="s">
        <v>2</v>
      </c>
      <c r="H331" s="29" t="s">
        <v>10</v>
      </c>
      <c r="I331" s="29">
        <v>30</v>
      </c>
      <c r="J331" s="40">
        <v>10</v>
      </c>
      <c r="K331" s="37">
        <v>7.9</v>
      </c>
      <c r="L331" s="37">
        <f t="shared" si="5"/>
        <v>2.0999999999999996</v>
      </c>
    </row>
    <row r="332" spans="1:12" x14ac:dyDescent="0.3">
      <c r="A332" s="29">
        <v>23168</v>
      </c>
      <c r="B332" s="31" t="s">
        <v>128</v>
      </c>
      <c r="C332" s="29" t="s">
        <v>130</v>
      </c>
      <c r="D332" s="38" t="s">
        <v>129</v>
      </c>
      <c r="E332" s="39">
        <v>44533</v>
      </c>
      <c r="F332" s="29">
        <v>1</v>
      </c>
      <c r="G332" s="31" t="s">
        <v>13</v>
      </c>
      <c r="H332" s="29" t="s">
        <v>10</v>
      </c>
      <c r="I332" s="29">
        <v>1</v>
      </c>
      <c r="J332" s="41">
        <v>3927.04</v>
      </c>
      <c r="K332" s="37">
        <v>2945.2799999999997</v>
      </c>
      <c r="L332" s="37">
        <f t="shared" si="5"/>
        <v>981.76000000000022</v>
      </c>
    </row>
    <row r="333" spans="1:12" x14ac:dyDescent="0.3">
      <c r="A333" s="29">
        <v>23253</v>
      </c>
      <c r="B333" s="31" t="s">
        <v>81</v>
      </c>
      <c r="C333" s="29" t="s">
        <v>82</v>
      </c>
      <c r="D333" s="38">
        <v>65100075100320</v>
      </c>
      <c r="E333" s="39">
        <v>44571</v>
      </c>
      <c r="F333" s="29">
        <v>0</v>
      </c>
      <c r="G333" s="31" t="s">
        <v>2</v>
      </c>
      <c r="H333" s="29" t="s">
        <v>9</v>
      </c>
      <c r="I333" s="29">
        <v>45</v>
      </c>
      <c r="J333" s="40">
        <v>5.5</v>
      </c>
      <c r="K333" s="37">
        <v>4.4000000000000004</v>
      </c>
      <c r="L333" s="37">
        <f t="shared" si="5"/>
        <v>1.0999999999999996</v>
      </c>
    </row>
    <row r="334" spans="1:12" x14ac:dyDescent="0.3">
      <c r="A334" s="29">
        <v>23416</v>
      </c>
      <c r="B334" s="31" t="s">
        <v>165</v>
      </c>
      <c r="C334" s="29" t="s">
        <v>166</v>
      </c>
      <c r="D334" s="38">
        <v>49270070100620</v>
      </c>
      <c r="E334" s="39">
        <v>44544</v>
      </c>
      <c r="F334" s="29">
        <v>1</v>
      </c>
      <c r="G334" s="31" t="s">
        <v>2</v>
      </c>
      <c r="H334" s="29" t="s">
        <v>10</v>
      </c>
      <c r="I334" s="29">
        <v>30</v>
      </c>
      <c r="J334" s="40">
        <v>1.37</v>
      </c>
      <c r="K334" s="37">
        <v>1.1371000000000002</v>
      </c>
      <c r="L334" s="37">
        <f t="shared" si="5"/>
        <v>0.23289999999999988</v>
      </c>
    </row>
    <row r="335" spans="1:12" x14ac:dyDescent="0.3">
      <c r="A335" s="29">
        <v>23416</v>
      </c>
      <c r="B335" s="31" t="s">
        <v>165</v>
      </c>
      <c r="C335" s="29" t="s">
        <v>166</v>
      </c>
      <c r="D335" s="38">
        <v>49270070100620</v>
      </c>
      <c r="E335" s="39">
        <v>44544</v>
      </c>
      <c r="F335" s="29">
        <v>7</v>
      </c>
      <c r="G335" s="31" t="s">
        <v>2</v>
      </c>
      <c r="H335" s="29" t="s">
        <v>10</v>
      </c>
      <c r="I335" s="29">
        <v>28</v>
      </c>
      <c r="J335" s="40">
        <v>1.87</v>
      </c>
      <c r="K335" s="37">
        <v>1.5521000000000003</v>
      </c>
      <c r="L335" s="37">
        <f t="shared" si="5"/>
        <v>0.31789999999999985</v>
      </c>
    </row>
    <row r="336" spans="1:12" x14ac:dyDescent="0.3">
      <c r="A336" s="29">
        <v>23416</v>
      </c>
      <c r="B336" s="31" t="s">
        <v>165</v>
      </c>
      <c r="C336" s="29" t="s">
        <v>166</v>
      </c>
      <c r="D336" s="38">
        <v>49270070100620</v>
      </c>
      <c r="E336" s="39">
        <v>44575</v>
      </c>
      <c r="F336" s="29">
        <v>7</v>
      </c>
      <c r="G336" s="31" t="s">
        <v>2</v>
      </c>
      <c r="H336" s="29" t="s">
        <v>10</v>
      </c>
      <c r="I336" s="29">
        <v>28</v>
      </c>
      <c r="J336" s="40">
        <v>1.87</v>
      </c>
      <c r="K336" s="37">
        <v>1.5521000000000003</v>
      </c>
      <c r="L336" s="37">
        <f t="shared" si="5"/>
        <v>0.31789999999999985</v>
      </c>
    </row>
    <row r="337" spans="1:12" x14ac:dyDescent="0.3">
      <c r="A337" s="29">
        <v>23489</v>
      </c>
      <c r="B337" s="31" t="s">
        <v>158</v>
      </c>
      <c r="C337" s="29" t="s">
        <v>159</v>
      </c>
      <c r="D337" s="38">
        <v>33200030057530</v>
      </c>
      <c r="E337" s="39">
        <v>44544</v>
      </c>
      <c r="F337" s="29">
        <v>1</v>
      </c>
      <c r="G337" s="31" t="s">
        <v>2</v>
      </c>
      <c r="H337" s="29" t="s">
        <v>10</v>
      </c>
      <c r="I337" s="29">
        <v>90</v>
      </c>
      <c r="J337" s="40">
        <v>38.5</v>
      </c>
      <c r="K337" s="37">
        <v>30.8</v>
      </c>
      <c r="L337" s="37">
        <f t="shared" si="5"/>
        <v>7.6999999999999993</v>
      </c>
    </row>
    <row r="338" spans="1:12" x14ac:dyDescent="0.3">
      <c r="A338" s="29">
        <v>23489</v>
      </c>
      <c r="B338" s="31" t="s">
        <v>158</v>
      </c>
      <c r="C338" s="29" t="s">
        <v>159</v>
      </c>
      <c r="D338" s="38">
        <v>33200030057530</v>
      </c>
      <c r="E338" s="39">
        <v>44575</v>
      </c>
      <c r="F338" s="29">
        <v>1</v>
      </c>
      <c r="G338" s="31" t="s">
        <v>2</v>
      </c>
      <c r="H338" s="29" t="s">
        <v>10</v>
      </c>
      <c r="I338" s="29">
        <v>90</v>
      </c>
      <c r="J338" s="40">
        <v>38.5</v>
      </c>
      <c r="K338" s="37">
        <v>30.8</v>
      </c>
      <c r="L338" s="37">
        <f t="shared" si="5"/>
        <v>7.6999999999999993</v>
      </c>
    </row>
    <row r="339" spans="1:12" x14ac:dyDescent="0.3">
      <c r="A339" s="29">
        <v>23544</v>
      </c>
      <c r="B339" s="31" t="s">
        <v>146</v>
      </c>
      <c r="C339" s="29" t="s">
        <v>147</v>
      </c>
      <c r="D339" s="38">
        <v>83370010000330</v>
      </c>
      <c r="E339" s="39">
        <v>44542</v>
      </c>
      <c r="F339" s="29">
        <v>0</v>
      </c>
      <c r="G339" s="31" t="s">
        <v>13</v>
      </c>
      <c r="H339" s="29" t="s">
        <v>9</v>
      </c>
      <c r="I339" s="29">
        <v>60</v>
      </c>
      <c r="J339" s="40">
        <v>519.04</v>
      </c>
      <c r="K339" s="37">
        <v>404.85120000000001</v>
      </c>
      <c r="L339" s="37">
        <f t="shared" si="5"/>
        <v>114.18879999999996</v>
      </c>
    </row>
    <row r="340" spans="1:12" x14ac:dyDescent="0.3">
      <c r="A340" s="29">
        <v>23776</v>
      </c>
      <c r="B340" s="31" t="s">
        <v>59</v>
      </c>
      <c r="C340" s="29" t="s">
        <v>60</v>
      </c>
      <c r="D340" s="38">
        <v>33300007000320</v>
      </c>
      <c r="E340" s="39">
        <v>44531</v>
      </c>
      <c r="F340" s="29">
        <v>0</v>
      </c>
      <c r="G340" s="31" t="s">
        <v>2</v>
      </c>
      <c r="H340" s="29" t="s">
        <v>9</v>
      </c>
      <c r="I340" s="29">
        <v>60</v>
      </c>
      <c r="J340" s="40">
        <v>11</v>
      </c>
      <c r="K340" s="37">
        <v>9.24</v>
      </c>
      <c r="L340" s="37">
        <f t="shared" si="5"/>
        <v>1.7599999999999998</v>
      </c>
    </row>
    <row r="341" spans="1:12" x14ac:dyDescent="0.3">
      <c r="A341" s="29">
        <v>23828</v>
      </c>
      <c r="B341" s="31" t="s">
        <v>165</v>
      </c>
      <c r="C341" s="29" t="s">
        <v>166</v>
      </c>
      <c r="D341" s="38">
        <v>49270070100620</v>
      </c>
      <c r="E341" s="39">
        <v>44545</v>
      </c>
      <c r="F341" s="29">
        <v>7</v>
      </c>
      <c r="G341" s="31" t="s">
        <v>2</v>
      </c>
      <c r="H341" s="29" t="s">
        <v>10</v>
      </c>
      <c r="I341" s="29">
        <v>28</v>
      </c>
      <c r="J341" s="40">
        <v>4.4800000000000004</v>
      </c>
      <c r="K341" s="37">
        <v>3.7184000000000008</v>
      </c>
      <c r="L341" s="37">
        <f t="shared" si="5"/>
        <v>0.76159999999999961</v>
      </c>
    </row>
    <row r="342" spans="1:12" x14ac:dyDescent="0.3">
      <c r="A342" s="29">
        <v>23828</v>
      </c>
      <c r="B342" s="31" t="s">
        <v>165</v>
      </c>
      <c r="C342" s="29" t="s">
        <v>166</v>
      </c>
      <c r="D342" s="38">
        <v>49270070100620</v>
      </c>
      <c r="E342" s="39">
        <v>44545</v>
      </c>
      <c r="F342" s="29">
        <v>7</v>
      </c>
      <c r="G342" s="31" t="s">
        <v>2</v>
      </c>
      <c r="H342" s="29" t="s">
        <v>10</v>
      </c>
      <c r="I342" s="29">
        <v>28</v>
      </c>
      <c r="J342" s="40">
        <v>4.4800000000000004</v>
      </c>
      <c r="K342" s="37">
        <v>3.7184000000000008</v>
      </c>
      <c r="L342" s="37">
        <f t="shared" si="5"/>
        <v>0.76159999999999961</v>
      </c>
    </row>
    <row r="343" spans="1:12" x14ac:dyDescent="0.3">
      <c r="A343" s="29">
        <v>24066</v>
      </c>
      <c r="B343" s="31" t="s">
        <v>142</v>
      </c>
      <c r="C343" s="29" t="s">
        <v>143</v>
      </c>
      <c r="D343" s="38">
        <v>85158020100320</v>
      </c>
      <c r="E343" s="39">
        <v>44531</v>
      </c>
      <c r="F343" s="29">
        <v>0</v>
      </c>
      <c r="G343" s="31" t="s">
        <v>2</v>
      </c>
      <c r="H343" s="29" t="s">
        <v>9</v>
      </c>
      <c r="I343" s="29">
        <v>30</v>
      </c>
      <c r="J343" s="40">
        <v>21</v>
      </c>
      <c r="K343" s="37">
        <v>16.8</v>
      </c>
      <c r="L343" s="37">
        <f t="shared" si="5"/>
        <v>4.1999999999999993</v>
      </c>
    </row>
    <row r="344" spans="1:12" x14ac:dyDescent="0.3">
      <c r="A344" s="29">
        <v>24334</v>
      </c>
      <c r="B344" s="31" t="s">
        <v>158</v>
      </c>
      <c r="C344" s="29" t="s">
        <v>159</v>
      </c>
      <c r="D344" s="38">
        <v>33200030057530</v>
      </c>
      <c r="E344" s="39">
        <v>44531</v>
      </c>
      <c r="F344" s="29">
        <v>0</v>
      </c>
      <c r="G344" s="31" t="s">
        <v>2</v>
      </c>
      <c r="H344" s="29" t="s">
        <v>9</v>
      </c>
      <c r="I344" s="29">
        <v>90</v>
      </c>
      <c r="J344" s="40">
        <v>38.5</v>
      </c>
      <c r="K344" s="37">
        <v>30.8</v>
      </c>
      <c r="L344" s="37">
        <f t="shared" si="5"/>
        <v>7.6999999999999993</v>
      </c>
    </row>
    <row r="345" spans="1:12" x14ac:dyDescent="0.3">
      <c r="A345" s="29">
        <v>24388</v>
      </c>
      <c r="B345" s="31" t="s">
        <v>146</v>
      </c>
      <c r="C345" s="29" t="s">
        <v>147</v>
      </c>
      <c r="D345" s="38">
        <v>83370010000330</v>
      </c>
      <c r="E345" s="39">
        <v>44536</v>
      </c>
      <c r="F345" s="29">
        <v>0</v>
      </c>
      <c r="G345" s="31" t="s">
        <v>13</v>
      </c>
      <c r="H345" s="29" t="s">
        <v>9</v>
      </c>
      <c r="I345" s="29">
        <v>60</v>
      </c>
      <c r="J345" s="40">
        <v>491.43</v>
      </c>
      <c r="K345" s="37">
        <v>383.31540000000001</v>
      </c>
      <c r="L345" s="37">
        <f t="shared" si="5"/>
        <v>108.1146</v>
      </c>
    </row>
    <row r="346" spans="1:12" x14ac:dyDescent="0.3">
      <c r="A346" s="29">
        <v>24388</v>
      </c>
      <c r="B346" s="31" t="s">
        <v>146</v>
      </c>
      <c r="C346" s="29" t="s">
        <v>147</v>
      </c>
      <c r="D346" s="38">
        <v>83370010000330</v>
      </c>
      <c r="E346" s="39">
        <v>44568</v>
      </c>
      <c r="F346" s="29">
        <v>0</v>
      </c>
      <c r="G346" s="31" t="s">
        <v>13</v>
      </c>
      <c r="H346" s="29" t="s">
        <v>9</v>
      </c>
      <c r="I346" s="29">
        <v>60</v>
      </c>
      <c r="J346" s="40">
        <v>530.70000000000005</v>
      </c>
      <c r="K346" s="37">
        <v>413.94600000000003</v>
      </c>
      <c r="L346" s="37">
        <f t="shared" si="5"/>
        <v>116.75400000000002</v>
      </c>
    </row>
    <row r="347" spans="1:12" x14ac:dyDescent="0.3">
      <c r="A347" s="29">
        <v>24404</v>
      </c>
      <c r="B347" s="31" t="s">
        <v>57</v>
      </c>
      <c r="C347" s="29" t="s">
        <v>58</v>
      </c>
      <c r="D347" s="38">
        <v>72600020000305</v>
      </c>
      <c r="E347" s="39">
        <v>44572</v>
      </c>
      <c r="F347" s="29">
        <v>2</v>
      </c>
      <c r="G347" s="31" t="s">
        <v>2</v>
      </c>
      <c r="H347" s="29" t="s">
        <v>10</v>
      </c>
      <c r="I347" s="29">
        <v>60</v>
      </c>
      <c r="J347" s="40">
        <v>61.85</v>
      </c>
      <c r="K347" s="37">
        <v>51.335500000000003</v>
      </c>
      <c r="L347" s="37">
        <f t="shared" si="5"/>
        <v>10.514499999999998</v>
      </c>
    </row>
    <row r="348" spans="1:12" x14ac:dyDescent="0.3">
      <c r="A348" s="29">
        <v>24407</v>
      </c>
      <c r="B348" s="31" t="s">
        <v>179</v>
      </c>
      <c r="C348" s="29" t="s">
        <v>182</v>
      </c>
      <c r="D348" s="38">
        <v>83370060000320</v>
      </c>
      <c r="E348" s="39">
        <v>44570</v>
      </c>
      <c r="F348" s="29">
        <v>0</v>
      </c>
      <c r="G348" s="31" t="s">
        <v>13</v>
      </c>
      <c r="H348" s="29" t="s">
        <v>9</v>
      </c>
      <c r="I348" s="29">
        <v>30</v>
      </c>
      <c r="J348" s="40">
        <v>475.75</v>
      </c>
      <c r="K348" s="37">
        <v>380.6</v>
      </c>
      <c r="L348" s="37">
        <f t="shared" si="5"/>
        <v>95.149999999999977</v>
      </c>
    </row>
    <row r="349" spans="1:12" x14ac:dyDescent="0.3">
      <c r="A349" s="29">
        <v>24496</v>
      </c>
      <c r="B349" s="31" t="s">
        <v>150</v>
      </c>
      <c r="C349" s="29" t="s">
        <v>151</v>
      </c>
      <c r="D349" s="38">
        <v>72600030000110</v>
      </c>
      <c r="E349" s="39">
        <v>44536</v>
      </c>
      <c r="F349" s="29">
        <v>0</v>
      </c>
      <c r="G349" s="31" t="s">
        <v>2</v>
      </c>
      <c r="H349" s="29" t="s">
        <v>9</v>
      </c>
      <c r="I349" s="29">
        <v>63</v>
      </c>
      <c r="J349" s="40">
        <v>2.39</v>
      </c>
      <c r="K349" s="37">
        <v>1.9598000000000002</v>
      </c>
      <c r="L349" s="37">
        <f t="shared" si="5"/>
        <v>0.43019999999999992</v>
      </c>
    </row>
    <row r="350" spans="1:12" x14ac:dyDescent="0.3">
      <c r="A350" s="29">
        <v>24496</v>
      </c>
      <c r="B350" s="31" t="s">
        <v>71</v>
      </c>
      <c r="C350" s="29" t="s">
        <v>72</v>
      </c>
      <c r="D350" s="38">
        <v>72600030000130</v>
      </c>
      <c r="E350" s="39">
        <v>44592</v>
      </c>
      <c r="F350" s="29">
        <v>0</v>
      </c>
      <c r="G350" s="31" t="s">
        <v>2</v>
      </c>
      <c r="H350" s="29" t="s">
        <v>9</v>
      </c>
      <c r="I350" s="29">
        <v>90</v>
      </c>
      <c r="J350" s="40">
        <v>15.35</v>
      </c>
      <c r="K350" s="37">
        <v>11.512499999999999</v>
      </c>
      <c r="L350" s="37">
        <f t="shared" si="5"/>
        <v>3.8375000000000004</v>
      </c>
    </row>
    <row r="351" spans="1:12" x14ac:dyDescent="0.3">
      <c r="A351" s="29">
        <v>24551</v>
      </c>
      <c r="B351" s="31" t="s">
        <v>135</v>
      </c>
      <c r="C351" s="29" t="s">
        <v>136</v>
      </c>
      <c r="D351" s="38">
        <v>37600025000305</v>
      </c>
      <c r="E351" s="39">
        <v>44538</v>
      </c>
      <c r="F351" s="29">
        <v>2</v>
      </c>
      <c r="G351" s="31" t="s">
        <v>2</v>
      </c>
      <c r="H351" s="29" t="s">
        <v>10</v>
      </c>
      <c r="I351" s="29">
        <v>30</v>
      </c>
      <c r="J351" s="40">
        <v>10</v>
      </c>
      <c r="K351" s="37">
        <v>7.7</v>
      </c>
      <c r="L351" s="37">
        <f t="shared" si="5"/>
        <v>2.2999999999999998</v>
      </c>
    </row>
    <row r="352" spans="1:12" x14ac:dyDescent="0.3">
      <c r="A352" s="29">
        <v>24604</v>
      </c>
      <c r="B352" s="31" t="s">
        <v>83</v>
      </c>
      <c r="C352" s="29" t="s">
        <v>84</v>
      </c>
      <c r="D352" s="38">
        <v>22100045000315</v>
      </c>
      <c r="E352" s="39">
        <v>44565</v>
      </c>
      <c r="F352" s="29">
        <v>4</v>
      </c>
      <c r="G352" s="31" t="s">
        <v>2</v>
      </c>
      <c r="H352" s="29" t="s">
        <v>10</v>
      </c>
      <c r="I352" s="29">
        <v>30</v>
      </c>
      <c r="J352" s="40">
        <v>2.4</v>
      </c>
      <c r="K352" s="37">
        <v>1.8959999999999999</v>
      </c>
      <c r="L352" s="37">
        <f t="shared" si="5"/>
        <v>0.504</v>
      </c>
    </row>
    <row r="353" spans="1:12" x14ac:dyDescent="0.3">
      <c r="A353" s="29">
        <v>24726</v>
      </c>
      <c r="B353" s="31" t="s">
        <v>35</v>
      </c>
      <c r="C353" s="29" t="s">
        <v>37</v>
      </c>
      <c r="D353" s="38" t="s">
        <v>36</v>
      </c>
      <c r="E353" s="39">
        <v>44544</v>
      </c>
      <c r="F353" s="29">
        <v>1</v>
      </c>
      <c r="G353" s="31" t="s">
        <v>13</v>
      </c>
      <c r="H353" s="29" t="s">
        <v>10</v>
      </c>
      <c r="I353" s="29">
        <v>3.6</v>
      </c>
      <c r="J353" s="41">
        <v>4287.87</v>
      </c>
      <c r="K353" s="37">
        <v>3215.9025000000001</v>
      </c>
      <c r="L353" s="37">
        <f t="shared" si="5"/>
        <v>1071.9674999999997</v>
      </c>
    </row>
    <row r="354" spans="1:12" x14ac:dyDescent="0.3">
      <c r="A354" s="29">
        <v>24726</v>
      </c>
      <c r="B354" s="31" t="s">
        <v>35</v>
      </c>
      <c r="C354" s="29" t="s">
        <v>37</v>
      </c>
      <c r="D354" s="38" t="s">
        <v>36</v>
      </c>
      <c r="E354" s="39">
        <v>44544</v>
      </c>
      <c r="F354" s="29">
        <v>1</v>
      </c>
      <c r="G354" s="31" t="s">
        <v>13</v>
      </c>
      <c r="H354" s="29" t="s">
        <v>10</v>
      </c>
      <c r="I354" s="29">
        <v>3.6</v>
      </c>
      <c r="J354" s="41">
        <v>4287.87</v>
      </c>
      <c r="K354" s="37">
        <v>3215.9025000000001</v>
      </c>
      <c r="L354" s="37">
        <f t="shared" si="5"/>
        <v>1071.9674999999997</v>
      </c>
    </row>
    <row r="355" spans="1:12" x14ac:dyDescent="0.3">
      <c r="A355" s="29">
        <v>24805</v>
      </c>
      <c r="B355" s="31" t="s">
        <v>27</v>
      </c>
      <c r="C355" s="29" t="s">
        <v>28</v>
      </c>
      <c r="D355" s="38">
        <v>21405570000320</v>
      </c>
      <c r="E355" s="39">
        <v>44534</v>
      </c>
      <c r="F355" s="29">
        <v>0</v>
      </c>
      <c r="G355" s="31" t="s">
        <v>13</v>
      </c>
      <c r="H355" s="29" t="s">
        <v>9</v>
      </c>
      <c r="I355" s="29">
        <v>30</v>
      </c>
      <c r="J355" s="41">
        <v>2234.46</v>
      </c>
      <c r="K355" s="37">
        <v>1787.5680000000002</v>
      </c>
      <c r="L355" s="37">
        <f t="shared" si="5"/>
        <v>446.89199999999983</v>
      </c>
    </row>
    <row r="356" spans="1:12" x14ac:dyDescent="0.3">
      <c r="A356" s="29">
        <v>24957</v>
      </c>
      <c r="B356" s="31" t="s">
        <v>174</v>
      </c>
      <c r="C356" s="29" t="s">
        <v>175</v>
      </c>
      <c r="D356" s="38">
        <v>27700050000310</v>
      </c>
      <c r="E356" s="39">
        <v>44550</v>
      </c>
      <c r="F356" s="29">
        <v>0</v>
      </c>
      <c r="G356" s="31" t="s">
        <v>13</v>
      </c>
      <c r="H356" s="29" t="s">
        <v>9</v>
      </c>
      <c r="I356" s="29">
        <v>30</v>
      </c>
      <c r="J356" s="40">
        <v>560.30999999999995</v>
      </c>
      <c r="K356" s="37">
        <v>420.23249999999996</v>
      </c>
      <c r="L356" s="37">
        <f t="shared" si="5"/>
        <v>140.07749999999999</v>
      </c>
    </row>
    <row r="357" spans="1:12" x14ac:dyDescent="0.3">
      <c r="A357" s="29">
        <v>24957</v>
      </c>
      <c r="B357" s="31" t="s">
        <v>174</v>
      </c>
      <c r="C357" s="29" t="s">
        <v>175</v>
      </c>
      <c r="D357" s="38">
        <v>27700050000310</v>
      </c>
      <c r="E357" s="39">
        <v>44581</v>
      </c>
      <c r="F357" s="29">
        <v>0</v>
      </c>
      <c r="G357" s="31" t="s">
        <v>13</v>
      </c>
      <c r="H357" s="29" t="s">
        <v>9</v>
      </c>
      <c r="I357" s="29">
        <v>30</v>
      </c>
      <c r="J357" s="40">
        <v>560.30999999999995</v>
      </c>
      <c r="K357" s="37">
        <v>420.23249999999996</v>
      </c>
      <c r="L357" s="37">
        <f t="shared" si="5"/>
        <v>140.07749999999999</v>
      </c>
    </row>
    <row r="358" spans="1:12" x14ac:dyDescent="0.3">
      <c r="A358" s="29">
        <v>25101</v>
      </c>
      <c r="B358" s="31" t="s">
        <v>161</v>
      </c>
      <c r="C358" s="29" t="s">
        <v>162</v>
      </c>
      <c r="D358" s="38">
        <v>49270060006520</v>
      </c>
      <c r="E358" s="39">
        <v>44552</v>
      </c>
      <c r="F358" s="29">
        <v>0</v>
      </c>
      <c r="G358" s="31" t="s">
        <v>2</v>
      </c>
      <c r="H358" s="29" t="s">
        <v>9</v>
      </c>
      <c r="I358" s="29">
        <v>30</v>
      </c>
      <c r="J358" s="40">
        <v>1.1200000000000001</v>
      </c>
      <c r="K358" s="37">
        <v>0.94080000000000008</v>
      </c>
      <c r="L358" s="37">
        <f t="shared" si="5"/>
        <v>0.17920000000000003</v>
      </c>
    </row>
    <row r="359" spans="1:12" x14ac:dyDescent="0.3">
      <c r="A359" s="29">
        <v>25101</v>
      </c>
      <c r="B359" s="31" t="s">
        <v>161</v>
      </c>
      <c r="C359" s="29" t="s">
        <v>162</v>
      </c>
      <c r="D359" s="38">
        <v>49270060006520</v>
      </c>
      <c r="E359" s="39">
        <v>44583</v>
      </c>
      <c r="F359" s="29">
        <v>0</v>
      </c>
      <c r="G359" s="31" t="s">
        <v>2</v>
      </c>
      <c r="H359" s="29" t="s">
        <v>9</v>
      </c>
      <c r="I359" s="29">
        <v>30</v>
      </c>
      <c r="J359" s="40">
        <v>1.1200000000000001</v>
      </c>
      <c r="K359" s="37">
        <v>0.94080000000000008</v>
      </c>
      <c r="L359" s="37">
        <f t="shared" si="5"/>
        <v>0.17920000000000003</v>
      </c>
    </row>
    <row r="360" spans="1:12" x14ac:dyDescent="0.3">
      <c r="A360" s="29">
        <v>25196</v>
      </c>
      <c r="B360" s="31" t="s">
        <v>85</v>
      </c>
      <c r="C360" s="29" t="s">
        <v>86</v>
      </c>
      <c r="D360" s="38">
        <v>39400060100310</v>
      </c>
      <c r="E360" s="39">
        <v>44536</v>
      </c>
      <c r="F360" s="29">
        <v>0</v>
      </c>
      <c r="G360" s="31" t="s">
        <v>2</v>
      </c>
      <c r="H360" s="29" t="s">
        <v>9</v>
      </c>
      <c r="I360" s="29">
        <v>30</v>
      </c>
      <c r="J360" s="40">
        <v>2.41</v>
      </c>
      <c r="K360" s="37">
        <v>1.9039000000000001</v>
      </c>
      <c r="L360" s="37">
        <f t="shared" si="5"/>
        <v>0.50609999999999999</v>
      </c>
    </row>
    <row r="361" spans="1:12" x14ac:dyDescent="0.3">
      <c r="A361" s="29">
        <v>25403</v>
      </c>
      <c r="B361" s="31" t="s">
        <v>177</v>
      </c>
      <c r="C361" s="29" t="s">
        <v>178</v>
      </c>
      <c r="D361" s="38">
        <v>44100080100120</v>
      </c>
      <c r="E361" s="39">
        <v>44557</v>
      </c>
      <c r="F361" s="29">
        <v>0</v>
      </c>
      <c r="G361" s="31" t="s">
        <v>13</v>
      </c>
      <c r="H361" s="29" t="s">
        <v>9</v>
      </c>
      <c r="I361" s="29">
        <v>30</v>
      </c>
      <c r="J361" s="40">
        <v>477.04</v>
      </c>
      <c r="K361" s="37">
        <v>357.78000000000003</v>
      </c>
      <c r="L361" s="37">
        <f t="shared" si="5"/>
        <v>119.25999999999999</v>
      </c>
    </row>
    <row r="362" spans="1:12" x14ac:dyDescent="0.3">
      <c r="A362" s="29">
        <v>25403</v>
      </c>
      <c r="B362" s="31" t="s">
        <v>177</v>
      </c>
      <c r="C362" s="29" t="s">
        <v>178</v>
      </c>
      <c r="D362" s="38">
        <v>44100080100120</v>
      </c>
      <c r="E362" s="39">
        <v>44588</v>
      </c>
      <c r="F362" s="29">
        <v>0</v>
      </c>
      <c r="G362" s="31" t="s">
        <v>13</v>
      </c>
      <c r="H362" s="29" t="s">
        <v>9</v>
      </c>
      <c r="I362" s="29">
        <v>30</v>
      </c>
      <c r="J362" s="40">
        <v>477.04</v>
      </c>
      <c r="K362" s="37">
        <v>357.78000000000003</v>
      </c>
      <c r="L362" s="37">
        <f t="shared" si="5"/>
        <v>119.25999999999999</v>
      </c>
    </row>
    <row r="363" spans="1:12" x14ac:dyDescent="0.3">
      <c r="A363" s="29">
        <v>25512</v>
      </c>
      <c r="B363" s="31" t="s">
        <v>152</v>
      </c>
      <c r="C363" s="29" t="s">
        <v>154</v>
      </c>
      <c r="D363" s="38">
        <v>36100030000310</v>
      </c>
      <c r="E363" s="39">
        <v>44533</v>
      </c>
      <c r="F363" s="29">
        <v>2</v>
      </c>
      <c r="G363" s="31" t="s">
        <v>2</v>
      </c>
      <c r="H363" s="29" t="s">
        <v>10</v>
      </c>
      <c r="I363" s="29">
        <v>30</v>
      </c>
      <c r="J363" s="40">
        <v>1.1599999999999999</v>
      </c>
      <c r="K363" s="37">
        <v>0.90479999999999994</v>
      </c>
      <c r="L363" s="37">
        <f t="shared" si="5"/>
        <v>0.25519999999999998</v>
      </c>
    </row>
    <row r="364" spans="1:12" x14ac:dyDescent="0.3">
      <c r="A364" s="29">
        <v>25658</v>
      </c>
      <c r="B364" s="31" t="s">
        <v>38</v>
      </c>
      <c r="C364" s="29" t="s">
        <v>39</v>
      </c>
      <c r="D364" s="38">
        <v>52505020106440</v>
      </c>
      <c r="E364" s="39">
        <v>44558</v>
      </c>
      <c r="F364" s="29">
        <v>1</v>
      </c>
      <c r="G364" s="31" t="s">
        <v>13</v>
      </c>
      <c r="H364" s="29" t="s">
        <v>10</v>
      </c>
      <c r="I364" s="29">
        <v>1</v>
      </c>
      <c r="J364" s="41">
        <v>4684.1099999999997</v>
      </c>
      <c r="K364" s="37">
        <v>3934.6523999999995</v>
      </c>
      <c r="L364" s="37">
        <f t="shared" si="5"/>
        <v>749.45760000000018</v>
      </c>
    </row>
    <row r="365" spans="1:12" x14ac:dyDescent="0.3">
      <c r="A365" s="29">
        <v>25658</v>
      </c>
      <c r="B365" s="31" t="s">
        <v>38</v>
      </c>
      <c r="C365" s="29" t="s">
        <v>39</v>
      </c>
      <c r="D365" s="38">
        <v>52505020106440</v>
      </c>
      <c r="E365" s="39">
        <v>44591</v>
      </c>
      <c r="F365" s="29">
        <v>1</v>
      </c>
      <c r="G365" s="31" t="s">
        <v>13</v>
      </c>
      <c r="H365" s="29" t="s">
        <v>10</v>
      </c>
      <c r="I365" s="29">
        <v>1</v>
      </c>
      <c r="J365" s="41">
        <v>4684.1099999999997</v>
      </c>
      <c r="K365" s="37">
        <v>3934.6523999999995</v>
      </c>
      <c r="L365" s="37">
        <f t="shared" si="5"/>
        <v>749.45760000000018</v>
      </c>
    </row>
    <row r="366" spans="1:12" x14ac:dyDescent="0.3">
      <c r="A366" s="29">
        <v>25881</v>
      </c>
      <c r="B366" s="31" t="s">
        <v>158</v>
      </c>
      <c r="C366" s="29" t="s">
        <v>159</v>
      </c>
      <c r="D366" s="38">
        <v>33200030057530</v>
      </c>
      <c r="E366" s="39">
        <v>44568</v>
      </c>
      <c r="F366" s="29">
        <v>4</v>
      </c>
      <c r="G366" s="31" t="s">
        <v>2</v>
      </c>
      <c r="H366" s="29" t="s">
        <v>10</v>
      </c>
      <c r="I366" s="29">
        <v>30</v>
      </c>
      <c r="J366" s="40">
        <v>16.38</v>
      </c>
      <c r="K366" s="37">
        <v>13.103999999999999</v>
      </c>
      <c r="L366" s="37">
        <f t="shared" si="5"/>
        <v>3.2759999999999998</v>
      </c>
    </row>
    <row r="367" spans="1:12" x14ac:dyDescent="0.3">
      <c r="A367" s="29">
        <v>26115</v>
      </c>
      <c r="B367" s="31" t="s">
        <v>139</v>
      </c>
      <c r="C367" s="29" t="s">
        <v>140</v>
      </c>
      <c r="D367" s="38">
        <v>36201010100305</v>
      </c>
      <c r="E367" s="39">
        <v>44547</v>
      </c>
      <c r="F367" s="29">
        <v>0</v>
      </c>
      <c r="G367" s="31" t="s">
        <v>2</v>
      </c>
      <c r="H367" s="29" t="s">
        <v>9</v>
      </c>
      <c r="I367" s="29">
        <v>60</v>
      </c>
      <c r="J367" s="40">
        <v>2.35</v>
      </c>
      <c r="K367" s="37">
        <v>1.8800000000000001</v>
      </c>
      <c r="L367" s="37">
        <f t="shared" si="5"/>
        <v>0.47</v>
      </c>
    </row>
    <row r="368" spans="1:12" x14ac:dyDescent="0.3">
      <c r="A368" s="29">
        <v>26319</v>
      </c>
      <c r="B368" s="31" t="s">
        <v>174</v>
      </c>
      <c r="C368" s="29" t="s">
        <v>175</v>
      </c>
      <c r="D368" s="38">
        <v>27700050000310</v>
      </c>
      <c r="E368" s="39">
        <v>44543</v>
      </c>
      <c r="F368" s="29">
        <v>4</v>
      </c>
      <c r="G368" s="31" t="s">
        <v>13</v>
      </c>
      <c r="H368" s="29" t="s">
        <v>10</v>
      </c>
      <c r="I368" s="29">
        <v>30</v>
      </c>
      <c r="J368" s="40">
        <v>529.98</v>
      </c>
      <c r="K368" s="37">
        <v>397.48500000000001</v>
      </c>
      <c r="L368" s="37">
        <f t="shared" si="5"/>
        <v>132.495</v>
      </c>
    </row>
    <row r="369" spans="1:12" x14ac:dyDescent="0.3">
      <c r="A369" s="29">
        <v>26411</v>
      </c>
      <c r="B369" s="31" t="s">
        <v>97</v>
      </c>
      <c r="C369" s="29" t="s">
        <v>98</v>
      </c>
      <c r="D369" s="38">
        <v>21532133000340</v>
      </c>
      <c r="E369" s="39">
        <v>44559</v>
      </c>
      <c r="F369" s="29">
        <v>3</v>
      </c>
      <c r="G369" s="31" t="s">
        <v>13</v>
      </c>
      <c r="H369" s="29" t="s">
        <v>10</v>
      </c>
      <c r="I369" s="29">
        <v>28</v>
      </c>
      <c r="J369" s="41">
        <v>13494.05</v>
      </c>
      <c r="K369" s="37">
        <v>11200.0615</v>
      </c>
      <c r="L369" s="37">
        <f t="shared" si="5"/>
        <v>2293.9884999999995</v>
      </c>
    </row>
    <row r="370" spans="1:12" x14ac:dyDescent="0.3">
      <c r="A370" s="29">
        <v>26411</v>
      </c>
      <c r="B370" s="31" t="s">
        <v>97</v>
      </c>
      <c r="C370" s="29" t="s">
        <v>98</v>
      </c>
      <c r="D370" s="38">
        <v>21532133000340</v>
      </c>
      <c r="E370" s="39">
        <v>44590</v>
      </c>
      <c r="F370" s="29">
        <v>3</v>
      </c>
      <c r="G370" s="31" t="s">
        <v>13</v>
      </c>
      <c r="H370" s="29" t="s">
        <v>10</v>
      </c>
      <c r="I370" s="29">
        <v>28</v>
      </c>
      <c r="J370" s="41">
        <v>13494.05</v>
      </c>
      <c r="K370" s="37">
        <v>11200.0615</v>
      </c>
      <c r="L370" s="37">
        <f t="shared" si="5"/>
        <v>2293.9884999999995</v>
      </c>
    </row>
    <row r="371" spans="1:12" x14ac:dyDescent="0.3">
      <c r="A371" s="29">
        <v>26591</v>
      </c>
      <c r="B371" s="31" t="s">
        <v>65</v>
      </c>
      <c r="C371" s="29" t="s">
        <v>131</v>
      </c>
      <c r="D371" s="38">
        <v>2100020000110</v>
      </c>
      <c r="E371" s="39">
        <v>44547</v>
      </c>
      <c r="F371" s="29">
        <v>0</v>
      </c>
      <c r="G371" s="31" t="s">
        <v>2</v>
      </c>
      <c r="H371" s="29" t="s">
        <v>9</v>
      </c>
      <c r="I371" s="29">
        <v>28</v>
      </c>
      <c r="J371" s="40">
        <v>2.38</v>
      </c>
      <c r="K371" s="37">
        <v>1.8326</v>
      </c>
      <c r="L371" s="37">
        <f t="shared" si="5"/>
        <v>0.54739999999999989</v>
      </c>
    </row>
    <row r="372" spans="1:12" x14ac:dyDescent="0.3">
      <c r="A372" s="29">
        <v>26591</v>
      </c>
      <c r="B372" s="31" t="s">
        <v>65</v>
      </c>
      <c r="C372" s="29" t="s">
        <v>131</v>
      </c>
      <c r="D372" s="38">
        <v>2100020000110</v>
      </c>
      <c r="E372" s="39">
        <v>44578</v>
      </c>
      <c r="F372" s="29">
        <v>0</v>
      </c>
      <c r="G372" s="31" t="s">
        <v>2</v>
      </c>
      <c r="H372" s="29" t="s">
        <v>9</v>
      </c>
      <c r="I372" s="29">
        <v>28</v>
      </c>
      <c r="J372" s="40">
        <v>2.38</v>
      </c>
      <c r="K372" s="37">
        <v>1.8326</v>
      </c>
      <c r="L372" s="37">
        <f t="shared" si="5"/>
        <v>0.54739999999999989</v>
      </c>
    </row>
    <row r="373" spans="1:12" x14ac:dyDescent="0.3">
      <c r="A373" s="29">
        <v>26636</v>
      </c>
      <c r="B373" s="31" t="s">
        <v>65</v>
      </c>
      <c r="C373" s="29" t="s">
        <v>66</v>
      </c>
      <c r="D373" s="38">
        <v>2100020000110</v>
      </c>
      <c r="E373" s="39">
        <v>44548</v>
      </c>
      <c r="F373" s="29">
        <v>0</v>
      </c>
      <c r="G373" s="31" t="s">
        <v>2</v>
      </c>
      <c r="H373" s="29" t="s">
        <v>9</v>
      </c>
      <c r="I373" s="29">
        <v>20</v>
      </c>
      <c r="J373" s="40">
        <v>2.6</v>
      </c>
      <c r="K373" s="37">
        <v>2.0020000000000002</v>
      </c>
      <c r="L373" s="37">
        <f t="shared" si="5"/>
        <v>0.59799999999999986</v>
      </c>
    </row>
    <row r="374" spans="1:12" x14ac:dyDescent="0.3">
      <c r="A374" s="29">
        <v>26636</v>
      </c>
      <c r="B374" s="31" t="s">
        <v>65</v>
      </c>
      <c r="C374" s="29" t="s">
        <v>66</v>
      </c>
      <c r="D374" s="38">
        <v>2100020000110</v>
      </c>
      <c r="E374" s="39">
        <v>44578</v>
      </c>
      <c r="F374" s="29">
        <v>0</v>
      </c>
      <c r="G374" s="31" t="s">
        <v>2</v>
      </c>
      <c r="H374" s="29" t="s">
        <v>9</v>
      </c>
      <c r="I374" s="29">
        <v>20</v>
      </c>
      <c r="J374" s="40">
        <v>2.6</v>
      </c>
      <c r="K374" s="37">
        <v>2.0020000000000002</v>
      </c>
      <c r="L374" s="37">
        <f t="shared" si="5"/>
        <v>0.59799999999999986</v>
      </c>
    </row>
    <row r="375" spans="1:12" x14ac:dyDescent="0.3">
      <c r="A375" s="29">
        <v>26827</v>
      </c>
      <c r="B375" s="31" t="s">
        <v>163</v>
      </c>
      <c r="C375" s="29" t="s">
        <v>164</v>
      </c>
      <c r="D375" s="38">
        <v>50250065007240</v>
      </c>
      <c r="E375" s="39">
        <v>44554</v>
      </c>
      <c r="F375" s="29">
        <v>0</v>
      </c>
      <c r="G375" s="31" t="s">
        <v>2</v>
      </c>
      <c r="H375" s="29" t="s">
        <v>9</v>
      </c>
      <c r="I375" s="29">
        <v>60</v>
      </c>
      <c r="J375" s="40">
        <v>24.19</v>
      </c>
      <c r="K375" s="37">
        <v>19.110100000000003</v>
      </c>
      <c r="L375" s="37">
        <f t="shared" si="5"/>
        <v>5.0798999999999985</v>
      </c>
    </row>
    <row r="376" spans="1:12" x14ac:dyDescent="0.3">
      <c r="A376" s="29">
        <v>26827</v>
      </c>
      <c r="B376" s="31" t="s">
        <v>163</v>
      </c>
      <c r="C376" s="29" t="s">
        <v>164</v>
      </c>
      <c r="D376" s="38">
        <v>50250065007240</v>
      </c>
      <c r="E376" s="39">
        <v>44585</v>
      </c>
      <c r="F376" s="29">
        <v>0</v>
      </c>
      <c r="G376" s="31" t="s">
        <v>2</v>
      </c>
      <c r="H376" s="29" t="s">
        <v>9</v>
      </c>
      <c r="I376" s="29">
        <v>60</v>
      </c>
      <c r="J376" s="40">
        <v>24.19</v>
      </c>
      <c r="K376" s="37">
        <v>19.110100000000003</v>
      </c>
      <c r="L376" s="37">
        <f t="shared" si="5"/>
        <v>5.0798999999999985</v>
      </c>
    </row>
    <row r="377" spans="1:12" x14ac:dyDescent="0.3">
      <c r="A377" s="29">
        <v>26868</v>
      </c>
      <c r="B377" s="31" t="s">
        <v>155</v>
      </c>
      <c r="C377" s="29" t="s">
        <v>156</v>
      </c>
      <c r="D377" s="38">
        <v>27250050000350</v>
      </c>
      <c r="E377" s="39">
        <v>44567</v>
      </c>
      <c r="F377" s="29">
        <v>0</v>
      </c>
      <c r="G377" s="31" t="s">
        <v>2</v>
      </c>
      <c r="H377" s="29" t="s">
        <v>9</v>
      </c>
      <c r="I377" s="29">
        <v>180</v>
      </c>
      <c r="J377" s="40">
        <v>4.41</v>
      </c>
      <c r="K377" s="37">
        <v>3.6603000000000003</v>
      </c>
      <c r="L377" s="37">
        <f t="shared" si="5"/>
        <v>0.74969999999999981</v>
      </c>
    </row>
    <row r="378" spans="1:12" x14ac:dyDescent="0.3">
      <c r="A378" s="29">
        <v>26945</v>
      </c>
      <c r="B378" s="31" t="s">
        <v>67</v>
      </c>
      <c r="C378" s="29" t="s">
        <v>133</v>
      </c>
      <c r="D378" s="38">
        <v>41550020100320</v>
      </c>
      <c r="E378" s="39">
        <v>44532</v>
      </c>
      <c r="F378" s="29">
        <v>0</v>
      </c>
      <c r="G378" s="31" t="s">
        <v>2</v>
      </c>
      <c r="H378" s="29" t="s">
        <v>9</v>
      </c>
      <c r="I378" s="29">
        <v>90</v>
      </c>
      <c r="J378" s="40">
        <v>19.989999999999998</v>
      </c>
      <c r="K378" s="37">
        <v>16.3918</v>
      </c>
      <c r="L378" s="37">
        <f t="shared" si="5"/>
        <v>3.5981999999999985</v>
      </c>
    </row>
    <row r="379" spans="1:12" x14ac:dyDescent="0.3">
      <c r="A379" s="29">
        <v>27008</v>
      </c>
      <c r="B379" s="31" t="s">
        <v>152</v>
      </c>
      <c r="C379" s="29" t="s">
        <v>153</v>
      </c>
      <c r="D379" s="38">
        <v>36100030000310</v>
      </c>
      <c r="E379" s="39">
        <v>44536</v>
      </c>
      <c r="F379" s="29">
        <v>0</v>
      </c>
      <c r="G379" s="31" t="s">
        <v>2</v>
      </c>
      <c r="H379" s="29" t="s">
        <v>9</v>
      </c>
      <c r="I379" s="29">
        <v>90</v>
      </c>
      <c r="J379" s="40">
        <v>2.65</v>
      </c>
      <c r="K379" s="37">
        <v>2.0670000000000002</v>
      </c>
      <c r="L379" s="37">
        <f t="shared" si="5"/>
        <v>0.58299999999999974</v>
      </c>
    </row>
    <row r="380" spans="1:12" x14ac:dyDescent="0.3">
      <c r="A380" s="29">
        <v>27224</v>
      </c>
      <c r="B380" s="31" t="s">
        <v>110</v>
      </c>
      <c r="C380" s="29" t="s">
        <v>112</v>
      </c>
      <c r="D380" s="38" t="s">
        <v>111</v>
      </c>
      <c r="E380" s="39">
        <v>44550</v>
      </c>
      <c r="F380" s="29">
        <v>4</v>
      </c>
      <c r="G380" s="31" t="s">
        <v>13</v>
      </c>
      <c r="H380" s="29" t="s">
        <v>10</v>
      </c>
      <c r="I380" s="29">
        <v>6</v>
      </c>
      <c r="J380" s="41">
        <v>3878.74</v>
      </c>
      <c r="K380" s="37">
        <v>3296.9289999999996</v>
      </c>
      <c r="L380" s="37">
        <f t="shared" si="5"/>
        <v>581.81100000000015</v>
      </c>
    </row>
    <row r="381" spans="1:12" x14ac:dyDescent="0.3">
      <c r="A381" s="29">
        <v>27224</v>
      </c>
      <c r="B381" s="31" t="s">
        <v>110</v>
      </c>
      <c r="C381" s="29" t="s">
        <v>112</v>
      </c>
      <c r="D381" s="38" t="s">
        <v>111</v>
      </c>
      <c r="E381" s="39">
        <v>44581</v>
      </c>
      <c r="F381" s="29">
        <v>4</v>
      </c>
      <c r="G381" s="31" t="s">
        <v>13</v>
      </c>
      <c r="H381" s="29" t="s">
        <v>10</v>
      </c>
      <c r="I381" s="29">
        <v>6</v>
      </c>
      <c r="J381" s="41">
        <v>3878.74</v>
      </c>
      <c r="K381" s="37">
        <v>3296.9289999999996</v>
      </c>
      <c r="L381" s="37">
        <f t="shared" si="5"/>
        <v>581.81100000000015</v>
      </c>
    </row>
    <row r="382" spans="1:12" x14ac:dyDescent="0.3">
      <c r="A382" s="29">
        <v>27304</v>
      </c>
      <c r="B382" s="31" t="s">
        <v>139</v>
      </c>
      <c r="C382" s="29" t="s">
        <v>141</v>
      </c>
      <c r="D382" s="38">
        <v>36201010100305</v>
      </c>
      <c r="E382" s="39">
        <v>44572</v>
      </c>
      <c r="F382" s="29">
        <v>0</v>
      </c>
      <c r="G382" s="31" t="s">
        <v>2</v>
      </c>
      <c r="H382" s="29" t="s">
        <v>9</v>
      </c>
      <c r="I382" s="29">
        <v>14</v>
      </c>
      <c r="J382" s="40">
        <v>4.99</v>
      </c>
      <c r="K382" s="37">
        <v>3.9920000000000004</v>
      </c>
      <c r="L382" s="37">
        <f t="shared" si="5"/>
        <v>0.99799999999999978</v>
      </c>
    </row>
    <row r="383" spans="1:12" x14ac:dyDescent="0.3">
      <c r="A383" s="29">
        <v>27326</v>
      </c>
      <c r="B383" s="31" t="s">
        <v>38</v>
      </c>
      <c r="C383" s="29" t="s">
        <v>39</v>
      </c>
      <c r="D383" s="38">
        <v>52505020106440</v>
      </c>
      <c r="E383" s="39">
        <v>44538</v>
      </c>
      <c r="F383" s="29">
        <v>1</v>
      </c>
      <c r="G383" s="31" t="s">
        <v>13</v>
      </c>
      <c r="H383" s="29" t="s">
        <v>10</v>
      </c>
      <c r="I383" s="29">
        <v>1</v>
      </c>
      <c r="J383" s="41">
        <v>4666.43</v>
      </c>
      <c r="K383" s="37">
        <v>3919.8011999999999</v>
      </c>
      <c r="L383" s="37">
        <f t="shared" si="5"/>
        <v>746.62880000000041</v>
      </c>
    </row>
    <row r="384" spans="1:12" x14ac:dyDescent="0.3">
      <c r="A384" s="29">
        <v>27326</v>
      </c>
      <c r="B384" s="31" t="s">
        <v>38</v>
      </c>
      <c r="C384" s="29" t="s">
        <v>39</v>
      </c>
      <c r="D384" s="38">
        <v>52505020106440</v>
      </c>
      <c r="E384" s="39">
        <v>44573</v>
      </c>
      <c r="F384" s="29">
        <v>0</v>
      </c>
      <c r="G384" s="31" t="s">
        <v>13</v>
      </c>
      <c r="H384" s="29" t="s">
        <v>9</v>
      </c>
      <c r="I384" s="29">
        <v>1</v>
      </c>
      <c r="J384" s="40">
        <v>4941.74</v>
      </c>
      <c r="K384" s="37">
        <v>4151.0616</v>
      </c>
      <c r="L384" s="37">
        <f t="shared" si="5"/>
        <v>790.67839999999978</v>
      </c>
    </row>
    <row r="385" spans="1:12" x14ac:dyDescent="0.3">
      <c r="A385" s="29">
        <v>27621</v>
      </c>
      <c r="B385" s="31" t="s">
        <v>137</v>
      </c>
      <c r="C385" s="29" t="s">
        <v>138</v>
      </c>
      <c r="D385" s="38">
        <v>58160020100320</v>
      </c>
      <c r="E385" s="39">
        <v>44546</v>
      </c>
      <c r="F385" s="29">
        <v>0</v>
      </c>
      <c r="G385" s="31" t="s">
        <v>2</v>
      </c>
      <c r="H385" s="29" t="s">
        <v>9</v>
      </c>
      <c r="I385" s="29">
        <v>30</v>
      </c>
      <c r="J385" s="40">
        <v>11</v>
      </c>
      <c r="K385" s="37">
        <v>8.58</v>
      </c>
      <c r="L385" s="37">
        <f t="shared" si="5"/>
        <v>2.42</v>
      </c>
    </row>
    <row r="386" spans="1:12" x14ac:dyDescent="0.3">
      <c r="A386" s="29">
        <v>27621</v>
      </c>
      <c r="B386" s="31" t="s">
        <v>137</v>
      </c>
      <c r="C386" s="29" t="s">
        <v>138</v>
      </c>
      <c r="D386" s="38">
        <v>58160020100320</v>
      </c>
      <c r="E386" s="39">
        <v>44577</v>
      </c>
      <c r="F386" s="29">
        <v>0</v>
      </c>
      <c r="G386" s="31" t="s">
        <v>2</v>
      </c>
      <c r="H386" s="29" t="s">
        <v>9</v>
      </c>
      <c r="I386" s="29">
        <v>30</v>
      </c>
      <c r="J386" s="40">
        <v>11</v>
      </c>
      <c r="K386" s="37">
        <v>8.58</v>
      </c>
      <c r="L386" s="37">
        <f t="shared" si="5"/>
        <v>2.42</v>
      </c>
    </row>
    <row r="387" spans="1:12" x14ac:dyDescent="0.3">
      <c r="A387" s="29">
        <v>27707</v>
      </c>
      <c r="B387" s="31" t="s">
        <v>177</v>
      </c>
      <c r="C387" s="29" t="s">
        <v>178</v>
      </c>
      <c r="D387" s="38">
        <v>44100080100120</v>
      </c>
      <c r="E387" s="39">
        <v>44544</v>
      </c>
      <c r="F387" s="29">
        <v>7</v>
      </c>
      <c r="G387" s="31" t="s">
        <v>13</v>
      </c>
      <c r="H387" s="29" t="s">
        <v>10</v>
      </c>
      <c r="I387" s="29">
        <v>30</v>
      </c>
      <c r="J387" s="40">
        <v>465.4</v>
      </c>
      <c r="K387" s="37">
        <v>349.04999999999995</v>
      </c>
      <c r="L387" s="37">
        <f t="shared" ref="L387:L450" si="6">J387-K387</f>
        <v>116.35000000000002</v>
      </c>
    </row>
    <row r="388" spans="1:12" x14ac:dyDescent="0.3">
      <c r="A388" s="29">
        <v>27707</v>
      </c>
      <c r="B388" s="31" t="s">
        <v>177</v>
      </c>
      <c r="C388" s="29" t="s">
        <v>178</v>
      </c>
      <c r="D388" s="38">
        <v>44100080100120</v>
      </c>
      <c r="E388" s="39">
        <v>44575</v>
      </c>
      <c r="F388" s="29">
        <v>7</v>
      </c>
      <c r="G388" s="31" t="s">
        <v>13</v>
      </c>
      <c r="H388" s="29" t="s">
        <v>10</v>
      </c>
      <c r="I388" s="29">
        <v>30</v>
      </c>
      <c r="J388" s="40">
        <v>465.4</v>
      </c>
      <c r="K388" s="37">
        <v>349.04999999999995</v>
      </c>
      <c r="L388" s="37">
        <f t="shared" si="6"/>
        <v>116.35000000000002</v>
      </c>
    </row>
    <row r="389" spans="1:12" x14ac:dyDescent="0.3">
      <c r="A389" s="29">
        <v>27761</v>
      </c>
      <c r="B389" s="31" t="s">
        <v>110</v>
      </c>
      <c r="C389" s="29" t="s">
        <v>112</v>
      </c>
      <c r="D389" s="38" t="s">
        <v>111</v>
      </c>
      <c r="E389" s="39">
        <v>44568</v>
      </c>
      <c r="F389" s="29">
        <v>0</v>
      </c>
      <c r="G389" s="31" t="s">
        <v>13</v>
      </c>
      <c r="H389" s="29" t="s">
        <v>9</v>
      </c>
      <c r="I389" s="29">
        <v>1.5</v>
      </c>
      <c r="J389" s="41">
        <v>1060.8699999999999</v>
      </c>
      <c r="K389" s="37">
        <v>901.73949999999991</v>
      </c>
      <c r="L389" s="37">
        <f t="shared" si="6"/>
        <v>159.13049999999998</v>
      </c>
    </row>
    <row r="390" spans="1:12" x14ac:dyDescent="0.3">
      <c r="A390" s="29">
        <v>27839</v>
      </c>
      <c r="B390" s="31" t="s">
        <v>135</v>
      </c>
      <c r="C390" s="29" t="s">
        <v>136</v>
      </c>
      <c r="D390" s="38">
        <v>37600025000305</v>
      </c>
      <c r="E390" s="39">
        <v>44553</v>
      </c>
      <c r="F390" s="29">
        <v>0</v>
      </c>
      <c r="G390" s="31" t="s">
        <v>2</v>
      </c>
      <c r="H390" s="29" t="s">
        <v>9</v>
      </c>
      <c r="I390" s="29">
        <v>30</v>
      </c>
      <c r="J390" s="40">
        <v>4.68</v>
      </c>
      <c r="K390" s="37">
        <v>3.6035999999999997</v>
      </c>
      <c r="L390" s="37">
        <f t="shared" si="6"/>
        <v>1.0764</v>
      </c>
    </row>
    <row r="391" spans="1:12" x14ac:dyDescent="0.3">
      <c r="A391" s="29">
        <v>27839</v>
      </c>
      <c r="B391" s="31" t="s">
        <v>135</v>
      </c>
      <c r="C391" s="29" t="s">
        <v>136</v>
      </c>
      <c r="D391" s="38">
        <v>37600025000305</v>
      </c>
      <c r="E391" s="39">
        <v>44584</v>
      </c>
      <c r="F391" s="29">
        <v>0</v>
      </c>
      <c r="G391" s="31" t="s">
        <v>2</v>
      </c>
      <c r="H391" s="29" t="s">
        <v>9</v>
      </c>
      <c r="I391" s="29">
        <v>30</v>
      </c>
      <c r="J391" s="40">
        <v>4.68</v>
      </c>
      <c r="K391" s="37">
        <v>3.6035999999999997</v>
      </c>
      <c r="L391" s="37">
        <f t="shared" si="6"/>
        <v>1.0764</v>
      </c>
    </row>
    <row r="392" spans="1:12" x14ac:dyDescent="0.3">
      <c r="A392" s="29">
        <v>27896</v>
      </c>
      <c r="B392" s="31" t="s">
        <v>81</v>
      </c>
      <c r="C392" s="29" t="s">
        <v>82</v>
      </c>
      <c r="D392" s="38">
        <v>65100075100320</v>
      </c>
      <c r="E392" s="39">
        <v>44573</v>
      </c>
      <c r="F392" s="29">
        <v>0</v>
      </c>
      <c r="G392" s="31" t="s">
        <v>2</v>
      </c>
      <c r="H392" s="29" t="s">
        <v>9</v>
      </c>
      <c r="I392" s="29">
        <v>90</v>
      </c>
      <c r="J392" s="40">
        <v>11.02</v>
      </c>
      <c r="K392" s="37">
        <v>8.8160000000000007</v>
      </c>
      <c r="L392" s="37">
        <f t="shared" si="6"/>
        <v>2.2039999999999988</v>
      </c>
    </row>
    <row r="393" spans="1:12" x14ac:dyDescent="0.3">
      <c r="A393" s="29">
        <v>28021</v>
      </c>
      <c r="B393" s="31" t="s">
        <v>65</v>
      </c>
      <c r="C393" s="29" t="s">
        <v>131</v>
      </c>
      <c r="D393" s="38">
        <v>2100020000110</v>
      </c>
      <c r="E393" s="39">
        <v>44531</v>
      </c>
      <c r="F393" s="29">
        <v>0</v>
      </c>
      <c r="G393" s="31" t="s">
        <v>2</v>
      </c>
      <c r="H393" s="29" t="s">
        <v>9</v>
      </c>
      <c r="I393" s="29">
        <v>28</v>
      </c>
      <c r="J393" s="40">
        <v>7.12</v>
      </c>
      <c r="K393" s="37">
        <v>5.4824000000000002</v>
      </c>
      <c r="L393" s="37">
        <f t="shared" si="6"/>
        <v>1.6375999999999999</v>
      </c>
    </row>
    <row r="394" spans="1:12" x14ac:dyDescent="0.3">
      <c r="A394" s="29">
        <v>28116</v>
      </c>
      <c r="B394" s="31" t="s">
        <v>177</v>
      </c>
      <c r="C394" s="29" t="s">
        <v>178</v>
      </c>
      <c r="D394" s="38">
        <v>44100080100120</v>
      </c>
      <c r="E394" s="39">
        <v>44559</v>
      </c>
      <c r="F394" s="29">
        <v>0</v>
      </c>
      <c r="G394" s="31" t="s">
        <v>13</v>
      </c>
      <c r="H394" s="29" t="s">
        <v>9</v>
      </c>
      <c r="I394" s="29">
        <v>30</v>
      </c>
      <c r="J394" s="40">
        <v>463.33</v>
      </c>
      <c r="K394" s="37">
        <v>347.4975</v>
      </c>
      <c r="L394" s="37">
        <f t="shared" si="6"/>
        <v>115.83249999999998</v>
      </c>
    </row>
    <row r="395" spans="1:12" x14ac:dyDescent="0.3">
      <c r="A395" s="29">
        <v>28116</v>
      </c>
      <c r="B395" s="31" t="s">
        <v>7</v>
      </c>
      <c r="C395" s="29" t="s">
        <v>96</v>
      </c>
      <c r="D395" s="38">
        <v>21406010200320</v>
      </c>
      <c r="E395" s="39">
        <v>44568</v>
      </c>
      <c r="F395" s="29">
        <v>2</v>
      </c>
      <c r="G395" s="31" t="s">
        <v>2</v>
      </c>
      <c r="H395" s="29" t="s">
        <v>10</v>
      </c>
      <c r="I395" s="29">
        <v>120</v>
      </c>
      <c r="J395" s="41">
        <v>278.02999999999997</v>
      </c>
      <c r="K395" s="37">
        <v>233.54519999999997</v>
      </c>
      <c r="L395" s="37">
        <f t="shared" si="6"/>
        <v>44.484800000000007</v>
      </c>
    </row>
    <row r="396" spans="1:12" x14ac:dyDescent="0.3">
      <c r="A396" s="29">
        <v>28116</v>
      </c>
      <c r="B396" s="31" t="s">
        <v>177</v>
      </c>
      <c r="C396" s="29" t="s">
        <v>178</v>
      </c>
      <c r="D396" s="38">
        <v>44100080100120</v>
      </c>
      <c r="E396" s="39">
        <v>44590</v>
      </c>
      <c r="F396" s="29">
        <v>0</v>
      </c>
      <c r="G396" s="31" t="s">
        <v>13</v>
      </c>
      <c r="H396" s="29" t="s">
        <v>9</v>
      </c>
      <c r="I396" s="29">
        <v>30</v>
      </c>
      <c r="J396" s="40">
        <v>463.33</v>
      </c>
      <c r="K396" s="37">
        <v>347.4975</v>
      </c>
      <c r="L396" s="37">
        <f t="shared" si="6"/>
        <v>115.83249999999998</v>
      </c>
    </row>
    <row r="397" spans="1:12" x14ac:dyDescent="0.3">
      <c r="A397" s="29">
        <v>28192</v>
      </c>
      <c r="B397" s="31" t="s">
        <v>7</v>
      </c>
      <c r="C397" s="29" t="s">
        <v>8</v>
      </c>
      <c r="D397" s="38">
        <v>21406010200320</v>
      </c>
      <c r="E397" s="39">
        <v>44544</v>
      </c>
      <c r="F397" s="29">
        <v>6</v>
      </c>
      <c r="G397" s="31" t="s">
        <v>2</v>
      </c>
      <c r="H397" s="29" t="s">
        <v>10</v>
      </c>
      <c r="I397" s="29">
        <v>120</v>
      </c>
      <c r="J397" s="41">
        <v>5649.76</v>
      </c>
      <c r="K397" s="37">
        <v>4745.7983999999997</v>
      </c>
      <c r="L397" s="37">
        <f t="shared" si="6"/>
        <v>903.96160000000054</v>
      </c>
    </row>
    <row r="398" spans="1:12" x14ac:dyDescent="0.3">
      <c r="A398" s="29">
        <v>28192</v>
      </c>
      <c r="B398" s="31" t="s">
        <v>7</v>
      </c>
      <c r="C398" s="29" t="s">
        <v>8</v>
      </c>
      <c r="D398" s="38">
        <v>21406010200320</v>
      </c>
      <c r="E398" s="39">
        <v>44575</v>
      </c>
      <c r="F398" s="29">
        <v>6</v>
      </c>
      <c r="G398" s="31" t="s">
        <v>2</v>
      </c>
      <c r="H398" s="29" t="s">
        <v>10</v>
      </c>
      <c r="I398" s="29">
        <v>120</v>
      </c>
      <c r="J398" s="41">
        <v>5649.76</v>
      </c>
      <c r="K398" s="37">
        <v>4745.7983999999997</v>
      </c>
      <c r="L398" s="37">
        <f t="shared" si="6"/>
        <v>903.96160000000054</v>
      </c>
    </row>
    <row r="399" spans="1:12" x14ac:dyDescent="0.3">
      <c r="A399" s="29">
        <v>28192</v>
      </c>
      <c r="B399" s="31" t="s">
        <v>7</v>
      </c>
      <c r="C399" s="29" t="s">
        <v>8</v>
      </c>
      <c r="D399" s="38">
        <v>21406010200320</v>
      </c>
      <c r="E399" s="39">
        <v>44579</v>
      </c>
      <c r="F399" s="29">
        <v>0</v>
      </c>
      <c r="G399" s="31" t="s">
        <v>2</v>
      </c>
      <c r="H399" s="29" t="s">
        <v>9</v>
      </c>
      <c r="I399" s="29">
        <v>120</v>
      </c>
      <c r="J399" s="40">
        <v>278.02999999999997</v>
      </c>
      <c r="K399" s="37">
        <v>233.54519999999997</v>
      </c>
      <c r="L399" s="37">
        <f t="shared" si="6"/>
        <v>44.484800000000007</v>
      </c>
    </row>
    <row r="400" spans="1:12" x14ac:dyDescent="0.3">
      <c r="A400" s="29">
        <v>28297</v>
      </c>
      <c r="B400" s="31" t="s">
        <v>65</v>
      </c>
      <c r="C400" s="29" t="s">
        <v>66</v>
      </c>
      <c r="D400" s="38">
        <v>2100020000110</v>
      </c>
      <c r="E400" s="39">
        <v>44582</v>
      </c>
      <c r="F400" s="29">
        <v>0</v>
      </c>
      <c r="G400" s="31" t="s">
        <v>2</v>
      </c>
      <c r="H400" s="29" t="s">
        <v>9</v>
      </c>
      <c r="I400" s="29">
        <v>28</v>
      </c>
      <c r="J400" s="40">
        <v>5.01</v>
      </c>
      <c r="K400" s="37">
        <v>3.8576999999999999</v>
      </c>
      <c r="L400" s="37">
        <f t="shared" si="6"/>
        <v>1.1522999999999999</v>
      </c>
    </row>
    <row r="401" spans="1:12" x14ac:dyDescent="0.3">
      <c r="A401" s="29">
        <v>28326</v>
      </c>
      <c r="B401" s="31" t="s">
        <v>7</v>
      </c>
      <c r="C401" s="29" t="s">
        <v>8</v>
      </c>
      <c r="D401" s="38">
        <v>21406010200320</v>
      </c>
      <c r="E401" s="39">
        <v>44536</v>
      </c>
      <c r="F401" s="29">
        <v>4</v>
      </c>
      <c r="G401" s="31" t="s">
        <v>2</v>
      </c>
      <c r="H401" s="29" t="s">
        <v>10</v>
      </c>
      <c r="I401" s="29">
        <v>120</v>
      </c>
      <c r="J401" s="41">
        <v>278.02999999999997</v>
      </c>
      <c r="K401" s="37">
        <v>233.54519999999997</v>
      </c>
      <c r="L401" s="37">
        <f t="shared" si="6"/>
        <v>44.484800000000007</v>
      </c>
    </row>
    <row r="402" spans="1:12" x14ac:dyDescent="0.3">
      <c r="A402" s="29">
        <v>28338</v>
      </c>
      <c r="B402" s="31" t="s">
        <v>85</v>
      </c>
      <c r="C402" s="29" t="s">
        <v>167</v>
      </c>
      <c r="D402" s="38">
        <v>39400060100310</v>
      </c>
      <c r="E402" s="39">
        <v>44538</v>
      </c>
      <c r="F402" s="29">
        <v>0</v>
      </c>
      <c r="G402" s="31" t="s">
        <v>2</v>
      </c>
      <c r="H402" s="29" t="s">
        <v>9</v>
      </c>
      <c r="I402" s="29">
        <v>30</v>
      </c>
      <c r="J402" s="40">
        <v>1.53</v>
      </c>
      <c r="K402" s="37">
        <v>1.2087000000000001</v>
      </c>
      <c r="L402" s="37">
        <f t="shared" si="6"/>
        <v>0.32129999999999992</v>
      </c>
    </row>
    <row r="403" spans="1:12" x14ac:dyDescent="0.3">
      <c r="A403" s="29">
        <v>28482</v>
      </c>
      <c r="B403" s="31" t="s">
        <v>158</v>
      </c>
      <c r="C403" s="29" t="s">
        <v>159</v>
      </c>
      <c r="D403" s="38">
        <v>33200030057530</v>
      </c>
      <c r="E403" s="39">
        <v>44557</v>
      </c>
      <c r="F403" s="29">
        <v>1</v>
      </c>
      <c r="G403" s="31" t="s">
        <v>2</v>
      </c>
      <c r="H403" s="29" t="s">
        <v>10</v>
      </c>
      <c r="I403" s="29">
        <v>90</v>
      </c>
      <c r="J403" s="40">
        <v>38.159999999999997</v>
      </c>
      <c r="K403" s="37">
        <v>30.527999999999999</v>
      </c>
      <c r="L403" s="37">
        <f t="shared" si="6"/>
        <v>7.6319999999999979</v>
      </c>
    </row>
    <row r="404" spans="1:12" x14ac:dyDescent="0.3">
      <c r="A404" s="29">
        <v>28482</v>
      </c>
      <c r="B404" s="31" t="s">
        <v>158</v>
      </c>
      <c r="C404" s="29" t="s">
        <v>159</v>
      </c>
      <c r="D404" s="38">
        <v>33200030057530</v>
      </c>
      <c r="E404" s="39">
        <v>44588</v>
      </c>
      <c r="F404" s="29">
        <v>1</v>
      </c>
      <c r="G404" s="31" t="s">
        <v>2</v>
      </c>
      <c r="H404" s="29" t="s">
        <v>10</v>
      </c>
      <c r="I404" s="29">
        <v>90</v>
      </c>
      <c r="J404" s="40">
        <v>38.159999999999997</v>
      </c>
      <c r="K404" s="37">
        <v>30.527999999999999</v>
      </c>
      <c r="L404" s="37">
        <f t="shared" si="6"/>
        <v>7.6319999999999979</v>
      </c>
    </row>
    <row r="405" spans="1:12" x14ac:dyDescent="0.3">
      <c r="A405" s="29">
        <v>28606</v>
      </c>
      <c r="B405" s="31" t="s">
        <v>29</v>
      </c>
      <c r="C405" s="29" t="s">
        <v>30</v>
      </c>
      <c r="D405" s="38">
        <v>21360068200330</v>
      </c>
      <c r="E405" s="39">
        <v>44550</v>
      </c>
      <c r="F405" s="29">
        <v>1</v>
      </c>
      <c r="G405" s="31" t="s">
        <v>13</v>
      </c>
      <c r="H405" s="29" t="s">
        <v>10</v>
      </c>
      <c r="I405" s="29">
        <v>30</v>
      </c>
      <c r="J405" s="41">
        <v>14235.12</v>
      </c>
      <c r="K405" s="37">
        <v>12099.852000000001</v>
      </c>
      <c r="L405" s="37">
        <f t="shared" si="6"/>
        <v>2135.268</v>
      </c>
    </row>
    <row r="406" spans="1:12" x14ac:dyDescent="0.3">
      <c r="A406" s="29">
        <v>28606</v>
      </c>
      <c r="B406" s="31" t="s">
        <v>29</v>
      </c>
      <c r="C406" s="29" t="s">
        <v>30</v>
      </c>
      <c r="D406" s="38">
        <v>21360068200330</v>
      </c>
      <c r="E406" s="39">
        <v>44581</v>
      </c>
      <c r="F406" s="29">
        <v>1</v>
      </c>
      <c r="G406" s="31" t="s">
        <v>13</v>
      </c>
      <c r="H406" s="29" t="s">
        <v>10</v>
      </c>
      <c r="I406" s="29">
        <v>30</v>
      </c>
      <c r="J406" s="41">
        <v>14235.12</v>
      </c>
      <c r="K406" s="37">
        <v>12099.852000000001</v>
      </c>
      <c r="L406" s="37">
        <f t="shared" si="6"/>
        <v>2135.268</v>
      </c>
    </row>
    <row r="407" spans="1:12" x14ac:dyDescent="0.3">
      <c r="A407" s="29">
        <v>28676</v>
      </c>
      <c r="B407" s="31" t="s">
        <v>163</v>
      </c>
      <c r="C407" s="29" t="s">
        <v>164</v>
      </c>
      <c r="D407" s="38">
        <v>50250065007240</v>
      </c>
      <c r="E407" s="39">
        <v>44563</v>
      </c>
      <c r="F407" s="29">
        <v>0</v>
      </c>
      <c r="G407" s="31" t="s">
        <v>2</v>
      </c>
      <c r="H407" s="29" t="s">
        <v>9</v>
      </c>
      <c r="I407" s="29">
        <v>60</v>
      </c>
      <c r="J407" s="40">
        <v>24.93</v>
      </c>
      <c r="K407" s="37">
        <v>19.694700000000001</v>
      </c>
      <c r="L407" s="37">
        <f t="shared" si="6"/>
        <v>5.2352999999999987</v>
      </c>
    </row>
    <row r="408" spans="1:12" x14ac:dyDescent="0.3">
      <c r="A408" s="29">
        <v>28732</v>
      </c>
      <c r="B408" s="31" t="s">
        <v>155</v>
      </c>
      <c r="C408" s="29" t="s">
        <v>156</v>
      </c>
      <c r="D408" s="38">
        <v>27250050000350</v>
      </c>
      <c r="E408" s="39">
        <v>44536</v>
      </c>
      <c r="F408" s="29">
        <v>0</v>
      </c>
      <c r="G408" s="31" t="s">
        <v>2</v>
      </c>
      <c r="H408" s="29" t="s">
        <v>9</v>
      </c>
      <c r="I408" s="29">
        <v>180</v>
      </c>
      <c r="J408" s="40">
        <v>9.14</v>
      </c>
      <c r="K408" s="37">
        <v>7.5862000000000007</v>
      </c>
      <c r="L408" s="37">
        <f t="shared" si="6"/>
        <v>1.5537999999999998</v>
      </c>
    </row>
    <row r="409" spans="1:12" x14ac:dyDescent="0.3">
      <c r="A409" s="29">
        <v>28825</v>
      </c>
      <c r="B409" s="31" t="s">
        <v>163</v>
      </c>
      <c r="C409" s="29" t="s">
        <v>164</v>
      </c>
      <c r="D409" s="38">
        <v>50250065007240</v>
      </c>
      <c r="E409" s="39">
        <v>44539</v>
      </c>
      <c r="F409" s="29">
        <v>0</v>
      </c>
      <c r="G409" s="31" t="s">
        <v>2</v>
      </c>
      <c r="H409" s="29" t="s">
        <v>9</v>
      </c>
      <c r="I409" s="29">
        <v>60</v>
      </c>
      <c r="J409" s="40">
        <v>10.039999999999999</v>
      </c>
      <c r="K409" s="37">
        <v>7.9315999999999995</v>
      </c>
      <c r="L409" s="37">
        <f t="shared" si="6"/>
        <v>2.1083999999999996</v>
      </c>
    </row>
    <row r="410" spans="1:12" x14ac:dyDescent="0.3">
      <c r="A410" s="29">
        <v>28830</v>
      </c>
      <c r="B410" s="31" t="s">
        <v>125</v>
      </c>
      <c r="C410" s="29" t="s">
        <v>127</v>
      </c>
      <c r="D410" s="38" t="s">
        <v>126</v>
      </c>
      <c r="E410" s="39">
        <v>44553</v>
      </c>
      <c r="F410" s="29">
        <v>0</v>
      </c>
      <c r="G410" s="31" t="s">
        <v>13</v>
      </c>
      <c r="H410" s="29" t="s">
        <v>9</v>
      </c>
      <c r="I410" s="29">
        <v>4</v>
      </c>
      <c r="J410" s="41">
        <v>5783.3</v>
      </c>
      <c r="K410" s="37">
        <v>4395.308</v>
      </c>
      <c r="L410" s="37">
        <f t="shared" si="6"/>
        <v>1387.9920000000002</v>
      </c>
    </row>
    <row r="411" spans="1:12" x14ac:dyDescent="0.3">
      <c r="A411" s="29">
        <v>28830</v>
      </c>
      <c r="B411" s="31" t="s">
        <v>125</v>
      </c>
      <c r="C411" s="29" t="s">
        <v>127</v>
      </c>
      <c r="D411" s="38" t="s">
        <v>126</v>
      </c>
      <c r="E411" s="39">
        <v>44576</v>
      </c>
      <c r="F411" s="29">
        <v>0</v>
      </c>
      <c r="G411" s="31" t="s">
        <v>13</v>
      </c>
      <c r="H411" s="29" t="s">
        <v>9</v>
      </c>
      <c r="I411" s="29">
        <v>4</v>
      </c>
      <c r="J411" s="41">
        <v>5783.3</v>
      </c>
      <c r="K411" s="37">
        <v>4395.308</v>
      </c>
      <c r="L411" s="37">
        <f t="shared" si="6"/>
        <v>1387.9920000000002</v>
      </c>
    </row>
    <row r="412" spans="1:12" x14ac:dyDescent="0.3">
      <c r="A412" s="29">
        <v>29110</v>
      </c>
      <c r="B412" s="31" t="s">
        <v>170</v>
      </c>
      <c r="C412" s="29" t="s">
        <v>171</v>
      </c>
      <c r="D412" s="38">
        <v>36150080000330</v>
      </c>
      <c r="E412" s="39">
        <v>44555</v>
      </c>
      <c r="F412" s="29">
        <v>0</v>
      </c>
      <c r="G412" s="31" t="s">
        <v>2</v>
      </c>
      <c r="H412" s="29" t="s">
        <v>9</v>
      </c>
      <c r="I412" s="29">
        <v>30</v>
      </c>
      <c r="J412" s="40">
        <v>7.66</v>
      </c>
      <c r="K412" s="37">
        <v>6.5110000000000001</v>
      </c>
      <c r="L412" s="37">
        <f t="shared" si="6"/>
        <v>1.149</v>
      </c>
    </row>
    <row r="413" spans="1:12" x14ac:dyDescent="0.3">
      <c r="A413" s="29">
        <v>29110</v>
      </c>
      <c r="B413" s="31" t="s">
        <v>170</v>
      </c>
      <c r="C413" s="29" t="s">
        <v>171</v>
      </c>
      <c r="D413" s="38">
        <v>36150080000330</v>
      </c>
      <c r="E413" s="39">
        <v>44591</v>
      </c>
      <c r="F413" s="29">
        <v>0</v>
      </c>
      <c r="G413" s="31" t="s">
        <v>2</v>
      </c>
      <c r="H413" s="29" t="s">
        <v>9</v>
      </c>
      <c r="I413" s="29">
        <v>30</v>
      </c>
      <c r="J413" s="40">
        <v>7.66</v>
      </c>
      <c r="K413" s="37">
        <v>6.5110000000000001</v>
      </c>
      <c r="L413" s="37">
        <f t="shared" si="6"/>
        <v>1.149</v>
      </c>
    </row>
    <row r="414" spans="1:12" x14ac:dyDescent="0.3">
      <c r="A414" s="29">
        <v>29110</v>
      </c>
      <c r="B414" s="31" t="s">
        <v>170</v>
      </c>
      <c r="C414" s="29" t="s">
        <v>171</v>
      </c>
      <c r="D414" s="38">
        <v>36150080000330</v>
      </c>
      <c r="E414" s="39">
        <v>44591</v>
      </c>
      <c r="F414" s="29">
        <v>0</v>
      </c>
      <c r="G414" s="31" t="s">
        <v>2</v>
      </c>
      <c r="H414" s="29" t="s">
        <v>9</v>
      </c>
      <c r="I414" s="29">
        <v>30</v>
      </c>
      <c r="J414" s="40">
        <v>7.66</v>
      </c>
      <c r="K414" s="37">
        <v>6.5110000000000001</v>
      </c>
      <c r="L414" s="37">
        <f t="shared" si="6"/>
        <v>1.149</v>
      </c>
    </row>
    <row r="415" spans="1:12" x14ac:dyDescent="0.3">
      <c r="A415" s="29">
        <v>29137</v>
      </c>
      <c r="B415" s="31" t="s">
        <v>152</v>
      </c>
      <c r="C415" s="29" t="s">
        <v>153</v>
      </c>
      <c r="D415" s="38">
        <v>36100030000310</v>
      </c>
      <c r="E415" s="39">
        <v>44547</v>
      </c>
      <c r="F415" s="29">
        <v>0</v>
      </c>
      <c r="G415" s="31" t="s">
        <v>2</v>
      </c>
      <c r="H415" s="29" t="s">
        <v>9</v>
      </c>
      <c r="I415" s="29">
        <v>90</v>
      </c>
      <c r="J415" s="40">
        <v>1.83</v>
      </c>
      <c r="K415" s="37">
        <v>1.4274</v>
      </c>
      <c r="L415" s="37">
        <f t="shared" si="6"/>
        <v>0.40260000000000007</v>
      </c>
    </row>
    <row r="416" spans="1:12" x14ac:dyDescent="0.3">
      <c r="A416" s="29">
        <v>29137</v>
      </c>
      <c r="B416" s="31" t="s">
        <v>152</v>
      </c>
      <c r="C416" s="29" t="s">
        <v>153</v>
      </c>
      <c r="D416" s="38">
        <v>36100030000310</v>
      </c>
      <c r="E416" s="39">
        <v>44547</v>
      </c>
      <c r="F416" s="29">
        <v>0</v>
      </c>
      <c r="G416" s="31" t="s">
        <v>2</v>
      </c>
      <c r="H416" s="29" t="s">
        <v>9</v>
      </c>
      <c r="I416" s="29">
        <v>90</v>
      </c>
      <c r="J416" s="40">
        <v>1.83</v>
      </c>
      <c r="K416" s="37">
        <v>1.4274</v>
      </c>
      <c r="L416" s="37">
        <f t="shared" si="6"/>
        <v>0.40260000000000007</v>
      </c>
    </row>
    <row r="417" spans="1:12" x14ac:dyDescent="0.3">
      <c r="A417" s="29">
        <v>29139</v>
      </c>
      <c r="B417" s="31" t="s">
        <v>59</v>
      </c>
      <c r="C417" s="29" t="s">
        <v>60</v>
      </c>
      <c r="D417" s="38">
        <v>33300007000320</v>
      </c>
      <c r="E417" s="39">
        <v>44559</v>
      </c>
      <c r="F417" s="29">
        <v>6</v>
      </c>
      <c r="G417" s="31" t="s">
        <v>2</v>
      </c>
      <c r="H417" s="29" t="s">
        <v>10</v>
      </c>
      <c r="I417" s="29">
        <v>60</v>
      </c>
      <c r="J417" s="40">
        <v>10.33</v>
      </c>
      <c r="K417" s="37">
        <v>8.6771999999999991</v>
      </c>
      <c r="L417" s="37">
        <f t="shared" si="6"/>
        <v>1.6528000000000009</v>
      </c>
    </row>
    <row r="418" spans="1:12" x14ac:dyDescent="0.3">
      <c r="A418" s="29">
        <v>29139</v>
      </c>
      <c r="B418" s="31" t="s">
        <v>59</v>
      </c>
      <c r="C418" s="29" t="s">
        <v>60</v>
      </c>
      <c r="D418" s="38">
        <v>33300007000320</v>
      </c>
      <c r="E418" s="39">
        <v>44559</v>
      </c>
      <c r="F418" s="29">
        <v>6</v>
      </c>
      <c r="G418" s="31" t="s">
        <v>2</v>
      </c>
      <c r="H418" s="29" t="s">
        <v>10</v>
      </c>
      <c r="I418" s="29">
        <v>60</v>
      </c>
      <c r="J418" s="40">
        <v>10.33</v>
      </c>
      <c r="K418" s="37">
        <v>8.6771999999999991</v>
      </c>
      <c r="L418" s="37">
        <f t="shared" si="6"/>
        <v>1.6528000000000009</v>
      </c>
    </row>
    <row r="419" spans="1:12" x14ac:dyDescent="0.3">
      <c r="A419" s="29">
        <v>29190</v>
      </c>
      <c r="B419" s="31" t="s">
        <v>31</v>
      </c>
      <c r="C419" s="29" t="s">
        <v>32</v>
      </c>
      <c r="D419" s="38">
        <v>21402430000120</v>
      </c>
      <c r="E419" s="39">
        <v>44531</v>
      </c>
      <c r="F419" s="29">
        <v>4</v>
      </c>
      <c r="G419" s="31" t="s">
        <v>13</v>
      </c>
      <c r="H419" s="29" t="s">
        <v>10</v>
      </c>
      <c r="I419" s="29">
        <v>120</v>
      </c>
      <c r="J419" s="41">
        <v>12455.88</v>
      </c>
      <c r="K419" s="37">
        <v>9591.0275999999994</v>
      </c>
      <c r="L419" s="37">
        <f t="shared" si="6"/>
        <v>2864.8523999999998</v>
      </c>
    </row>
    <row r="420" spans="1:12" x14ac:dyDescent="0.3">
      <c r="A420" s="29">
        <v>29190</v>
      </c>
      <c r="B420" s="31" t="s">
        <v>31</v>
      </c>
      <c r="C420" s="29" t="s">
        <v>32</v>
      </c>
      <c r="D420" s="38">
        <v>21402430000120</v>
      </c>
      <c r="E420" s="39">
        <v>44574</v>
      </c>
      <c r="F420" s="29">
        <v>0</v>
      </c>
      <c r="G420" s="31" t="s">
        <v>13</v>
      </c>
      <c r="H420" s="29" t="s">
        <v>9</v>
      </c>
      <c r="I420" s="29">
        <v>120</v>
      </c>
      <c r="J420" s="40">
        <v>14625.31</v>
      </c>
      <c r="K420" s="37">
        <v>11261.4887</v>
      </c>
      <c r="L420" s="37">
        <f t="shared" si="6"/>
        <v>3363.8212999999996</v>
      </c>
    </row>
    <row r="421" spans="1:12" x14ac:dyDescent="0.3">
      <c r="A421" s="29">
        <v>29273</v>
      </c>
      <c r="B421" s="31" t="s">
        <v>40</v>
      </c>
      <c r="C421" s="29" t="s">
        <v>42</v>
      </c>
      <c r="D421" s="38" t="s">
        <v>41</v>
      </c>
      <c r="E421" s="39">
        <v>44588</v>
      </c>
      <c r="F421" s="29">
        <v>2</v>
      </c>
      <c r="G421" s="31" t="s">
        <v>13</v>
      </c>
      <c r="H421" s="29" t="s">
        <v>10</v>
      </c>
      <c r="I421" s="29">
        <v>4</v>
      </c>
      <c r="J421" s="40">
        <v>14037.53</v>
      </c>
      <c r="K421" s="37">
        <v>11651.149900000002</v>
      </c>
      <c r="L421" s="37">
        <f t="shared" si="6"/>
        <v>2386.3800999999985</v>
      </c>
    </row>
    <row r="422" spans="1:12" x14ac:dyDescent="0.3">
      <c r="A422" s="29">
        <v>29286</v>
      </c>
      <c r="B422" s="31" t="s">
        <v>55</v>
      </c>
      <c r="C422" s="29" t="s">
        <v>56</v>
      </c>
      <c r="D422" s="38">
        <v>66603065107530</v>
      </c>
      <c r="E422" s="39">
        <v>44574</v>
      </c>
      <c r="F422" s="29">
        <v>4</v>
      </c>
      <c r="G422" s="31" t="s">
        <v>13</v>
      </c>
      <c r="H422" s="29" t="s">
        <v>10</v>
      </c>
      <c r="I422" s="29">
        <v>30</v>
      </c>
      <c r="J422" s="40">
        <v>5040.57</v>
      </c>
      <c r="K422" s="37">
        <v>4133.2673999999997</v>
      </c>
      <c r="L422" s="37">
        <f t="shared" si="6"/>
        <v>907.30259999999998</v>
      </c>
    </row>
    <row r="423" spans="1:12" x14ac:dyDescent="0.3">
      <c r="A423" s="29">
        <v>29295</v>
      </c>
      <c r="B423" s="31" t="s">
        <v>108</v>
      </c>
      <c r="C423" s="29" t="s">
        <v>109</v>
      </c>
      <c r="D423" s="38">
        <v>21990002750330</v>
      </c>
      <c r="E423" s="39">
        <v>44552</v>
      </c>
      <c r="F423" s="29">
        <v>0</v>
      </c>
      <c r="G423" s="31" t="s">
        <v>13</v>
      </c>
      <c r="H423" s="29" t="s">
        <v>9</v>
      </c>
      <c r="I423" s="29">
        <v>40</v>
      </c>
      <c r="J423" s="41">
        <v>9124.61</v>
      </c>
      <c r="K423" s="37">
        <v>7482.1802000000007</v>
      </c>
      <c r="L423" s="37">
        <f t="shared" si="6"/>
        <v>1642.4297999999999</v>
      </c>
    </row>
    <row r="424" spans="1:12" x14ac:dyDescent="0.3">
      <c r="A424" s="29">
        <v>29295</v>
      </c>
      <c r="B424" s="31" t="s">
        <v>108</v>
      </c>
      <c r="C424" s="29" t="s">
        <v>109</v>
      </c>
      <c r="D424" s="38">
        <v>21990002750330</v>
      </c>
      <c r="E424" s="39">
        <v>44583</v>
      </c>
      <c r="F424" s="29">
        <v>0</v>
      </c>
      <c r="G424" s="31" t="s">
        <v>13</v>
      </c>
      <c r="H424" s="29" t="s">
        <v>9</v>
      </c>
      <c r="I424" s="29">
        <v>40</v>
      </c>
      <c r="J424" s="41">
        <v>9124.61</v>
      </c>
      <c r="K424" s="37">
        <v>7482.1802000000007</v>
      </c>
      <c r="L424" s="37">
        <f t="shared" si="6"/>
        <v>1642.4297999999999</v>
      </c>
    </row>
    <row r="425" spans="1:12" x14ac:dyDescent="0.3">
      <c r="A425" s="29">
        <v>29383</v>
      </c>
      <c r="B425" s="31" t="s">
        <v>85</v>
      </c>
      <c r="C425" s="29" t="s">
        <v>167</v>
      </c>
      <c r="D425" s="38">
        <v>39400060100310</v>
      </c>
      <c r="E425" s="39">
        <v>44552</v>
      </c>
      <c r="F425" s="29">
        <v>2</v>
      </c>
      <c r="G425" s="31" t="s">
        <v>2</v>
      </c>
      <c r="H425" s="29" t="s">
        <v>10</v>
      </c>
      <c r="I425" s="29">
        <v>90</v>
      </c>
      <c r="J425" s="40">
        <v>30</v>
      </c>
      <c r="K425" s="37">
        <v>23.700000000000003</v>
      </c>
      <c r="L425" s="37">
        <f t="shared" si="6"/>
        <v>6.2999999999999972</v>
      </c>
    </row>
    <row r="426" spans="1:12" x14ac:dyDescent="0.3">
      <c r="A426" s="29">
        <v>29383</v>
      </c>
      <c r="B426" s="31" t="s">
        <v>85</v>
      </c>
      <c r="C426" s="29" t="s">
        <v>167</v>
      </c>
      <c r="D426" s="38">
        <v>39400060100310</v>
      </c>
      <c r="E426" s="39">
        <v>44583</v>
      </c>
      <c r="F426" s="29">
        <v>2</v>
      </c>
      <c r="G426" s="31" t="s">
        <v>2</v>
      </c>
      <c r="H426" s="29" t="s">
        <v>10</v>
      </c>
      <c r="I426" s="29">
        <v>90</v>
      </c>
      <c r="J426" s="40">
        <v>30</v>
      </c>
      <c r="K426" s="37">
        <v>23.700000000000003</v>
      </c>
      <c r="L426" s="37">
        <f t="shared" si="6"/>
        <v>6.2999999999999972</v>
      </c>
    </row>
    <row r="427" spans="1:12" x14ac:dyDescent="0.3">
      <c r="A427" s="29">
        <v>29383</v>
      </c>
      <c r="B427" s="31" t="s">
        <v>85</v>
      </c>
      <c r="C427" s="29" t="s">
        <v>86</v>
      </c>
      <c r="D427" s="38">
        <v>39400060100310</v>
      </c>
      <c r="E427" s="39">
        <v>44586</v>
      </c>
      <c r="F427" s="29">
        <v>0</v>
      </c>
      <c r="G427" s="31" t="s">
        <v>2</v>
      </c>
      <c r="H427" s="29" t="s">
        <v>9</v>
      </c>
      <c r="I427" s="29">
        <v>90</v>
      </c>
      <c r="J427" s="40">
        <v>29.43</v>
      </c>
      <c r="K427" s="37">
        <v>23.249700000000001</v>
      </c>
      <c r="L427" s="37">
        <f t="shared" si="6"/>
        <v>6.180299999999999</v>
      </c>
    </row>
    <row r="428" spans="1:12" x14ac:dyDescent="0.3">
      <c r="A428" s="29">
        <v>29418</v>
      </c>
      <c r="B428" s="31" t="s">
        <v>67</v>
      </c>
      <c r="C428" s="29" t="s">
        <v>68</v>
      </c>
      <c r="D428" s="38">
        <v>41550020100320</v>
      </c>
      <c r="E428" s="39">
        <v>44582</v>
      </c>
      <c r="F428" s="29">
        <v>2</v>
      </c>
      <c r="G428" s="31" t="s">
        <v>2</v>
      </c>
      <c r="H428" s="29" t="s">
        <v>10</v>
      </c>
      <c r="I428" s="29">
        <v>28</v>
      </c>
      <c r="J428" s="40">
        <v>2.12</v>
      </c>
      <c r="K428" s="37">
        <v>1.7384000000000002</v>
      </c>
      <c r="L428" s="37">
        <f t="shared" si="6"/>
        <v>0.38159999999999994</v>
      </c>
    </row>
    <row r="429" spans="1:12" x14ac:dyDescent="0.3">
      <c r="A429" s="29">
        <v>29769</v>
      </c>
      <c r="B429" s="31" t="s">
        <v>40</v>
      </c>
      <c r="C429" s="29" t="s">
        <v>42</v>
      </c>
      <c r="D429" s="38" t="s">
        <v>41</v>
      </c>
      <c r="E429" s="39">
        <v>44564</v>
      </c>
      <c r="F429" s="29">
        <v>0</v>
      </c>
      <c r="G429" s="31" t="s">
        <v>13</v>
      </c>
      <c r="H429" s="29" t="s">
        <v>9</v>
      </c>
      <c r="I429" s="29">
        <v>2</v>
      </c>
      <c r="J429" s="40">
        <v>6159.17</v>
      </c>
      <c r="K429" s="37">
        <v>5112.1111000000001</v>
      </c>
      <c r="L429" s="37">
        <f t="shared" si="6"/>
        <v>1047.0589</v>
      </c>
    </row>
    <row r="430" spans="1:12" x14ac:dyDescent="0.3">
      <c r="A430" s="29">
        <v>29832</v>
      </c>
      <c r="B430" s="31" t="s">
        <v>146</v>
      </c>
      <c r="C430" s="29" t="s">
        <v>147</v>
      </c>
      <c r="D430" s="38">
        <v>83370010000330</v>
      </c>
      <c r="E430" s="39">
        <v>44531</v>
      </c>
      <c r="F430" s="29">
        <v>0</v>
      </c>
      <c r="G430" s="31" t="s">
        <v>13</v>
      </c>
      <c r="H430" s="29" t="s">
        <v>9</v>
      </c>
      <c r="I430" s="29">
        <v>60</v>
      </c>
      <c r="J430" s="40">
        <v>527.51</v>
      </c>
      <c r="K430" s="37">
        <v>411.45780000000002</v>
      </c>
      <c r="L430" s="37">
        <f t="shared" si="6"/>
        <v>116.05219999999997</v>
      </c>
    </row>
    <row r="431" spans="1:12" x14ac:dyDescent="0.3">
      <c r="A431" s="29">
        <v>29881</v>
      </c>
      <c r="B431" s="31" t="s">
        <v>121</v>
      </c>
      <c r="C431" s="29" t="s">
        <v>122</v>
      </c>
      <c r="D431" s="38">
        <v>21534940000320</v>
      </c>
      <c r="E431" s="39">
        <v>44558</v>
      </c>
      <c r="F431" s="29">
        <v>4</v>
      </c>
      <c r="G431" s="31" t="s">
        <v>13</v>
      </c>
      <c r="H431" s="29" t="s">
        <v>10</v>
      </c>
      <c r="I431" s="29">
        <v>60</v>
      </c>
      <c r="J431" s="41">
        <v>34070.949999999997</v>
      </c>
      <c r="K431" s="37">
        <v>26916.050499999998</v>
      </c>
      <c r="L431" s="37">
        <f t="shared" si="6"/>
        <v>7154.8994999999995</v>
      </c>
    </row>
    <row r="432" spans="1:12" x14ac:dyDescent="0.3">
      <c r="A432" s="29">
        <v>29881</v>
      </c>
      <c r="B432" s="31" t="s">
        <v>121</v>
      </c>
      <c r="C432" s="29" t="s">
        <v>122</v>
      </c>
      <c r="D432" s="38">
        <v>21534940000320</v>
      </c>
      <c r="E432" s="39">
        <v>44589</v>
      </c>
      <c r="F432" s="29">
        <v>4</v>
      </c>
      <c r="G432" s="31" t="s">
        <v>13</v>
      </c>
      <c r="H432" s="29" t="s">
        <v>10</v>
      </c>
      <c r="I432" s="29">
        <v>60</v>
      </c>
      <c r="J432" s="41">
        <v>34070.949999999997</v>
      </c>
      <c r="K432" s="37">
        <v>26916.050499999998</v>
      </c>
      <c r="L432" s="37">
        <f t="shared" si="6"/>
        <v>7154.8994999999995</v>
      </c>
    </row>
    <row r="433" spans="1:12" x14ac:dyDescent="0.3">
      <c r="A433" s="29">
        <v>29885</v>
      </c>
      <c r="B433" s="31" t="s">
        <v>40</v>
      </c>
      <c r="C433" s="29" t="s">
        <v>42</v>
      </c>
      <c r="D433" s="38" t="s">
        <v>41</v>
      </c>
      <c r="E433" s="39">
        <v>44552</v>
      </c>
      <c r="F433" s="29">
        <v>1</v>
      </c>
      <c r="G433" s="31" t="s">
        <v>13</v>
      </c>
      <c r="H433" s="29" t="s">
        <v>10</v>
      </c>
      <c r="I433" s="29">
        <v>2</v>
      </c>
      <c r="J433" s="41">
        <v>5783.32</v>
      </c>
      <c r="K433" s="37">
        <v>4800.1556</v>
      </c>
      <c r="L433" s="37">
        <f t="shared" si="6"/>
        <v>983.16439999999966</v>
      </c>
    </row>
    <row r="434" spans="1:12" x14ac:dyDescent="0.3">
      <c r="A434" s="29">
        <v>29885</v>
      </c>
      <c r="B434" s="31" t="s">
        <v>40</v>
      </c>
      <c r="C434" s="29" t="s">
        <v>42</v>
      </c>
      <c r="D434" s="38" t="s">
        <v>41</v>
      </c>
      <c r="E434" s="39">
        <v>44579</v>
      </c>
      <c r="F434" s="29">
        <v>1</v>
      </c>
      <c r="G434" s="31" t="s">
        <v>13</v>
      </c>
      <c r="H434" s="29" t="s">
        <v>10</v>
      </c>
      <c r="I434" s="29">
        <v>2</v>
      </c>
      <c r="J434" s="41">
        <v>5783.32</v>
      </c>
      <c r="K434" s="37">
        <v>4800.1556</v>
      </c>
      <c r="L434" s="37">
        <f t="shared" si="6"/>
        <v>983.16439999999966</v>
      </c>
    </row>
    <row r="435" spans="1:12" x14ac:dyDescent="0.3">
      <c r="A435" s="29">
        <v>29885</v>
      </c>
      <c r="B435" s="31" t="s">
        <v>40</v>
      </c>
      <c r="C435" s="29" t="s">
        <v>42</v>
      </c>
      <c r="D435" s="38" t="s">
        <v>41</v>
      </c>
      <c r="E435" s="39">
        <v>44588</v>
      </c>
      <c r="F435" s="29">
        <v>9</v>
      </c>
      <c r="G435" s="31" t="s">
        <v>13</v>
      </c>
      <c r="H435" s="29" t="s">
        <v>10</v>
      </c>
      <c r="I435" s="29">
        <v>2</v>
      </c>
      <c r="J435" s="40">
        <v>6211.28</v>
      </c>
      <c r="K435" s="37">
        <v>5155.3624</v>
      </c>
      <c r="L435" s="37">
        <f t="shared" si="6"/>
        <v>1055.9175999999998</v>
      </c>
    </row>
    <row r="436" spans="1:12" x14ac:dyDescent="0.3">
      <c r="A436" s="29">
        <v>30048</v>
      </c>
      <c r="B436" s="31" t="s">
        <v>83</v>
      </c>
      <c r="C436" s="29" t="s">
        <v>84</v>
      </c>
      <c r="D436" s="38">
        <v>22100045000315</v>
      </c>
      <c r="E436" s="39">
        <v>44564</v>
      </c>
      <c r="F436" s="29">
        <v>4</v>
      </c>
      <c r="G436" s="31" t="s">
        <v>2</v>
      </c>
      <c r="H436" s="29" t="s">
        <v>10</v>
      </c>
      <c r="I436" s="29">
        <v>30</v>
      </c>
      <c r="J436" s="40">
        <v>2.4</v>
      </c>
      <c r="K436" s="37">
        <v>1.8959999999999999</v>
      </c>
      <c r="L436" s="37">
        <f t="shared" si="6"/>
        <v>0.504</v>
      </c>
    </row>
    <row r="437" spans="1:12" x14ac:dyDescent="0.3">
      <c r="A437" s="29">
        <v>30058</v>
      </c>
      <c r="B437" s="31" t="s">
        <v>174</v>
      </c>
      <c r="C437" s="29" t="s">
        <v>175</v>
      </c>
      <c r="D437" s="38">
        <v>27700050000310</v>
      </c>
      <c r="E437" s="39">
        <v>44544</v>
      </c>
      <c r="F437" s="29">
        <v>4</v>
      </c>
      <c r="G437" s="31" t="s">
        <v>13</v>
      </c>
      <c r="H437" s="29" t="s">
        <v>10</v>
      </c>
      <c r="I437" s="29">
        <v>30</v>
      </c>
      <c r="J437" s="40">
        <v>586.83000000000004</v>
      </c>
      <c r="K437" s="37">
        <v>440.12250000000006</v>
      </c>
      <c r="L437" s="37">
        <f t="shared" si="6"/>
        <v>146.70749999999998</v>
      </c>
    </row>
    <row r="438" spans="1:12" x14ac:dyDescent="0.3">
      <c r="A438" s="29">
        <v>30058</v>
      </c>
      <c r="B438" s="31" t="s">
        <v>174</v>
      </c>
      <c r="C438" s="29" t="s">
        <v>175</v>
      </c>
      <c r="D438" s="38">
        <v>27700050000310</v>
      </c>
      <c r="E438" s="39">
        <v>44575</v>
      </c>
      <c r="F438" s="29">
        <v>4</v>
      </c>
      <c r="G438" s="31" t="s">
        <v>13</v>
      </c>
      <c r="H438" s="29" t="s">
        <v>10</v>
      </c>
      <c r="I438" s="29">
        <v>30</v>
      </c>
      <c r="J438" s="40">
        <v>586.83000000000004</v>
      </c>
      <c r="K438" s="37">
        <v>440.12250000000006</v>
      </c>
      <c r="L438" s="37">
        <f t="shared" si="6"/>
        <v>146.70749999999998</v>
      </c>
    </row>
    <row r="439" spans="1:12" x14ac:dyDescent="0.3">
      <c r="A439" s="29">
        <v>30077</v>
      </c>
      <c r="B439" s="31" t="s">
        <v>139</v>
      </c>
      <c r="C439" s="29" t="s">
        <v>141</v>
      </c>
      <c r="D439" s="38">
        <v>36201010100305</v>
      </c>
      <c r="E439" s="39">
        <v>44547</v>
      </c>
      <c r="F439" s="29">
        <v>0</v>
      </c>
      <c r="G439" s="31" t="s">
        <v>2</v>
      </c>
      <c r="H439" s="29" t="s">
        <v>9</v>
      </c>
      <c r="I439" s="29">
        <v>30</v>
      </c>
      <c r="J439" s="40">
        <v>0.73</v>
      </c>
      <c r="K439" s="37">
        <v>0.58399999999999996</v>
      </c>
      <c r="L439" s="37">
        <f t="shared" si="6"/>
        <v>0.14600000000000002</v>
      </c>
    </row>
    <row r="440" spans="1:12" x14ac:dyDescent="0.3">
      <c r="A440" s="29">
        <v>30077</v>
      </c>
      <c r="B440" s="31" t="s">
        <v>139</v>
      </c>
      <c r="C440" s="29" t="s">
        <v>141</v>
      </c>
      <c r="D440" s="38">
        <v>36201010100305</v>
      </c>
      <c r="E440" s="39">
        <v>44578</v>
      </c>
      <c r="F440" s="29">
        <v>0</v>
      </c>
      <c r="G440" s="31" t="s">
        <v>2</v>
      </c>
      <c r="H440" s="29" t="s">
        <v>9</v>
      </c>
      <c r="I440" s="29">
        <v>30</v>
      </c>
      <c r="J440" s="40">
        <v>0.73</v>
      </c>
      <c r="K440" s="37">
        <v>0.58399999999999996</v>
      </c>
      <c r="L440" s="37">
        <f t="shared" si="6"/>
        <v>0.14600000000000002</v>
      </c>
    </row>
    <row r="441" spans="1:12" x14ac:dyDescent="0.3">
      <c r="A441" s="29">
        <v>30411</v>
      </c>
      <c r="B441" s="31" t="s">
        <v>106</v>
      </c>
      <c r="C441" s="29" t="s">
        <v>107</v>
      </c>
      <c r="D441" s="38">
        <v>21990002750320</v>
      </c>
      <c r="E441" s="39">
        <v>44552</v>
      </c>
      <c r="F441" s="29">
        <v>0</v>
      </c>
      <c r="G441" s="31" t="s">
        <v>13</v>
      </c>
      <c r="H441" s="29" t="s">
        <v>9</v>
      </c>
      <c r="I441" s="29">
        <v>40</v>
      </c>
      <c r="J441" s="41">
        <v>6843.43</v>
      </c>
      <c r="K441" s="37">
        <v>5748.4812000000002</v>
      </c>
      <c r="L441" s="37">
        <f t="shared" si="6"/>
        <v>1094.9488000000001</v>
      </c>
    </row>
    <row r="442" spans="1:12" x14ac:dyDescent="0.3">
      <c r="A442" s="29">
        <v>30411</v>
      </c>
      <c r="B442" s="31" t="s">
        <v>106</v>
      </c>
      <c r="C442" s="29" t="s">
        <v>107</v>
      </c>
      <c r="D442" s="38">
        <v>21990002750320</v>
      </c>
      <c r="E442" s="39">
        <v>44583</v>
      </c>
      <c r="F442" s="29">
        <v>0</v>
      </c>
      <c r="G442" s="31" t="s">
        <v>13</v>
      </c>
      <c r="H442" s="29" t="s">
        <v>9</v>
      </c>
      <c r="I442" s="29">
        <v>40</v>
      </c>
      <c r="J442" s="41">
        <v>6843.43</v>
      </c>
      <c r="K442" s="37">
        <v>5748.4812000000002</v>
      </c>
      <c r="L442" s="37">
        <f t="shared" si="6"/>
        <v>1094.9488000000001</v>
      </c>
    </row>
    <row r="443" spans="1:12" x14ac:dyDescent="0.3">
      <c r="A443" s="29">
        <v>30526</v>
      </c>
      <c r="B443" s="31" t="s">
        <v>168</v>
      </c>
      <c r="C443" s="29" t="s">
        <v>169</v>
      </c>
      <c r="D443" s="38">
        <v>58120080100305</v>
      </c>
      <c r="E443" s="39">
        <v>44539</v>
      </c>
      <c r="F443" s="29">
        <v>0</v>
      </c>
      <c r="G443" s="31" t="s">
        <v>2</v>
      </c>
      <c r="H443" s="29" t="s">
        <v>9</v>
      </c>
      <c r="I443" s="29">
        <v>30</v>
      </c>
      <c r="J443" s="40">
        <v>11</v>
      </c>
      <c r="K443" s="37">
        <v>9.0200000000000014</v>
      </c>
      <c r="L443" s="37">
        <f t="shared" si="6"/>
        <v>1.9799999999999986</v>
      </c>
    </row>
    <row r="444" spans="1:12" x14ac:dyDescent="0.3">
      <c r="A444" s="29">
        <v>30526</v>
      </c>
      <c r="B444" s="31" t="s">
        <v>168</v>
      </c>
      <c r="C444" s="29" t="s">
        <v>169</v>
      </c>
      <c r="D444" s="38">
        <v>58120080100305</v>
      </c>
      <c r="E444" s="39">
        <v>44574</v>
      </c>
      <c r="F444" s="29">
        <v>0</v>
      </c>
      <c r="G444" s="31" t="s">
        <v>2</v>
      </c>
      <c r="H444" s="29" t="s">
        <v>9</v>
      </c>
      <c r="I444" s="29">
        <v>30</v>
      </c>
      <c r="J444" s="40">
        <v>11</v>
      </c>
      <c r="K444" s="37">
        <v>9.0200000000000014</v>
      </c>
      <c r="L444" s="37">
        <f t="shared" si="6"/>
        <v>1.9799999999999986</v>
      </c>
    </row>
    <row r="445" spans="1:12" x14ac:dyDescent="0.3">
      <c r="A445" s="29">
        <v>30636</v>
      </c>
      <c r="B445" s="31" t="s">
        <v>65</v>
      </c>
      <c r="C445" s="29" t="s">
        <v>66</v>
      </c>
      <c r="D445" s="38">
        <v>2100020000110</v>
      </c>
      <c r="E445" s="39">
        <v>44560</v>
      </c>
      <c r="F445" s="29">
        <v>0</v>
      </c>
      <c r="G445" s="31" t="s">
        <v>2</v>
      </c>
      <c r="H445" s="29" t="s">
        <v>9</v>
      </c>
      <c r="I445" s="29">
        <v>28</v>
      </c>
      <c r="J445" s="40">
        <v>2.19</v>
      </c>
      <c r="K445" s="37">
        <v>1.6862999999999999</v>
      </c>
      <c r="L445" s="37">
        <f t="shared" si="6"/>
        <v>0.50370000000000004</v>
      </c>
    </row>
    <row r="446" spans="1:12" x14ac:dyDescent="0.3">
      <c r="A446" s="29">
        <v>30636</v>
      </c>
      <c r="B446" s="31" t="s">
        <v>65</v>
      </c>
      <c r="C446" s="29" t="s">
        <v>66</v>
      </c>
      <c r="D446" s="38">
        <v>2100020000110</v>
      </c>
      <c r="E446" s="39">
        <v>44591</v>
      </c>
      <c r="F446" s="29">
        <v>0</v>
      </c>
      <c r="G446" s="31" t="s">
        <v>2</v>
      </c>
      <c r="H446" s="29" t="s">
        <v>9</v>
      </c>
      <c r="I446" s="29">
        <v>28</v>
      </c>
      <c r="J446" s="40">
        <v>2.19</v>
      </c>
      <c r="K446" s="37">
        <v>1.6862999999999999</v>
      </c>
      <c r="L446" s="37">
        <f t="shared" si="6"/>
        <v>0.50370000000000004</v>
      </c>
    </row>
    <row r="447" spans="1:12" x14ac:dyDescent="0.3">
      <c r="A447" s="29">
        <v>30675</v>
      </c>
      <c r="B447" s="31" t="s">
        <v>179</v>
      </c>
      <c r="C447" s="29" t="s">
        <v>181</v>
      </c>
      <c r="D447" s="38">
        <v>83370060000320</v>
      </c>
      <c r="E447" s="39">
        <v>44557</v>
      </c>
      <c r="F447" s="29">
        <v>0</v>
      </c>
      <c r="G447" s="31" t="s">
        <v>13</v>
      </c>
      <c r="H447" s="29" t="s">
        <v>9</v>
      </c>
      <c r="I447" s="29">
        <v>30</v>
      </c>
      <c r="J447" s="40">
        <v>520.57000000000005</v>
      </c>
      <c r="K447" s="37">
        <v>416.45600000000007</v>
      </c>
      <c r="L447" s="37">
        <f t="shared" si="6"/>
        <v>104.11399999999998</v>
      </c>
    </row>
    <row r="448" spans="1:12" x14ac:dyDescent="0.3">
      <c r="A448" s="29">
        <v>30675</v>
      </c>
      <c r="B448" s="31" t="s">
        <v>179</v>
      </c>
      <c r="C448" s="29" t="s">
        <v>181</v>
      </c>
      <c r="D448" s="38">
        <v>83370060000320</v>
      </c>
      <c r="E448" s="39">
        <v>44588</v>
      </c>
      <c r="F448" s="29">
        <v>0</v>
      </c>
      <c r="G448" s="31" t="s">
        <v>13</v>
      </c>
      <c r="H448" s="29" t="s">
        <v>9</v>
      </c>
      <c r="I448" s="29">
        <v>30</v>
      </c>
      <c r="J448" s="40">
        <v>520.57000000000005</v>
      </c>
      <c r="K448" s="37">
        <v>416.45600000000007</v>
      </c>
      <c r="L448" s="37">
        <f t="shared" si="6"/>
        <v>104.11399999999998</v>
      </c>
    </row>
    <row r="449" spans="1:12" x14ac:dyDescent="0.3">
      <c r="A449" s="29">
        <v>30760</v>
      </c>
      <c r="B449" s="31" t="s">
        <v>128</v>
      </c>
      <c r="C449" s="29" t="s">
        <v>130</v>
      </c>
      <c r="D449" s="38" t="s">
        <v>129</v>
      </c>
      <c r="E449" s="39">
        <v>44548</v>
      </c>
      <c r="F449" s="29">
        <v>1</v>
      </c>
      <c r="G449" s="31" t="s">
        <v>13</v>
      </c>
      <c r="H449" s="29" t="s">
        <v>10</v>
      </c>
      <c r="I449" s="29">
        <v>1</v>
      </c>
      <c r="J449" s="41">
        <v>5789.34</v>
      </c>
      <c r="K449" s="37">
        <v>4342.0050000000001</v>
      </c>
      <c r="L449" s="37">
        <f t="shared" si="6"/>
        <v>1447.335</v>
      </c>
    </row>
    <row r="450" spans="1:12" x14ac:dyDescent="0.3">
      <c r="A450" s="29">
        <v>30760</v>
      </c>
      <c r="B450" s="31" t="s">
        <v>128</v>
      </c>
      <c r="C450" s="29" t="s">
        <v>130</v>
      </c>
      <c r="D450" s="38" t="s">
        <v>129</v>
      </c>
      <c r="E450" s="39">
        <v>44576</v>
      </c>
      <c r="F450" s="29">
        <v>1</v>
      </c>
      <c r="G450" s="31" t="s">
        <v>13</v>
      </c>
      <c r="H450" s="29" t="s">
        <v>10</v>
      </c>
      <c r="I450" s="29">
        <v>1</v>
      </c>
      <c r="J450" s="41">
        <v>5789.34</v>
      </c>
      <c r="K450" s="37">
        <v>4342.0050000000001</v>
      </c>
      <c r="L450" s="37">
        <f t="shared" si="6"/>
        <v>1447.335</v>
      </c>
    </row>
    <row r="451" spans="1:12" x14ac:dyDescent="0.3">
      <c r="A451" s="29">
        <v>31262</v>
      </c>
      <c r="B451" s="31" t="s">
        <v>15</v>
      </c>
      <c r="C451" s="29" t="s">
        <v>16</v>
      </c>
      <c r="D451" s="38">
        <v>21533010100330</v>
      </c>
      <c r="E451" s="39">
        <v>44566</v>
      </c>
      <c r="F451" s="29">
        <v>0</v>
      </c>
      <c r="G451" s="31" t="s">
        <v>13</v>
      </c>
      <c r="H451" s="29" t="s">
        <v>9</v>
      </c>
      <c r="I451" s="29">
        <v>30</v>
      </c>
      <c r="J451" s="40">
        <v>21211.62</v>
      </c>
      <c r="K451" s="37">
        <v>16969.295999999998</v>
      </c>
      <c r="L451" s="37">
        <f t="shared" ref="L451:L514" si="7">J451-K451</f>
        <v>4242.3240000000005</v>
      </c>
    </row>
    <row r="452" spans="1:12" x14ac:dyDescent="0.3">
      <c r="A452" s="29">
        <v>31292</v>
      </c>
      <c r="B452" s="31" t="s">
        <v>29</v>
      </c>
      <c r="C452" s="29" t="s">
        <v>30</v>
      </c>
      <c r="D452" s="38">
        <v>21360068200330</v>
      </c>
      <c r="E452" s="39">
        <v>44585</v>
      </c>
      <c r="F452" s="29">
        <v>3</v>
      </c>
      <c r="G452" s="31" t="s">
        <v>13</v>
      </c>
      <c r="H452" s="29" t="s">
        <v>10</v>
      </c>
      <c r="I452" s="29">
        <v>30</v>
      </c>
      <c r="J452" s="40">
        <v>18265.11</v>
      </c>
      <c r="K452" s="37">
        <v>15525.343500000001</v>
      </c>
      <c r="L452" s="37">
        <f t="shared" si="7"/>
        <v>2739.7664999999997</v>
      </c>
    </row>
    <row r="453" spans="1:12" x14ac:dyDescent="0.3">
      <c r="A453" s="29">
        <v>31304</v>
      </c>
      <c r="B453" s="31" t="s">
        <v>148</v>
      </c>
      <c r="C453" s="29" t="s">
        <v>149</v>
      </c>
      <c r="D453" s="38">
        <v>36100020100315</v>
      </c>
      <c r="E453" s="39">
        <v>44552</v>
      </c>
      <c r="F453" s="29">
        <v>3</v>
      </c>
      <c r="G453" s="31" t="s">
        <v>2</v>
      </c>
      <c r="H453" s="29" t="s">
        <v>10</v>
      </c>
      <c r="I453" s="29">
        <v>30</v>
      </c>
      <c r="J453" s="40">
        <v>3.34</v>
      </c>
      <c r="K453" s="37">
        <v>2.5049999999999999</v>
      </c>
      <c r="L453" s="37">
        <f t="shared" si="7"/>
        <v>0.83499999999999996</v>
      </c>
    </row>
    <row r="454" spans="1:12" x14ac:dyDescent="0.3">
      <c r="A454" s="29">
        <v>31304</v>
      </c>
      <c r="B454" s="31" t="s">
        <v>148</v>
      </c>
      <c r="C454" s="29" t="s">
        <v>149</v>
      </c>
      <c r="D454" s="38">
        <v>36100020100315</v>
      </c>
      <c r="E454" s="39">
        <v>44553</v>
      </c>
      <c r="F454" s="29">
        <v>3</v>
      </c>
      <c r="G454" s="31" t="s">
        <v>2</v>
      </c>
      <c r="H454" s="29" t="s">
        <v>10</v>
      </c>
      <c r="I454" s="29">
        <v>30</v>
      </c>
      <c r="J454" s="40">
        <v>7.41</v>
      </c>
      <c r="K454" s="37">
        <v>5.5575000000000001</v>
      </c>
      <c r="L454" s="37">
        <f t="shared" si="7"/>
        <v>1.8525</v>
      </c>
    </row>
    <row r="455" spans="1:12" x14ac:dyDescent="0.3">
      <c r="A455" s="29">
        <v>31304</v>
      </c>
      <c r="B455" s="31" t="s">
        <v>148</v>
      </c>
      <c r="C455" s="29" t="s">
        <v>149</v>
      </c>
      <c r="D455" s="38">
        <v>36100020100315</v>
      </c>
      <c r="E455" s="39">
        <v>44584</v>
      </c>
      <c r="F455" s="29">
        <v>3</v>
      </c>
      <c r="G455" s="31" t="s">
        <v>2</v>
      </c>
      <c r="H455" s="29" t="s">
        <v>10</v>
      </c>
      <c r="I455" s="29">
        <v>30</v>
      </c>
      <c r="J455" s="40">
        <v>7.41</v>
      </c>
      <c r="K455" s="37">
        <v>5.5575000000000001</v>
      </c>
      <c r="L455" s="37">
        <f t="shared" si="7"/>
        <v>1.8525</v>
      </c>
    </row>
    <row r="456" spans="1:12" x14ac:dyDescent="0.3">
      <c r="A456" s="29">
        <v>31491</v>
      </c>
      <c r="B456" s="31" t="s">
        <v>73</v>
      </c>
      <c r="C456" s="29" t="s">
        <v>74</v>
      </c>
      <c r="D456" s="38">
        <v>37600040000303</v>
      </c>
      <c r="E456" s="39">
        <v>44579</v>
      </c>
      <c r="F456" s="29">
        <v>0</v>
      </c>
      <c r="G456" s="31" t="s">
        <v>2</v>
      </c>
      <c r="H456" s="29" t="s">
        <v>9</v>
      </c>
      <c r="I456" s="29">
        <v>30</v>
      </c>
      <c r="J456" s="40">
        <v>20.2</v>
      </c>
      <c r="K456" s="37">
        <v>16.968</v>
      </c>
      <c r="L456" s="37">
        <f t="shared" si="7"/>
        <v>3.2319999999999993</v>
      </c>
    </row>
    <row r="457" spans="1:12" x14ac:dyDescent="0.3">
      <c r="A457" s="29">
        <v>31669</v>
      </c>
      <c r="B457" s="31" t="s">
        <v>17</v>
      </c>
      <c r="C457" s="29" t="s">
        <v>18</v>
      </c>
      <c r="D457" s="38">
        <v>21300005000350</v>
      </c>
      <c r="E457" s="39">
        <v>44532</v>
      </c>
      <c r="F457" s="29">
        <v>0</v>
      </c>
      <c r="G457" s="31" t="s">
        <v>2</v>
      </c>
      <c r="H457" s="29" t="s">
        <v>9</v>
      </c>
      <c r="I457" s="29">
        <v>84</v>
      </c>
      <c r="J457" s="41">
        <v>213.54</v>
      </c>
      <c r="K457" s="37">
        <v>172.9674</v>
      </c>
      <c r="L457" s="37">
        <f t="shared" si="7"/>
        <v>40.572599999999994</v>
      </c>
    </row>
    <row r="458" spans="1:12" x14ac:dyDescent="0.3">
      <c r="A458" s="29">
        <v>31669</v>
      </c>
      <c r="B458" s="31" t="s">
        <v>17</v>
      </c>
      <c r="C458" s="29" t="s">
        <v>18</v>
      </c>
      <c r="D458" s="38">
        <v>21300005000350</v>
      </c>
      <c r="E458" s="39">
        <v>44565</v>
      </c>
      <c r="F458" s="29">
        <v>5</v>
      </c>
      <c r="G458" s="31" t="s">
        <v>2</v>
      </c>
      <c r="H458" s="29" t="s">
        <v>10</v>
      </c>
      <c r="I458" s="29">
        <v>56</v>
      </c>
      <c r="J458" s="40">
        <v>44</v>
      </c>
      <c r="K458" s="37">
        <v>35.64</v>
      </c>
      <c r="L458" s="37">
        <f t="shared" si="7"/>
        <v>8.36</v>
      </c>
    </row>
    <row r="459" spans="1:12" x14ac:dyDescent="0.3">
      <c r="A459" s="29">
        <v>31683</v>
      </c>
      <c r="B459" s="31" t="s">
        <v>155</v>
      </c>
      <c r="C459" s="29" t="s">
        <v>156</v>
      </c>
      <c r="D459" s="38">
        <v>27250050000350</v>
      </c>
      <c r="E459" s="39">
        <v>44533</v>
      </c>
      <c r="F459" s="29">
        <v>6</v>
      </c>
      <c r="G459" s="31" t="s">
        <v>2</v>
      </c>
      <c r="H459" s="29" t="s">
        <v>10</v>
      </c>
      <c r="I459" s="29">
        <v>60</v>
      </c>
      <c r="J459" s="40">
        <v>2.75</v>
      </c>
      <c r="K459" s="37">
        <v>2.2825000000000002</v>
      </c>
      <c r="L459" s="37">
        <f t="shared" si="7"/>
        <v>0.4674999999999998</v>
      </c>
    </row>
    <row r="460" spans="1:12" x14ac:dyDescent="0.3">
      <c r="A460" s="29">
        <v>31858</v>
      </c>
      <c r="B460" s="31" t="s">
        <v>67</v>
      </c>
      <c r="C460" s="29" t="s">
        <v>68</v>
      </c>
      <c r="D460" s="38">
        <v>41550020100320</v>
      </c>
      <c r="E460" s="39">
        <v>44544</v>
      </c>
      <c r="F460" s="29">
        <v>1</v>
      </c>
      <c r="G460" s="31" t="s">
        <v>2</v>
      </c>
      <c r="H460" s="29" t="s">
        <v>10</v>
      </c>
      <c r="I460" s="29">
        <v>28</v>
      </c>
      <c r="J460" s="40">
        <v>2.12</v>
      </c>
      <c r="K460" s="37">
        <v>1.7384000000000002</v>
      </c>
      <c r="L460" s="37">
        <f t="shared" si="7"/>
        <v>0.38159999999999994</v>
      </c>
    </row>
    <row r="461" spans="1:12" x14ac:dyDescent="0.3">
      <c r="A461" s="29">
        <v>31858</v>
      </c>
      <c r="B461" s="31" t="s">
        <v>67</v>
      </c>
      <c r="C461" s="29" t="s">
        <v>68</v>
      </c>
      <c r="D461" s="38">
        <v>41550020100320</v>
      </c>
      <c r="E461" s="39">
        <v>44575</v>
      </c>
      <c r="F461" s="29">
        <v>1</v>
      </c>
      <c r="G461" s="31" t="s">
        <v>2</v>
      </c>
      <c r="H461" s="29" t="s">
        <v>10</v>
      </c>
      <c r="I461" s="29">
        <v>28</v>
      </c>
      <c r="J461" s="40">
        <v>2.12</v>
      </c>
      <c r="K461" s="37">
        <v>1.7384000000000002</v>
      </c>
      <c r="L461" s="37">
        <f t="shared" si="7"/>
        <v>0.38159999999999994</v>
      </c>
    </row>
    <row r="462" spans="1:12" x14ac:dyDescent="0.3">
      <c r="A462" s="29">
        <v>31858</v>
      </c>
      <c r="B462" s="31" t="s">
        <v>67</v>
      </c>
      <c r="C462" s="29" t="s">
        <v>68</v>
      </c>
      <c r="D462" s="38">
        <v>41550020100320</v>
      </c>
      <c r="E462" s="39">
        <v>44586</v>
      </c>
      <c r="F462" s="29">
        <v>0</v>
      </c>
      <c r="G462" s="31" t="s">
        <v>2</v>
      </c>
      <c r="H462" s="29" t="s">
        <v>9</v>
      </c>
      <c r="I462" s="29">
        <v>28</v>
      </c>
      <c r="J462" s="40">
        <v>2.12</v>
      </c>
      <c r="K462" s="37">
        <v>1.7384000000000002</v>
      </c>
      <c r="L462" s="37">
        <f t="shared" si="7"/>
        <v>0.38159999999999994</v>
      </c>
    </row>
    <row r="463" spans="1:12" x14ac:dyDescent="0.3">
      <c r="A463" s="29">
        <v>32034</v>
      </c>
      <c r="B463" s="31" t="s">
        <v>55</v>
      </c>
      <c r="C463" s="29" t="s">
        <v>56</v>
      </c>
      <c r="D463" s="38">
        <v>66603065107530</v>
      </c>
      <c r="E463" s="39">
        <v>44584</v>
      </c>
      <c r="F463" s="29">
        <v>3</v>
      </c>
      <c r="G463" s="31" t="s">
        <v>13</v>
      </c>
      <c r="H463" s="29" t="s">
        <v>10</v>
      </c>
      <c r="I463" s="29">
        <v>30</v>
      </c>
      <c r="J463" s="40">
        <v>5040.57</v>
      </c>
      <c r="K463" s="37">
        <v>4133.2673999999997</v>
      </c>
      <c r="L463" s="37">
        <f t="shared" si="7"/>
        <v>907.30259999999998</v>
      </c>
    </row>
    <row r="464" spans="1:12" x14ac:dyDescent="0.3">
      <c r="A464" s="29">
        <v>32084</v>
      </c>
      <c r="B464" s="31" t="s">
        <v>65</v>
      </c>
      <c r="C464" s="29" t="s">
        <v>131</v>
      </c>
      <c r="D464" s="38">
        <v>2100020000110</v>
      </c>
      <c r="E464" s="39">
        <v>44544</v>
      </c>
      <c r="F464" s="29">
        <v>0</v>
      </c>
      <c r="G464" s="31" t="s">
        <v>2</v>
      </c>
      <c r="H464" s="29" t="s">
        <v>9</v>
      </c>
      <c r="I464" s="29">
        <v>240</v>
      </c>
      <c r="J464" s="40">
        <v>19.23</v>
      </c>
      <c r="K464" s="37">
        <v>14.8071</v>
      </c>
      <c r="L464" s="37">
        <f t="shared" si="7"/>
        <v>4.4229000000000003</v>
      </c>
    </row>
    <row r="465" spans="1:12" x14ac:dyDescent="0.3">
      <c r="A465" s="29">
        <v>32084</v>
      </c>
      <c r="B465" s="31" t="s">
        <v>65</v>
      </c>
      <c r="C465" s="29" t="s">
        <v>131</v>
      </c>
      <c r="D465" s="38">
        <v>2100020000110</v>
      </c>
      <c r="E465" s="39">
        <v>44544</v>
      </c>
      <c r="F465" s="29">
        <v>0</v>
      </c>
      <c r="G465" s="31" t="s">
        <v>2</v>
      </c>
      <c r="H465" s="29" t="s">
        <v>9</v>
      </c>
      <c r="I465" s="29">
        <v>240</v>
      </c>
      <c r="J465" s="40">
        <v>19.23</v>
      </c>
      <c r="K465" s="37">
        <v>14.8071</v>
      </c>
      <c r="L465" s="37">
        <f t="shared" si="7"/>
        <v>4.4229000000000003</v>
      </c>
    </row>
    <row r="466" spans="1:12" x14ac:dyDescent="0.3">
      <c r="A466" s="29">
        <v>32172</v>
      </c>
      <c r="B466" s="31" t="s">
        <v>91</v>
      </c>
      <c r="C466" s="29" t="s">
        <v>92</v>
      </c>
      <c r="D466" s="38">
        <v>83200030200315</v>
      </c>
      <c r="E466" s="39">
        <v>44571</v>
      </c>
      <c r="F466" s="29">
        <v>0</v>
      </c>
      <c r="G466" s="31" t="s">
        <v>2</v>
      </c>
      <c r="H466" s="29" t="s">
        <v>9</v>
      </c>
      <c r="I466" s="29">
        <v>30</v>
      </c>
      <c r="J466" s="40">
        <v>8.67</v>
      </c>
      <c r="K466" s="37">
        <v>6.5024999999999995</v>
      </c>
      <c r="L466" s="37">
        <f t="shared" si="7"/>
        <v>2.1675000000000004</v>
      </c>
    </row>
    <row r="467" spans="1:12" x14ac:dyDescent="0.3">
      <c r="A467" s="29">
        <v>32251</v>
      </c>
      <c r="B467" s="31" t="s">
        <v>29</v>
      </c>
      <c r="C467" s="29" t="s">
        <v>30</v>
      </c>
      <c r="D467" s="38">
        <v>21360068200330</v>
      </c>
      <c r="E467" s="39">
        <v>44547</v>
      </c>
      <c r="F467" s="29">
        <v>5</v>
      </c>
      <c r="G467" s="31" t="s">
        <v>13</v>
      </c>
      <c r="H467" s="29" t="s">
        <v>10</v>
      </c>
      <c r="I467" s="29">
        <v>30</v>
      </c>
      <c r="J467" s="41">
        <v>16243.64</v>
      </c>
      <c r="K467" s="37">
        <v>13807.093999999999</v>
      </c>
      <c r="L467" s="37">
        <f t="shared" si="7"/>
        <v>2436.5460000000003</v>
      </c>
    </row>
    <row r="468" spans="1:12" x14ac:dyDescent="0.3">
      <c r="A468" s="29">
        <v>32251</v>
      </c>
      <c r="B468" s="31" t="s">
        <v>29</v>
      </c>
      <c r="C468" s="29" t="s">
        <v>30</v>
      </c>
      <c r="D468" s="38">
        <v>21360068200330</v>
      </c>
      <c r="E468" s="39">
        <v>44578</v>
      </c>
      <c r="F468" s="29">
        <v>5</v>
      </c>
      <c r="G468" s="31" t="s">
        <v>13</v>
      </c>
      <c r="H468" s="29" t="s">
        <v>10</v>
      </c>
      <c r="I468" s="29">
        <v>30</v>
      </c>
      <c r="J468" s="41">
        <v>16243.64</v>
      </c>
      <c r="K468" s="37">
        <v>13807.093999999999</v>
      </c>
      <c r="L468" s="37">
        <f t="shared" si="7"/>
        <v>2436.5460000000003</v>
      </c>
    </row>
    <row r="469" spans="1:12" x14ac:dyDescent="0.3">
      <c r="A469" s="29">
        <v>32414</v>
      </c>
      <c r="B469" s="31" t="s">
        <v>25</v>
      </c>
      <c r="C469" s="29" t="s">
        <v>26</v>
      </c>
      <c r="D469" s="38">
        <v>21532133000330</v>
      </c>
      <c r="E469" s="39">
        <v>44589</v>
      </c>
      <c r="F469" s="29">
        <v>7</v>
      </c>
      <c r="G469" s="31" t="s">
        <v>13</v>
      </c>
      <c r="H469" s="29" t="s">
        <v>10</v>
      </c>
      <c r="I469" s="29">
        <v>28</v>
      </c>
      <c r="J469" s="40">
        <v>15797.31</v>
      </c>
      <c r="K469" s="37">
        <v>12953.7942</v>
      </c>
      <c r="L469" s="37">
        <f t="shared" si="7"/>
        <v>2843.5157999999992</v>
      </c>
    </row>
    <row r="470" spans="1:12" x14ac:dyDescent="0.3">
      <c r="A470" s="29">
        <v>32421</v>
      </c>
      <c r="B470" s="31" t="s">
        <v>97</v>
      </c>
      <c r="C470" s="29" t="s">
        <v>98</v>
      </c>
      <c r="D470" s="38">
        <v>21532133000340</v>
      </c>
      <c r="E470" s="39">
        <v>44531</v>
      </c>
      <c r="F470" s="29">
        <v>0</v>
      </c>
      <c r="G470" s="31" t="s">
        <v>13</v>
      </c>
      <c r="H470" s="29" t="s">
        <v>9</v>
      </c>
      <c r="I470" s="29">
        <v>28</v>
      </c>
      <c r="J470" s="41">
        <v>13452.22</v>
      </c>
      <c r="K470" s="37">
        <v>11165.3426</v>
      </c>
      <c r="L470" s="37">
        <f t="shared" si="7"/>
        <v>2286.8773999999994</v>
      </c>
    </row>
    <row r="471" spans="1:12" x14ac:dyDescent="0.3">
      <c r="A471" s="29">
        <v>32421</v>
      </c>
      <c r="B471" s="31" t="s">
        <v>25</v>
      </c>
      <c r="C471" s="29" t="s">
        <v>26</v>
      </c>
      <c r="D471" s="38">
        <v>21532133000330</v>
      </c>
      <c r="E471" s="39">
        <v>44572</v>
      </c>
      <c r="F471" s="29">
        <v>2</v>
      </c>
      <c r="G471" s="31" t="s">
        <v>13</v>
      </c>
      <c r="H471" s="29" t="s">
        <v>10</v>
      </c>
      <c r="I471" s="29">
        <v>28</v>
      </c>
      <c r="J471" s="40">
        <v>16725.66</v>
      </c>
      <c r="K471" s="37">
        <v>13715.041200000001</v>
      </c>
      <c r="L471" s="37">
        <f t="shared" si="7"/>
        <v>3010.6187999999984</v>
      </c>
    </row>
    <row r="472" spans="1:12" x14ac:dyDescent="0.3">
      <c r="A472" s="29">
        <v>32581</v>
      </c>
      <c r="B472" s="31" t="s">
        <v>168</v>
      </c>
      <c r="C472" s="29" t="s">
        <v>169</v>
      </c>
      <c r="D472" s="38">
        <v>58120080100305</v>
      </c>
      <c r="E472" s="39">
        <v>44558</v>
      </c>
      <c r="F472" s="29">
        <v>2</v>
      </c>
      <c r="G472" s="31" t="s">
        <v>2</v>
      </c>
      <c r="H472" s="29" t="s">
        <v>10</v>
      </c>
      <c r="I472" s="29">
        <v>90</v>
      </c>
      <c r="J472" s="40">
        <v>18</v>
      </c>
      <c r="K472" s="37">
        <v>14.760000000000002</v>
      </c>
      <c r="L472" s="37">
        <f t="shared" si="7"/>
        <v>3.2399999999999984</v>
      </c>
    </row>
    <row r="473" spans="1:12" x14ac:dyDescent="0.3">
      <c r="A473" s="29">
        <v>32581</v>
      </c>
      <c r="B473" s="31" t="s">
        <v>168</v>
      </c>
      <c r="C473" s="29" t="s">
        <v>169</v>
      </c>
      <c r="D473" s="38">
        <v>58120080100305</v>
      </c>
      <c r="E473" s="39">
        <v>44589</v>
      </c>
      <c r="F473" s="29">
        <v>2</v>
      </c>
      <c r="G473" s="31" t="s">
        <v>2</v>
      </c>
      <c r="H473" s="29" t="s">
        <v>10</v>
      </c>
      <c r="I473" s="29">
        <v>90</v>
      </c>
      <c r="J473" s="40">
        <v>18</v>
      </c>
      <c r="K473" s="37">
        <v>14.760000000000002</v>
      </c>
      <c r="L473" s="37">
        <f t="shared" si="7"/>
        <v>3.2399999999999984</v>
      </c>
    </row>
    <row r="474" spans="1:12" x14ac:dyDescent="0.3">
      <c r="A474" s="29">
        <v>32601</v>
      </c>
      <c r="B474" s="31" t="s">
        <v>89</v>
      </c>
      <c r="C474" s="29" t="s">
        <v>90</v>
      </c>
      <c r="D474" s="38">
        <v>44201010103410</v>
      </c>
      <c r="E474" s="39">
        <v>44580</v>
      </c>
      <c r="F474" s="29">
        <v>2</v>
      </c>
      <c r="G474" s="31" t="s">
        <v>13</v>
      </c>
      <c r="H474" s="29" t="s">
        <v>10</v>
      </c>
      <c r="I474" s="29">
        <v>18</v>
      </c>
      <c r="J474" s="40">
        <v>58.3</v>
      </c>
      <c r="K474" s="37">
        <v>45.473999999999997</v>
      </c>
      <c r="L474" s="37">
        <f t="shared" si="7"/>
        <v>12.826000000000001</v>
      </c>
    </row>
    <row r="475" spans="1:12" x14ac:dyDescent="0.3">
      <c r="A475" s="29">
        <v>32651</v>
      </c>
      <c r="B475" s="31" t="s">
        <v>83</v>
      </c>
      <c r="C475" s="29" t="s">
        <v>84</v>
      </c>
      <c r="D475" s="38">
        <v>22100045000315</v>
      </c>
      <c r="E475" s="39">
        <v>44579</v>
      </c>
      <c r="F475" s="29">
        <v>1</v>
      </c>
      <c r="G475" s="31" t="s">
        <v>2</v>
      </c>
      <c r="H475" s="29" t="s">
        <v>10</v>
      </c>
      <c r="I475" s="29">
        <v>30</v>
      </c>
      <c r="J475" s="40">
        <v>2.4</v>
      </c>
      <c r="K475" s="37">
        <v>1.8959999999999999</v>
      </c>
      <c r="L475" s="37">
        <f t="shared" si="7"/>
        <v>0.504</v>
      </c>
    </row>
    <row r="476" spans="1:12" x14ac:dyDescent="0.3">
      <c r="A476" s="29">
        <v>32829</v>
      </c>
      <c r="B476" s="31" t="s">
        <v>146</v>
      </c>
      <c r="C476" s="29" t="s">
        <v>147</v>
      </c>
      <c r="D476" s="38">
        <v>83370010000330</v>
      </c>
      <c r="E476" s="39">
        <v>44574</v>
      </c>
      <c r="F476" s="29">
        <v>0</v>
      </c>
      <c r="G476" s="31" t="s">
        <v>13</v>
      </c>
      <c r="H476" s="29" t="s">
        <v>9</v>
      </c>
      <c r="I476" s="29">
        <v>28</v>
      </c>
      <c r="J476" s="40">
        <v>226.23</v>
      </c>
      <c r="K476" s="37">
        <v>176.45939999999999</v>
      </c>
      <c r="L476" s="37">
        <f t="shared" si="7"/>
        <v>49.770600000000002</v>
      </c>
    </row>
    <row r="477" spans="1:12" x14ac:dyDescent="0.3">
      <c r="A477" s="29">
        <v>32884</v>
      </c>
      <c r="B477" s="31" t="s">
        <v>146</v>
      </c>
      <c r="C477" s="29" t="s">
        <v>147</v>
      </c>
      <c r="D477" s="38">
        <v>83370010000330</v>
      </c>
      <c r="E477" s="39">
        <v>44542</v>
      </c>
      <c r="F477" s="29">
        <v>0</v>
      </c>
      <c r="G477" s="31" t="s">
        <v>13</v>
      </c>
      <c r="H477" s="29" t="s">
        <v>9</v>
      </c>
      <c r="I477" s="29">
        <v>60</v>
      </c>
      <c r="J477" s="40">
        <v>534</v>
      </c>
      <c r="K477" s="37">
        <v>416.52000000000004</v>
      </c>
      <c r="L477" s="37">
        <f t="shared" si="7"/>
        <v>117.47999999999996</v>
      </c>
    </row>
    <row r="478" spans="1:12" x14ac:dyDescent="0.3">
      <c r="A478" s="29">
        <v>32930</v>
      </c>
      <c r="B478" s="31" t="s">
        <v>17</v>
      </c>
      <c r="C478" s="29" t="s">
        <v>18</v>
      </c>
      <c r="D478" s="38">
        <v>21300005000350</v>
      </c>
      <c r="E478" s="39">
        <v>44531</v>
      </c>
      <c r="F478" s="29">
        <v>7</v>
      </c>
      <c r="G478" s="31" t="s">
        <v>2</v>
      </c>
      <c r="H478" s="29" t="s">
        <v>10</v>
      </c>
      <c r="I478" s="29">
        <v>84</v>
      </c>
      <c r="J478" s="41">
        <v>58</v>
      </c>
      <c r="K478" s="37">
        <v>46.980000000000004</v>
      </c>
      <c r="L478" s="37">
        <f t="shared" si="7"/>
        <v>11.019999999999996</v>
      </c>
    </row>
    <row r="479" spans="1:12" x14ac:dyDescent="0.3">
      <c r="A479" s="29">
        <v>32968</v>
      </c>
      <c r="B479" s="31" t="s">
        <v>142</v>
      </c>
      <c r="C479" s="29" t="s">
        <v>143</v>
      </c>
      <c r="D479" s="38">
        <v>85158020100320</v>
      </c>
      <c r="E479" s="39">
        <v>44550</v>
      </c>
      <c r="F479" s="29">
        <v>0</v>
      </c>
      <c r="G479" s="31" t="s">
        <v>2</v>
      </c>
      <c r="H479" s="29" t="s">
        <v>9</v>
      </c>
      <c r="I479" s="29">
        <v>30</v>
      </c>
      <c r="J479" s="40">
        <v>21</v>
      </c>
      <c r="K479" s="37">
        <v>16.8</v>
      </c>
      <c r="L479" s="37">
        <f t="shared" si="7"/>
        <v>4.1999999999999993</v>
      </c>
    </row>
    <row r="480" spans="1:12" x14ac:dyDescent="0.3">
      <c r="A480" s="29">
        <v>32968</v>
      </c>
      <c r="B480" s="31" t="s">
        <v>142</v>
      </c>
      <c r="C480" s="29" t="s">
        <v>143</v>
      </c>
      <c r="D480" s="38">
        <v>85158020100320</v>
      </c>
      <c r="E480" s="39">
        <v>44581</v>
      </c>
      <c r="F480" s="29">
        <v>0</v>
      </c>
      <c r="G480" s="31" t="s">
        <v>2</v>
      </c>
      <c r="H480" s="29" t="s">
        <v>9</v>
      </c>
      <c r="I480" s="29">
        <v>30</v>
      </c>
      <c r="J480" s="40">
        <v>21</v>
      </c>
      <c r="K480" s="37">
        <v>16.8</v>
      </c>
      <c r="L480" s="37">
        <f t="shared" si="7"/>
        <v>4.1999999999999993</v>
      </c>
    </row>
    <row r="481" spans="1:12" x14ac:dyDescent="0.3">
      <c r="A481" s="29">
        <v>33035</v>
      </c>
      <c r="B481" s="31" t="s">
        <v>115</v>
      </c>
      <c r="C481" s="29" t="s">
        <v>116</v>
      </c>
      <c r="D481" s="38">
        <v>21531820000380</v>
      </c>
      <c r="E481" s="39">
        <v>44551</v>
      </c>
      <c r="F481" s="29">
        <v>0</v>
      </c>
      <c r="G481" s="31" t="s">
        <v>13</v>
      </c>
      <c r="H481" s="29" t="s">
        <v>9</v>
      </c>
      <c r="I481" s="29">
        <v>30</v>
      </c>
      <c r="J481" s="41">
        <v>15618.19</v>
      </c>
      <c r="K481" s="37">
        <v>13275.461499999999</v>
      </c>
      <c r="L481" s="37">
        <f t="shared" si="7"/>
        <v>2342.7285000000011</v>
      </c>
    </row>
    <row r="482" spans="1:12" x14ac:dyDescent="0.3">
      <c r="A482" s="29">
        <v>33035</v>
      </c>
      <c r="B482" s="31" t="s">
        <v>115</v>
      </c>
      <c r="C482" s="29" t="s">
        <v>116</v>
      </c>
      <c r="D482" s="38">
        <v>21531820000380</v>
      </c>
      <c r="E482" s="39">
        <v>44583</v>
      </c>
      <c r="F482" s="29">
        <v>0</v>
      </c>
      <c r="G482" s="31" t="s">
        <v>13</v>
      </c>
      <c r="H482" s="29" t="s">
        <v>9</v>
      </c>
      <c r="I482" s="29">
        <v>30</v>
      </c>
      <c r="J482" s="41">
        <v>15618.19</v>
      </c>
      <c r="K482" s="37">
        <v>13275.461499999999</v>
      </c>
      <c r="L482" s="37">
        <f t="shared" si="7"/>
        <v>2342.7285000000011</v>
      </c>
    </row>
    <row r="483" spans="1:12" x14ac:dyDescent="0.3">
      <c r="A483" s="29">
        <v>33035</v>
      </c>
      <c r="B483" s="31" t="s">
        <v>115</v>
      </c>
      <c r="C483" s="29" t="s">
        <v>116</v>
      </c>
      <c r="D483" s="38">
        <v>21531820000380</v>
      </c>
      <c r="E483" s="39">
        <v>44591</v>
      </c>
      <c r="F483" s="29">
        <v>0</v>
      </c>
      <c r="G483" s="31" t="s">
        <v>13</v>
      </c>
      <c r="H483" s="29" t="s">
        <v>9</v>
      </c>
      <c r="I483" s="29">
        <v>30</v>
      </c>
      <c r="J483" s="41">
        <v>14645.49</v>
      </c>
      <c r="K483" s="37">
        <v>12448.666499999999</v>
      </c>
      <c r="L483" s="37">
        <f t="shared" si="7"/>
        <v>2196.8235000000004</v>
      </c>
    </row>
    <row r="484" spans="1:12" x14ac:dyDescent="0.3">
      <c r="A484" s="29">
        <v>33081</v>
      </c>
      <c r="B484" s="31" t="s">
        <v>46</v>
      </c>
      <c r="C484" s="29" t="s">
        <v>48</v>
      </c>
      <c r="D484" s="38" t="s">
        <v>47</v>
      </c>
      <c r="E484" s="39">
        <v>44550</v>
      </c>
      <c r="F484" s="29">
        <v>6</v>
      </c>
      <c r="G484" s="31" t="s">
        <v>13</v>
      </c>
      <c r="H484" s="29" t="s">
        <v>10</v>
      </c>
      <c r="I484" s="29">
        <v>2</v>
      </c>
      <c r="J484" s="41">
        <v>5783.32</v>
      </c>
      <c r="K484" s="37">
        <v>4568.8227999999999</v>
      </c>
      <c r="L484" s="37">
        <f t="shared" si="7"/>
        <v>1214.4971999999998</v>
      </c>
    </row>
    <row r="485" spans="1:12" x14ac:dyDescent="0.3">
      <c r="A485" s="29">
        <v>33081</v>
      </c>
      <c r="B485" s="31" t="s">
        <v>46</v>
      </c>
      <c r="C485" s="29" t="s">
        <v>48</v>
      </c>
      <c r="D485" s="38" t="s">
        <v>47</v>
      </c>
      <c r="E485" s="39">
        <v>44586</v>
      </c>
      <c r="F485" s="29">
        <v>6</v>
      </c>
      <c r="G485" s="31" t="s">
        <v>13</v>
      </c>
      <c r="H485" s="29" t="s">
        <v>10</v>
      </c>
      <c r="I485" s="29">
        <v>2</v>
      </c>
      <c r="J485" s="41">
        <v>5783.32</v>
      </c>
      <c r="K485" s="37">
        <v>4568.8227999999999</v>
      </c>
      <c r="L485" s="37">
        <f t="shared" si="7"/>
        <v>1214.4971999999998</v>
      </c>
    </row>
    <row r="486" spans="1:12" x14ac:dyDescent="0.3">
      <c r="A486" s="29">
        <v>33081</v>
      </c>
      <c r="B486" s="31" t="s">
        <v>46</v>
      </c>
      <c r="C486" s="29" t="s">
        <v>48</v>
      </c>
      <c r="D486" s="38" t="s">
        <v>47</v>
      </c>
      <c r="E486" s="39">
        <v>44589</v>
      </c>
      <c r="F486" s="29">
        <v>5</v>
      </c>
      <c r="G486" s="31" t="s">
        <v>13</v>
      </c>
      <c r="H486" s="29" t="s">
        <v>10</v>
      </c>
      <c r="I486" s="29">
        <v>2</v>
      </c>
      <c r="J486" s="40">
        <v>6385.14</v>
      </c>
      <c r="K486" s="37">
        <v>5044.2606000000005</v>
      </c>
      <c r="L486" s="37">
        <f t="shared" si="7"/>
        <v>1340.8793999999998</v>
      </c>
    </row>
    <row r="487" spans="1:12" x14ac:dyDescent="0.3">
      <c r="A487" s="29">
        <v>33371</v>
      </c>
      <c r="B487" s="31" t="s">
        <v>152</v>
      </c>
      <c r="C487" s="29" t="s">
        <v>154</v>
      </c>
      <c r="D487" s="38">
        <v>36100030000310</v>
      </c>
      <c r="E487" s="39">
        <v>44544</v>
      </c>
      <c r="F487" s="29">
        <v>0</v>
      </c>
      <c r="G487" s="31" t="s">
        <v>2</v>
      </c>
      <c r="H487" s="29" t="s">
        <v>9</v>
      </c>
      <c r="I487" s="29">
        <v>90</v>
      </c>
      <c r="J487" s="40">
        <v>18</v>
      </c>
      <c r="K487" s="37">
        <v>14.040000000000001</v>
      </c>
      <c r="L487" s="37">
        <f t="shared" si="7"/>
        <v>3.9599999999999991</v>
      </c>
    </row>
    <row r="488" spans="1:12" x14ac:dyDescent="0.3">
      <c r="A488" s="29">
        <v>33371</v>
      </c>
      <c r="B488" s="31" t="s">
        <v>152</v>
      </c>
      <c r="C488" s="29" t="s">
        <v>154</v>
      </c>
      <c r="D488" s="38">
        <v>36100030000310</v>
      </c>
      <c r="E488" s="39">
        <v>44544</v>
      </c>
      <c r="F488" s="29">
        <v>0</v>
      </c>
      <c r="G488" s="31" t="s">
        <v>2</v>
      </c>
      <c r="H488" s="29" t="s">
        <v>9</v>
      </c>
      <c r="I488" s="29">
        <v>90</v>
      </c>
      <c r="J488" s="40">
        <v>18</v>
      </c>
      <c r="K488" s="37">
        <v>14.040000000000001</v>
      </c>
      <c r="L488" s="37">
        <f t="shared" si="7"/>
        <v>3.9599999999999991</v>
      </c>
    </row>
    <row r="489" spans="1:12" x14ac:dyDescent="0.3">
      <c r="A489" s="29">
        <v>33399</v>
      </c>
      <c r="B489" s="31" t="s">
        <v>83</v>
      </c>
      <c r="C489" s="29" t="s">
        <v>84</v>
      </c>
      <c r="D489" s="38">
        <v>22100045000315</v>
      </c>
      <c r="E489" s="39">
        <v>44571</v>
      </c>
      <c r="F489" s="29">
        <v>3</v>
      </c>
      <c r="G489" s="31" t="s">
        <v>2</v>
      </c>
      <c r="H489" s="29" t="s">
        <v>10</v>
      </c>
      <c r="I489" s="29">
        <v>30</v>
      </c>
      <c r="J489" s="40">
        <v>2.4</v>
      </c>
      <c r="K489" s="37">
        <v>1.8959999999999999</v>
      </c>
      <c r="L489" s="37">
        <f t="shared" si="7"/>
        <v>0.504</v>
      </c>
    </row>
    <row r="490" spans="1:12" x14ac:dyDescent="0.3">
      <c r="A490" s="29">
        <v>33442</v>
      </c>
      <c r="B490" s="31" t="s">
        <v>65</v>
      </c>
      <c r="C490" s="29" t="s">
        <v>66</v>
      </c>
      <c r="D490" s="38">
        <v>2100020000110</v>
      </c>
      <c r="E490" s="39">
        <v>44587</v>
      </c>
      <c r="F490" s="29">
        <v>0</v>
      </c>
      <c r="G490" s="31" t="s">
        <v>2</v>
      </c>
      <c r="H490" s="29" t="s">
        <v>9</v>
      </c>
      <c r="I490" s="29">
        <v>28</v>
      </c>
      <c r="J490" s="40">
        <v>10.27</v>
      </c>
      <c r="K490" s="37">
        <v>7.9078999999999997</v>
      </c>
      <c r="L490" s="37">
        <f t="shared" si="7"/>
        <v>2.3620999999999999</v>
      </c>
    </row>
    <row r="491" spans="1:12" x14ac:dyDescent="0.3">
      <c r="A491" s="29">
        <v>33508</v>
      </c>
      <c r="B491" s="31" t="s">
        <v>49</v>
      </c>
      <c r="C491" s="29" t="s">
        <v>51</v>
      </c>
      <c r="D491" s="38" t="s">
        <v>50</v>
      </c>
      <c r="E491" s="39">
        <v>44584</v>
      </c>
      <c r="F491" s="29">
        <v>2</v>
      </c>
      <c r="G491" s="31" t="s">
        <v>13</v>
      </c>
      <c r="H491" s="29" t="s">
        <v>10</v>
      </c>
      <c r="I491" s="29">
        <v>1</v>
      </c>
      <c r="J491" s="40">
        <v>24706.86</v>
      </c>
      <c r="K491" s="37">
        <v>18777.213599999999</v>
      </c>
      <c r="L491" s="37">
        <f t="shared" si="7"/>
        <v>5929.6464000000014</v>
      </c>
    </row>
    <row r="492" spans="1:12" x14ac:dyDescent="0.3">
      <c r="A492" s="29">
        <v>33564</v>
      </c>
      <c r="B492" s="31" t="s">
        <v>81</v>
      </c>
      <c r="C492" s="29" t="s">
        <v>82</v>
      </c>
      <c r="D492" s="38">
        <v>65100075100320</v>
      </c>
      <c r="E492" s="39">
        <v>44585</v>
      </c>
      <c r="F492" s="29">
        <v>0</v>
      </c>
      <c r="G492" s="31" t="s">
        <v>2</v>
      </c>
      <c r="H492" s="29" t="s">
        <v>9</v>
      </c>
      <c r="I492" s="29">
        <v>90</v>
      </c>
      <c r="J492" s="40">
        <v>10.7</v>
      </c>
      <c r="K492" s="37">
        <v>8.56</v>
      </c>
      <c r="L492" s="37">
        <f t="shared" si="7"/>
        <v>2.1399999999999988</v>
      </c>
    </row>
    <row r="493" spans="1:12" x14ac:dyDescent="0.3">
      <c r="A493" s="29">
        <v>33700</v>
      </c>
      <c r="B493" s="31" t="s">
        <v>69</v>
      </c>
      <c r="C493" s="29" t="s">
        <v>70</v>
      </c>
      <c r="D493" s="38">
        <v>37200030000305</v>
      </c>
      <c r="E493" s="39">
        <v>44558</v>
      </c>
      <c r="F493" s="29">
        <v>0</v>
      </c>
      <c r="G493" s="31" t="s">
        <v>2</v>
      </c>
      <c r="H493" s="29" t="s">
        <v>9</v>
      </c>
      <c r="I493" s="29">
        <v>30</v>
      </c>
      <c r="J493" s="40">
        <v>1.08</v>
      </c>
      <c r="K493" s="37">
        <v>0.91800000000000004</v>
      </c>
      <c r="L493" s="37">
        <f t="shared" si="7"/>
        <v>0.16200000000000003</v>
      </c>
    </row>
    <row r="494" spans="1:12" x14ac:dyDescent="0.3">
      <c r="A494" s="29">
        <v>33700</v>
      </c>
      <c r="B494" s="31" t="s">
        <v>69</v>
      </c>
      <c r="C494" s="29" t="s">
        <v>70</v>
      </c>
      <c r="D494" s="38">
        <v>37200030000305</v>
      </c>
      <c r="E494" s="39">
        <v>44575</v>
      </c>
      <c r="F494" s="29">
        <v>0</v>
      </c>
      <c r="G494" s="31" t="s">
        <v>2</v>
      </c>
      <c r="H494" s="29" t="s">
        <v>9</v>
      </c>
      <c r="I494" s="29">
        <v>60</v>
      </c>
      <c r="J494" s="40">
        <v>5.29</v>
      </c>
      <c r="K494" s="37">
        <v>4.4965000000000002</v>
      </c>
      <c r="L494" s="37">
        <f t="shared" si="7"/>
        <v>0.79349999999999987</v>
      </c>
    </row>
    <row r="495" spans="1:12" x14ac:dyDescent="0.3">
      <c r="A495" s="29">
        <v>33817</v>
      </c>
      <c r="B495" s="31" t="s">
        <v>40</v>
      </c>
      <c r="C495" s="29" t="s">
        <v>42</v>
      </c>
      <c r="D495" s="38" t="s">
        <v>41</v>
      </c>
      <c r="E495" s="39">
        <v>44534</v>
      </c>
      <c r="F495" s="29">
        <v>1</v>
      </c>
      <c r="G495" s="31" t="s">
        <v>13</v>
      </c>
      <c r="H495" s="29" t="s">
        <v>10</v>
      </c>
      <c r="I495" s="29">
        <v>2</v>
      </c>
      <c r="J495" s="41">
        <v>5783.32</v>
      </c>
      <c r="K495" s="37">
        <v>4800.1556</v>
      </c>
      <c r="L495" s="37">
        <f t="shared" si="7"/>
        <v>983.16439999999966</v>
      </c>
    </row>
    <row r="496" spans="1:12" x14ac:dyDescent="0.3">
      <c r="A496" s="29">
        <v>33844</v>
      </c>
      <c r="B496" s="31" t="s">
        <v>49</v>
      </c>
      <c r="C496" s="29" t="s">
        <v>51</v>
      </c>
      <c r="D496" s="38" t="s">
        <v>50</v>
      </c>
      <c r="E496" s="39">
        <v>44539</v>
      </c>
      <c r="F496" s="29">
        <v>0</v>
      </c>
      <c r="G496" s="31" t="s">
        <v>13</v>
      </c>
      <c r="H496" s="29" t="s">
        <v>9</v>
      </c>
      <c r="I496" s="29">
        <v>1</v>
      </c>
      <c r="J496" s="41">
        <v>22492.6</v>
      </c>
      <c r="K496" s="37">
        <v>17094.376</v>
      </c>
      <c r="L496" s="37">
        <f t="shared" si="7"/>
        <v>5398.2239999999983</v>
      </c>
    </row>
    <row r="497" spans="1:12" x14ac:dyDescent="0.3">
      <c r="A497" s="29">
        <v>33844</v>
      </c>
      <c r="B497" s="31" t="s">
        <v>49</v>
      </c>
      <c r="C497" s="29" t="s">
        <v>51</v>
      </c>
      <c r="D497" s="38" t="s">
        <v>50</v>
      </c>
      <c r="E497" s="39">
        <v>44564</v>
      </c>
      <c r="F497" s="29">
        <v>4</v>
      </c>
      <c r="G497" s="31" t="s">
        <v>13</v>
      </c>
      <c r="H497" s="29" t="s">
        <v>10</v>
      </c>
      <c r="I497" s="29">
        <v>1</v>
      </c>
      <c r="J497" s="40">
        <v>23441.05</v>
      </c>
      <c r="K497" s="37">
        <v>17815.198</v>
      </c>
      <c r="L497" s="37">
        <f t="shared" si="7"/>
        <v>5625.851999999999</v>
      </c>
    </row>
    <row r="498" spans="1:12" x14ac:dyDescent="0.3">
      <c r="A498" s="29">
        <v>33954</v>
      </c>
      <c r="B498" s="31" t="s">
        <v>110</v>
      </c>
      <c r="C498" s="29" t="s">
        <v>112</v>
      </c>
      <c r="D498" s="38" t="s">
        <v>111</v>
      </c>
      <c r="E498" s="39">
        <v>44563</v>
      </c>
      <c r="F498" s="29">
        <v>0</v>
      </c>
      <c r="G498" s="31" t="s">
        <v>13</v>
      </c>
      <c r="H498" s="29" t="s">
        <v>9</v>
      </c>
      <c r="I498" s="29">
        <v>15</v>
      </c>
      <c r="J498" s="41">
        <v>12013.38</v>
      </c>
      <c r="K498" s="37">
        <v>10211.373</v>
      </c>
      <c r="L498" s="37">
        <f t="shared" si="7"/>
        <v>1802.0069999999996</v>
      </c>
    </row>
    <row r="499" spans="1:12" x14ac:dyDescent="0.3">
      <c r="A499" s="29">
        <v>34051</v>
      </c>
      <c r="B499" s="31" t="s">
        <v>103</v>
      </c>
      <c r="C499" s="29" t="s">
        <v>105</v>
      </c>
      <c r="D499" s="38" t="s">
        <v>104</v>
      </c>
      <c r="E499" s="39">
        <v>44571</v>
      </c>
      <c r="F499" s="29">
        <v>1</v>
      </c>
      <c r="G499" s="31" t="s">
        <v>13</v>
      </c>
      <c r="H499" s="29" t="s">
        <v>10</v>
      </c>
      <c r="I499" s="29">
        <v>60</v>
      </c>
      <c r="J499" s="41">
        <v>21748.68</v>
      </c>
      <c r="K499" s="37">
        <v>16963.970400000002</v>
      </c>
      <c r="L499" s="37">
        <f t="shared" si="7"/>
        <v>4784.7095999999983</v>
      </c>
    </row>
    <row r="500" spans="1:12" x14ac:dyDescent="0.3">
      <c r="A500" s="29">
        <v>34067</v>
      </c>
      <c r="B500" s="31" t="s">
        <v>7</v>
      </c>
      <c r="C500" s="29" t="s">
        <v>8</v>
      </c>
      <c r="D500" s="38">
        <v>21406010200320</v>
      </c>
      <c r="E500" s="39">
        <v>44574</v>
      </c>
      <c r="F500" s="29">
        <v>0</v>
      </c>
      <c r="G500" s="31" t="s">
        <v>2</v>
      </c>
      <c r="H500" s="29" t="s">
        <v>9</v>
      </c>
      <c r="I500" s="29">
        <v>120</v>
      </c>
      <c r="J500" s="41">
        <v>278.02999999999997</v>
      </c>
      <c r="K500" s="37">
        <v>233.54519999999997</v>
      </c>
      <c r="L500" s="37">
        <f t="shared" si="7"/>
        <v>44.484800000000007</v>
      </c>
    </row>
    <row r="501" spans="1:12" x14ac:dyDescent="0.3">
      <c r="A501" s="29">
        <v>34094</v>
      </c>
      <c r="B501" s="31" t="s">
        <v>128</v>
      </c>
      <c r="C501" s="29" t="s">
        <v>130</v>
      </c>
      <c r="D501" s="38" t="s">
        <v>129</v>
      </c>
      <c r="E501" s="39">
        <v>44534</v>
      </c>
      <c r="F501" s="29">
        <v>1</v>
      </c>
      <c r="G501" s="31" t="s">
        <v>13</v>
      </c>
      <c r="H501" s="29" t="s">
        <v>10</v>
      </c>
      <c r="I501" s="29">
        <v>1</v>
      </c>
      <c r="J501" s="41">
        <v>5789.34</v>
      </c>
      <c r="K501" s="37">
        <v>4342.0050000000001</v>
      </c>
      <c r="L501" s="37">
        <f t="shared" si="7"/>
        <v>1447.335</v>
      </c>
    </row>
    <row r="502" spans="1:12" x14ac:dyDescent="0.3">
      <c r="A502" s="29">
        <v>34094</v>
      </c>
      <c r="B502" s="31" t="s">
        <v>52</v>
      </c>
      <c r="C502" s="29" t="s">
        <v>54</v>
      </c>
      <c r="D502" s="38" t="s">
        <v>53</v>
      </c>
      <c r="E502" s="39">
        <v>44590</v>
      </c>
      <c r="F502" s="29">
        <v>3</v>
      </c>
      <c r="G502" s="31" t="s">
        <v>13</v>
      </c>
      <c r="H502" s="29" t="s">
        <v>10</v>
      </c>
      <c r="I502" s="29">
        <v>1</v>
      </c>
      <c r="J502" s="40">
        <v>6009.72</v>
      </c>
      <c r="K502" s="37">
        <v>4747.6788000000006</v>
      </c>
      <c r="L502" s="37">
        <f t="shared" si="7"/>
        <v>1262.0411999999997</v>
      </c>
    </row>
    <row r="503" spans="1:12" x14ac:dyDescent="0.3">
      <c r="A503" s="29">
        <v>34449</v>
      </c>
      <c r="B503" s="31" t="s">
        <v>71</v>
      </c>
      <c r="C503" s="29" t="s">
        <v>72</v>
      </c>
      <c r="D503" s="38">
        <v>72600030000130</v>
      </c>
      <c r="E503" s="39">
        <v>44585</v>
      </c>
      <c r="F503" s="29">
        <v>0</v>
      </c>
      <c r="G503" s="31" t="s">
        <v>2</v>
      </c>
      <c r="H503" s="29" t="s">
        <v>9</v>
      </c>
      <c r="I503" s="29">
        <v>30</v>
      </c>
      <c r="J503" s="40">
        <v>12.23</v>
      </c>
      <c r="K503" s="37">
        <v>9.1724999999999994</v>
      </c>
      <c r="L503" s="37">
        <f t="shared" si="7"/>
        <v>3.057500000000001</v>
      </c>
    </row>
    <row r="504" spans="1:12" x14ac:dyDescent="0.3">
      <c r="A504" s="29">
        <v>34455</v>
      </c>
      <c r="B504" s="31" t="s">
        <v>119</v>
      </c>
      <c r="C504" s="29" t="s">
        <v>120</v>
      </c>
      <c r="D504" s="38">
        <v>21531820000350</v>
      </c>
      <c r="E504" s="39">
        <v>44545</v>
      </c>
      <c r="F504" s="29">
        <v>1</v>
      </c>
      <c r="G504" s="31" t="s">
        <v>13</v>
      </c>
      <c r="H504" s="29" t="s">
        <v>10</v>
      </c>
      <c r="I504" s="29">
        <v>30</v>
      </c>
      <c r="J504" s="41">
        <v>8886.5499999999993</v>
      </c>
      <c r="K504" s="37">
        <v>7553.5674999999992</v>
      </c>
      <c r="L504" s="37">
        <f t="shared" si="7"/>
        <v>1332.9825000000001</v>
      </c>
    </row>
    <row r="505" spans="1:12" x14ac:dyDescent="0.3">
      <c r="A505" s="29">
        <v>34455</v>
      </c>
      <c r="B505" s="31" t="s">
        <v>119</v>
      </c>
      <c r="C505" s="29" t="s">
        <v>120</v>
      </c>
      <c r="D505" s="38">
        <v>21531820000350</v>
      </c>
      <c r="E505" s="39">
        <v>44576</v>
      </c>
      <c r="F505" s="29">
        <v>1</v>
      </c>
      <c r="G505" s="31" t="s">
        <v>13</v>
      </c>
      <c r="H505" s="29" t="s">
        <v>10</v>
      </c>
      <c r="I505" s="29">
        <v>30</v>
      </c>
      <c r="J505" s="41">
        <v>8886.5499999999993</v>
      </c>
      <c r="K505" s="37">
        <v>7553.5674999999992</v>
      </c>
      <c r="L505" s="37">
        <f t="shared" si="7"/>
        <v>1332.9825000000001</v>
      </c>
    </row>
    <row r="506" spans="1:12" x14ac:dyDescent="0.3">
      <c r="A506" s="29">
        <v>34540</v>
      </c>
      <c r="B506" s="31" t="s">
        <v>161</v>
      </c>
      <c r="C506" s="29" t="s">
        <v>162</v>
      </c>
      <c r="D506" s="38">
        <v>49270060006520</v>
      </c>
      <c r="E506" s="39">
        <v>44552</v>
      </c>
      <c r="F506" s="29">
        <v>0</v>
      </c>
      <c r="G506" s="31" t="s">
        <v>2</v>
      </c>
      <c r="H506" s="29" t="s">
        <v>9</v>
      </c>
      <c r="I506" s="29">
        <v>30</v>
      </c>
      <c r="J506" s="40">
        <v>0.94</v>
      </c>
      <c r="K506" s="37">
        <v>0.78959999999999997</v>
      </c>
      <c r="L506" s="37">
        <f t="shared" si="7"/>
        <v>0.15039999999999998</v>
      </c>
    </row>
    <row r="507" spans="1:12" x14ac:dyDescent="0.3">
      <c r="A507" s="29">
        <v>34540</v>
      </c>
      <c r="B507" s="31" t="s">
        <v>161</v>
      </c>
      <c r="C507" s="29" t="s">
        <v>162</v>
      </c>
      <c r="D507" s="38">
        <v>49270060006520</v>
      </c>
      <c r="E507" s="39">
        <v>44583</v>
      </c>
      <c r="F507" s="29">
        <v>0</v>
      </c>
      <c r="G507" s="31" t="s">
        <v>2</v>
      </c>
      <c r="H507" s="29" t="s">
        <v>9</v>
      </c>
      <c r="I507" s="29">
        <v>30</v>
      </c>
      <c r="J507" s="40">
        <v>0.94</v>
      </c>
      <c r="K507" s="37">
        <v>0.78959999999999997</v>
      </c>
      <c r="L507" s="37">
        <f t="shared" si="7"/>
        <v>0.15039999999999998</v>
      </c>
    </row>
    <row r="508" spans="1:12" x14ac:dyDescent="0.3">
      <c r="A508" s="29">
        <v>34582</v>
      </c>
      <c r="B508" s="31" t="s">
        <v>73</v>
      </c>
      <c r="C508" s="29" t="s">
        <v>74</v>
      </c>
      <c r="D508" s="38">
        <v>37600040000303</v>
      </c>
      <c r="E508" s="39">
        <v>44573</v>
      </c>
      <c r="F508" s="29">
        <v>0</v>
      </c>
      <c r="G508" s="31" t="s">
        <v>2</v>
      </c>
      <c r="H508" s="29" t="s">
        <v>9</v>
      </c>
      <c r="I508" s="29">
        <v>27</v>
      </c>
      <c r="J508" s="40">
        <v>3.54</v>
      </c>
      <c r="K508" s="37">
        <v>2.9735999999999998</v>
      </c>
      <c r="L508" s="37">
        <f t="shared" si="7"/>
        <v>0.56640000000000024</v>
      </c>
    </row>
    <row r="509" spans="1:12" x14ac:dyDescent="0.3">
      <c r="A509" s="29">
        <v>34667</v>
      </c>
      <c r="B509" s="31" t="s">
        <v>123</v>
      </c>
      <c r="C509" s="29" t="s">
        <v>124</v>
      </c>
      <c r="D509" s="38">
        <v>21470080000360</v>
      </c>
      <c r="E509" s="39">
        <v>44559</v>
      </c>
      <c r="F509" s="29">
        <v>2</v>
      </c>
      <c r="G509" s="31" t="s">
        <v>13</v>
      </c>
      <c r="H509" s="29" t="s">
        <v>10</v>
      </c>
      <c r="I509" s="29">
        <v>120</v>
      </c>
      <c r="J509" s="41">
        <v>15504.72</v>
      </c>
      <c r="K509" s="37">
        <v>11938.634399999999</v>
      </c>
      <c r="L509" s="37">
        <f t="shared" si="7"/>
        <v>3566.0856000000003</v>
      </c>
    </row>
    <row r="510" spans="1:12" x14ac:dyDescent="0.3">
      <c r="A510" s="29">
        <v>34667</v>
      </c>
      <c r="B510" s="31" t="s">
        <v>123</v>
      </c>
      <c r="C510" s="29" t="s">
        <v>124</v>
      </c>
      <c r="D510" s="38">
        <v>21470080000360</v>
      </c>
      <c r="E510" s="39">
        <v>44581</v>
      </c>
      <c r="F510" s="29">
        <v>2</v>
      </c>
      <c r="G510" s="31" t="s">
        <v>13</v>
      </c>
      <c r="H510" s="29" t="s">
        <v>10</v>
      </c>
      <c r="I510" s="29">
        <v>120</v>
      </c>
      <c r="J510" s="41">
        <v>15504.72</v>
      </c>
      <c r="K510" s="37">
        <v>11938.634399999999</v>
      </c>
      <c r="L510" s="37">
        <f t="shared" si="7"/>
        <v>3566.0856000000003</v>
      </c>
    </row>
    <row r="511" spans="1:12" x14ac:dyDescent="0.3">
      <c r="A511" s="29">
        <v>34676</v>
      </c>
      <c r="B511" s="31" t="s">
        <v>85</v>
      </c>
      <c r="C511" s="29" t="s">
        <v>86</v>
      </c>
      <c r="D511" s="38">
        <v>39400060100310</v>
      </c>
      <c r="E511" s="39">
        <v>44586</v>
      </c>
      <c r="F511" s="29">
        <v>0</v>
      </c>
      <c r="G511" s="31" t="s">
        <v>2</v>
      </c>
      <c r="H511" s="29" t="s">
        <v>9</v>
      </c>
      <c r="I511" s="29">
        <v>90</v>
      </c>
      <c r="J511" s="40">
        <v>29.43</v>
      </c>
      <c r="K511" s="37">
        <v>23.249700000000001</v>
      </c>
      <c r="L511" s="37">
        <f t="shared" si="7"/>
        <v>6.180299999999999</v>
      </c>
    </row>
    <row r="512" spans="1:12" x14ac:dyDescent="0.3">
      <c r="A512" s="29">
        <v>34682</v>
      </c>
      <c r="B512" s="31" t="s">
        <v>152</v>
      </c>
      <c r="C512" s="29" t="s">
        <v>153</v>
      </c>
      <c r="D512" s="38">
        <v>36100030000310</v>
      </c>
      <c r="E512" s="39">
        <v>44567</v>
      </c>
      <c r="F512" s="29">
        <v>0</v>
      </c>
      <c r="G512" s="31" t="s">
        <v>2</v>
      </c>
      <c r="H512" s="29" t="s">
        <v>9</v>
      </c>
      <c r="I512" s="29">
        <v>180</v>
      </c>
      <c r="J512" s="40">
        <v>29.5</v>
      </c>
      <c r="K512" s="37">
        <v>23.01</v>
      </c>
      <c r="L512" s="37">
        <f t="shared" si="7"/>
        <v>6.4899999999999984</v>
      </c>
    </row>
    <row r="513" spans="1:12" x14ac:dyDescent="0.3">
      <c r="A513" s="29">
        <v>34821</v>
      </c>
      <c r="B513" s="31" t="s">
        <v>21</v>
      </c>
      <c r="C513" s="29" t="s">
        <v>22</v>
      </c>
      <c r="D513" s="38">
        <v>21531875100330</v>
      </c>
      <c r="E513" s="39">
        <v>44589</v>
      </c>
      <c r="F513" s="29">
        <v>0</v>
      </c>
      <c r="G513" s="31" t="s">
        <v>13</v>
      </c>
      <c r="H513" s="29" t="s">
        <v>9</v>
      </c>
      <c r="I513" s="29">
        <v>30</v>
      </c>
      <c r="J513" s="40">
        <v>18338.93</v>
      </c>
      <c r="K513" s="37">
        <v>15037.922600000002</v>
      </c>
      <c r="L513" s="37">
        <f t="shared" si="7"/>
        <v>3301.0073999999986</v>
      </c>
    </row>
    <row r="514" spans="1:12" x14ac:dyDescent="0.3">
      <c r="A514" s="29">
        <v>34826</v>
      </c>
      <c r="B514" s="31" t="s">
        <v>163</v>
      </c>
      <c r="C514" s="29" t="s">
        <v>164</v>
      </c>
      <c r="D514" s="38">
        <v>50250065007240</v>
      </c>
      <c r="E514" s="39">
        <v>44532</v>
      </c>
      <c r="F514" s="29">
        <v>0</v>
      </c>
      <c r="G514" s="31" t="s">
        <v>2</v>
      </c>
      <c r="H514" s="29" t="s">
        <v>9</v>
      </c>
      <c r="I514" s="29">
        <v>63</v>
      </c>
      <c r="J514" s="40">
        <v>69.239999999999995</v>
      </c>
      <c r="K514" s="37">
        <v>54.699599999999997</v>
      </c>
      <c r="L514" s="37">
        <f t="shared" si="7"/>
        <v>14.540399999999998</v>
      </c>
    </row>
    <row r="515" spans="1:12" x14ac:dyDescent="0.3">
      <c r="A515" s="29">
        <v>34945</v>
      </c>
      <c r="B515" s="31" t="s">
        <v>40</v>
      </c>
      <c r="C515" s="29" t="s">
        <v>42</v>
      </c>
      <c r="D515" s="38" t="s">
        <v>41</v>
      </c>
      <c r="E515" s="39">
        <v>44580</v>
      </c>
      <c r="F515" s="29">
        <v>2</v>
      </c>
      <c r="G515" s="31" t="s">
        <v>13</v>
      </c>
      <c r="H515" s="29" t="s">
        <v>10</v>
      </c>
      <c r="I515" s="29">
        <v>2</v>
      </c>
      <c r="J515" s="40">
        <v>6093.93</v>
      </c>
      <c r="K515" s="37">
        <v>5057.9619000000002</v>
      </c>
      <c r="L515" s="37">
        <f t="shared" ref="L515:L578" si="8">J515-K515</f>
        <v>1035.9681</v>
      </c>
    </row>
    <row r="516" spans="1:12" x14ac:dyDescent="0.3">
      <c r="A516" s="29">
        <v>35052</v>
      </c>
      <c r="B516" s="31" t="s">
        <v>165</v>
      </c>
      <c r="C516" s="29" t="s">
        <v>166</v>
      </c>
      <c r="D516" s="38">
        <v>49270070100620</v>
      </c>
      <c r="E516" s="39">
        <v>44547</v>
      </c>
      <c r="F516" s="29">
        <v>0</v>
      </c>
      <c r="G516" s="31" t="s">
        <v>2</v>
      </c>
      <c r="H516" s="29" t="s">
        <v>9</v>
      </c>
      <c r="I516" s="29">
        <v>12</v>
      </c>
      <c r="J516" s="40">
        <v>3.96</v>
      </c>
      <c r="K516" s="37">
        <v>3.2868000000000004</v>
      </c>
      <c r="L516" s="37">
        <f t="shared" si="8"/>
        <v>0.67319999999999958</v>
      </c>
    </row>
    <row r="517" spans="1:12" x14ac:dyDescent="0.3">
      <c r="A517" s="29">
        <v>35272</v>
      </c>
      <c r="B517" s="31" t="s">
        <v>144</v>
      </c>
      <c r="C517" s="29" t="s">
        <v>145</v>
      </c>
      <c r="D517" s="38">
        <v>75100050100303</v>
      </c>
      <c r="E517" s="39">
        <v>44548</v>
      </c>
      <c r="F517" s="29">
        <v>0</v>
      </c>
      <c r="G517" s="31" t="s">
        <v>2</v>
      </c>
      <c r="H517" s="29" t="s">
        <v>9</v>
      </c>
      <c r="I517" s="29">
        <v>20</v>
      </c>
      <c r="J517" s="40">
        <v>4.99</v>
      </c>
      <c r="K517" s="37">
        <v>3.7924000000000002</v>
      </c>
      <c r="L517" s="37">
        <f t="shared" si="8"/>
        <v>1.1976</v>
      </c>
    </row>
    <row r="518" spans="1:12" x14ac:dyDescent="0.3">
      <c r="A518" s="29">
        <v>35272</v>
      </c>
      <c r="B518" s="31" t="s">
        <v>144</v>
      </c>
      <c r="C518" s="29" t="s">
        <v>145</v>
      </c>
      <c r="D518" s="38">
        <v>75100050100303</v>
      </c>
      <c r="E518" s="39">
        <v>44548</v>
      </c>
      <c r="F518" s="29">
        <v>0</v>
      </c>
      <c r="G518" s="31" t="s">
        <v>2</v>
      </c>
      <c r="H518" s="29" t="s">
        <v>9</v>
      </c>
      <c r="I518" s="29">
        <v>20</v>
      </c>
      <c r="J518" s="40">
        <v>4.99</v>
      </c>
      <c r="K518" s="37">
        <v>3.7924000000000002</v>
      </c>
      <c r="L518" s="37">
        <f t="shared" si="8"/>
        <v>1.1976</v>
      </c>
    </row>
    <row r="519" spans="1:12" x14ac:dyDescent="0.3">
      <c r="A519" s="29">
        <v>35309</v>
      </c>
      <c r="B519" s="31" t="s">
        <v>99</v>
      </c>
      <c r="C519" s="29" t="s">
        <v>102</v>
      </c>
      <c r="D519" s="38" t="s">
        <v>100</v>
      </c>
      <c r="E519" s="39">
        <v>44568</v>
      </c>
      <c r="F519" s="29">
        <v>0</v>
      </c>
      <c r="G519" s="31" t="s">
        <v>13</v>
      </c>
      <c r="H519" s="29" t="s">
        <v>9</v>
      </c>
      <c r="I519" s="29">
        <v>90</v>
      </c>
      <c r="J519" s="41">
        <v>20771.060000000001</v>
      </c>
      <c r="K519" s="37">
        <v>17655.401000000002</v>
      </c>
      <c r="L519" s="37">
        <f t="shared" si="8"/>
        <v>3115.6589999999997</v>
      </c>
    </row>
    <row r="520" spans="1:12" x14ac:dyDescent="0.3">
      <c r="A520" s="29">
        <v>35381</v>
      </c>
      <c r="B520" s="31" t="s">
        <v>67</v>
      </c>
      <c r="C520" s="29" t="s">
        <v>68</v>
      </c>
      <c r="D520" s="38">
        <v>41550020100320</v>
      </c>
      <c r="E520" s="39">
        <v>44562</v>
      </c>
      <c r="F520" s="29">
        <v>0</v>
      </c>
      <c r="G520" s="31" t="s">
        <v>2</v>
      </c>
      <c r="H520" s="29" t="s">
        <v>9</v>
      </c>
      <c r="I520" s="29">
        <v>30</v>
      </c>
      <c r="J520" s="40">
        <v>5.65</v>
      </c>
      <c r="K520" s="37">
        <v>4.6330000000000009</v>
      </c>
      <c r="L520" s="37">
        <f t="shared" si="8"/>
        <v>1.0169999999999995</v>
      </c>
    </row>
    <row r="521" spans="1:12" x14ac:dyDescent="0.3">
      <c r="A521" s="29">
        <v>35482</v>
      </c>
      <c r="B521" s="31" t="s">
        <v>75</v>
      </c>
      <c r="C521" s="29" t="s">
        <v>77</v>
      </c>
      <c r="D521" s="38">
        <v>57200040100310</v>
      </c>
      <c r="E521" s="39">
        <v>44581</v>
      </c>
      <c r="F521" s="29">
        <v>0</v>
      </c>
      <c r="G521" s="31" t="s">
        <v>2</v>
      </c>
      <c r="H521" s="29" t="s">
        <v>9</v>
      </c>
      <c r="I521" s="29">
        <v>30</v>
      </c>
      <c r="J521" s="40">
        <v>10.29</v>
      </c>
      <c r="K521" s="37">
        <v>8.7464999999999993</v>
      </c>
      <c r="L521" s="37">
        <f t="shared" si="8"/>
        <v>1.5434999999999999</v>
      </c>
    </row>
    <row r="522" spans="1:12" x14ac:dyDescent="0.3">
      <c r="A522" s="29">
        <v>35487</v>
      </c>
      <c r="B522" s="31" t="s">
        <v>67</v>
      </c>
      <c r="C522" s="29" t="s">
        <v>68</v>
      </c>
      <c r="D522" s="38">
        <v>41550020100320</v>
      </c>
      <c r="E522" s="39">
        <v>44557</v>
      </c>
      <c r="F522" s="29">
        <v>1</v>
      </c>
      <c r="G522" s="31" t="s">
        <v>2</v>
      </c>
      <c r="H522" s="29" t="s">
        <v>10</v>
      </c>
      <c r="I522" s="29">
        <v>28</v>
      </c>
      <c r="J522" s="40">
        <v>2.12</v>
      </c>
      <c r="K522" s="37">
        <v>1.7384000000000002</v>
      </c>
      <c r="L522" s="37">
        <f t="shared" si="8"/>
        <v>0.38159999999999994</v>
      </c>
    </row>
    <row r="523" spans="1:12" x14ac:dyDescent="0.3">
      <c r="A523" s="29">
        <v>35487</v>
      </c>
      <c r="B523" s="31" t="s">
        <v>67</v>
      </c>
      <c r="C523" s="29" t="s">
        <v>68</v>
      </c>
      <c r="D523" s="38">
        <v>41550020100320</v>
      </c>
      <c r="E523" s="39">
        <v>44588</v>
      </c>
      <c r="F523" s="29">
        <v>1</v>
      </c>
      <c r="G523" s="31" t="s">
        <v>2</v>
      </c>
      <c r="H523" s="29" t="s">
        <v>10</v>
      </c>
      <c r="I523" s="29">
        <v>28</v>
      </c>
      <c r="J523" s="40">
        <v>2.12</v>
      </c>
      <c r="K523" s="37">
        <v>1.7384000000000002</v>
      </c>
      <c r="L523" s="37">
        <f t="shared" si="8"/>
        <v>0.38159999999999994</v>
      </c>
    </row>
    <row r="524" spans="1:12" x14ac:dyDescent="0.3">
      <c r="A524" s="29">
        <v>35532</v>
      </c>
      <c r="B524" s="31" t="s">
        <v>17</v>
      </c>
      <c r="C524" s="29" t="s">
        <v>18</v>
      </c>
      <c r="D524" s="38">
        <v>21300005000350</v>
      </c>
      <c r="E524" s="39">
        <v>44580</v>
      </c>
      <c r="F524" s="29">
        <v>0</v>
      </c>
      <c r="G524" s="31" t="s">
        <v>2</v>
      </c>
      <c r="H524" s="29" t="s">
        <v>9</v>
      </c>
      <c r="I524" s="29">
        <v>56</v>
      </c>
      <c r="J524" s="40">
        <v>44</v>
      </c>
      <c r="K524" s="37">
        <v>35.64</v>
      </c>
      <c r="L524" s="37">
        <f t="shared" si="8"/>
        <v>8.36</v>
      </c>
    </row>
    <row r="525" spans="1:12" x14ac:dyDescent="0.3">
      <c r="A525" s="29">
        <v>35559</v>
      </c>
      <c r="B525" s="31" t="s">
        <v>161</v>
      </c>
      <c r="C525" s="29" t="s">
        <v>162</v>
      </c>
      <c r="D525" s="38">
        <v>49270060006520</v>
      </c>
      <c r="E525" s="39">
        <v>44559</v>
      </c>
      <c r="F525" s="29">
        <v>1</v>
      </c>
      <c r="G525" s="31" t="s">
        <v>2</v>
      </c>
      <c r="H525" s="29" t="s">
        <v>10</v>
      </c>
      <c r="I525" s="29">
        <v>180</v>
      </c>
      <c r="J525" s="40">
        <v>11.6</v>
      </c>
      <c r="K525" s="37">
        <v>9.7439999999999998</v>
      </c>
      <c r="L525" s="37">
        <f t="shared" si="8"/>
        <v>1.8559999999999999</v>
      </c>
    </row>
    <row r="526" spans="1:12" x14ac:dyDescent="0.3">
      <c r="A526" s="29">
        <v>35559</v>
      </c>
      <c r="B526" s="31" t="s">
        <v>161</v>
      </c>
      <c r="C526" s="29" t="s">
        <v>162</v>
      </c>
      <c r="D526" s="38">
        <v>49270060006520</v>
      </c>
      <c r="E526" s="39">
        <v>44589</v>
      </c>
      <c r="F526" s="29">
        <v>1</v>
      </c>
      <c r="G526" s="31" t="s">
        <v>2</v>
      </c>
      <c r="H526" s="29" t="s">
        <v>10</v>
      </c>
      <c r="I526" s="29">
        <v>180</v>
      </c>
      <c r="J526" s="40">
        <v>11.6</v>
      </c>
      <c r="K526" s="37">
        <v>9.7439999999999998</v>
      </c>
      <c r="L526" s="37">
        <f t="shared" si="8"/>
        <v>1.8559999999999999</v>
      </c>
    </row>
    <row r="527" spans="1:12" x14ac:dyDescent="0.3">
      <c r="A527" s="29">
        <v>35670</v>
      </c>
      <c r="B527" s="31" t="s">
        <v>146</v>
      </c>
      <c r="C527" s="29" t="s">
        <v>147</v>
      </c>
      <c r="D527" s="38">
        <v>83370010000330</v>
      </c>
      <c r="E527" s="39">
        <v>44548</v>
      </c>
      <c r="F527" s="29">
        <v>0</v>
      </c>
      <c r="G527" s="31" t="s">
        <v>13</v>
      </c>
      <c r="H527" s="29" t="s">
        <v>9</v>
      </c>
      <c r="I527" s="29">
        <v>14</v>
      </c>
      <c r="J527" s="40">
        <v>126.66</v>
      </c>
      <c r="K527" s="37">
        <v>98.794799999999995</v>
      </c>
      <c r="L527" s="37">
        <f t="shared" si="8"/>
        <v>27.865200000000002</v>
      </c>
    </row>
    <row r="528" spans="1:12" x14ac:dyDescent="0.3">
      <c r="A528" s="29">
        <v>35670</v>
      </c>
      <c r="B528" s="31" t="s">
        <v>146</v>
      </c>
      <c r="C528" s="29" t="s">
        <v>147</v>
      </c>
      <c r="D528" s="38">
        <v>83370010000330</v>
      </c>
      <c r="E528" s="39">
        <v>44548</v>
      </c>
      <c r="F528" s="29">
        <v>0</v>
      </c>
      <c r="G528" s="31" t="s">
        <v>13</v>
      </c>
      <c r="H528" s="29" t="s">
        <v>9</v>
      </c>
      <c r="I528" s="29">
        <v>14</v>
      </c>
      <c r="J528" s="40">
        <v>126.66</v>
      </c>
      <c r="K528" s="37">
        <v>98.794799999999995</v>
      </c>
      <c r="L528" s="37">
        <f t="shared" si="8"/>
        <v>27.865200000000002</v>
      </c>
    </row>
    <row r="529" spans="1:12" x14ac:dyDescent="0.3">
      <c r="A529" s="29">
        <v>35778</v>
      </c>
      <c r="B529" s="31" t="s">
        <v>128</v>
      </c>
      <c r="C529" s="29" t="s">
        <v>130</v>
      </c>
      <c r="D529" s="38" t="s">
        <v>129</v>
      </c>
      <c r="E529" s="39">
        <v>44569</v>
      </c>
      <c r="F529" s="29">
        <v>2</v>
      </c>
      <c r="G529" s="31" t="s">
        <v>13</v>
      </c>
      <c r="H529" s="29" t="s">
        <v>10</v>
      </c>
      <c r="I529" s="29">
        <v>1</v>
      </c>
      <c r="J529" s="41">
        <v>5789.34</v>
      </c>
      <c r="K529" s="37">
        <v>4342.0050000000001</v>
      </c>
      <c r="L529" s="37">
        <f t="shared" si="8"/>
        <v>1447.335</v>
      </c>
    </row>
    <row r="530" spans="1:12" x14ac:dyDescent="0.3">
      <c r="A530" s="29">
        <v>35952</v>
      </c>
      <c r="B530" s="31" t="s">
        <v>38</v>
      </c>
      <c r="C530" s="29" t="s">
        <v>39</v>
      </c>
      <c r="D530" s="38">
        <v>52505020106440</v>
      </c>
      <c r="E530" s="39">
        <v>44545</v>
      </c>
      <c r="F530" s="29">
        <v>0</v>
      </c>
      <c r="G530" s="31" t="s">
        <v>13</v>
      </c>
      <c r="H530" s="29" t="s">
        <v>9</v>
      </c>
      <c r="I530" s="29">
        <v>1</v>
      </c>
      <c r="J530" s="41">
        <v>4666.43</v>
      </c>
      <c r="K530" s="37">
        <v>3919.8011999999999</v>
      </c>
      <c r="L530" s="37">
        <f t="shared" si="8"/>
        <v>746.62880000000041</v>
      </c>
    </row>
    <row r="531" spans="1:12" x14ac:dyDescent="0.3">
      <c r="A531" s="29">
        <v>35952</v>
      </c>
      <c r="B531" s="31" t="s">
        <v>38</v>
      </c>
      <c r="C531" s="29" t="s">
        <v>39</v>
      </c>
      <c r="D531" s="38">
        <v>52505020106440</v>
      </c>
      <c r="E531" s="39">
        <v>44576</v>
      </c>
      <c r="F531" s="29">
        <v>0</v>
      </c>
      <c r="G531" s="31" t="s">
        <v>13</v>
      </c>
      <c r="H531" s="29" t="s">
        <v>9</v>
      </c>
      <c r="I531" s="29">
        <v>1</v>
      </c>
      <c r="J531" s="41">
        <v>4666.43</v>
      </c>
      <c r="K531" s="37">
        <v>3919.8011999999999</v>
      </c>
      <c r="L531" s="37">
        <f t="shared" si="8"/>
        <v>746.62880000000041</v>
      </c>
    </row>
    <row r="532" spans="1:12" x14ac:dyDescent="0.3">
      <c r="A532" s="29">
        <v>35952</v>
      </c>
      <c r="B532" s="31" t="s">
        <v>38</v>
      </c>
      <c r="C532" s="29" t="s">
        <v>39</v>
      </c>
      <c r="D532" s="38">
        <v>52505020106440</v>
      </c>
      <c r="E532" s="39">
        <v>44586</v>
      </c>
      <c r="F532" s="29">
        <v>10</v>
      </c>
      <c r="G532" s="31" t="s">
        <v>13</v>
      </c>
      <c r="H532" s="29" t="s">
        <v>10</v>
      </c>
      <c r="I532" s="29">
        <v>1</v>
      </c>
      <c r="J532" s="40">
        <v>4941.74</v>
      </c>
      <c r="K532" s="37">
        <v>4151.0616</v>
      </c>
      <c r="L532" s="37">
        <f t="shared" si="8"/>
        <v>790.67839999999978</v>
      </c>
    </row>
    <row r="533" spans="1:12" x14ac:dyDescent="0.3">
      <c r="A533" s="29">
        <v>36279</v>
      </c>
      <c r="B533" s="31" t="s">
        <v>29</v>
      </c>
      <c r="C533" s="29" t="s">
        <v>30</v>
      </c>
      <c r="D533" s="38">
        <v>21360068200330</v>
      </c>
      <c r="E533" s="39">
        <v>44551</v>
      </c>
      <c r="F533" s="29">
        <v>4</v>
      </c>
      <c r="G533" s="31" t="s">
        <v>13</v>
      </c>
      <c r="H533" s="29" t="s">
        <v>10</v>
      </c>
      <c r="I533" s="29">
        <v>30</v>
      </c>
      <c r="J533" s="41">
        <v>17604.75</v>
      </c>
      <c r="K533" s="37">
        <v>14964.0375</v>
      </c>
      <c r="L533" s="37">
        <f t="shared" si="8"/>
        <v>2640.7124999999996</v>
      </c>
    </row>
    <row r="534" spans="1:12" x14ac:dyDescent="0.3">
      <c r="A534" s="29">
        <v>36279</v>
      </c>
      <c r="B534" s="31" t="s">
        <v>29</v>
      </c>
      <c r="C534" s="29" t="s">
        <v>30</v>
      </c>
      <c r="D534" s="38">
        <v>21360068200330</v>
      </c>
      <c r="E534" s="39">
        <v>44576</v>
      </c>
      <c r="F534" s="29">
        <v>4</v>
      </c>
      <c r="G534" s="31" t="s">
        <v>13</v>
      </c>
      <c r="H534" s="29" t="s">
        <v>10</v>
      </c>
      <c r="I534" s="29">
        <v>30</v>
      </c>
      <c r="J534" s="41">
        <v>17604.75</v>
      </c>
      <c r="K534" s="37">
        <v>14964.0375</v>
      </c>
      <c r="L534" s="37">
        <f t="shared" si="8"/>
        <v>2640.7124999999996</v>
      </c>
    </row>
    <row r="535" spans="1:12" x14ac:dyDescent="0.3">
      <c r="A535" s="29">
        <v>36310</v>
      </c>
      <c r="B535" s="31" t="s">
        <v>158</v>
      </c>
      <c r="C535" s="29" t="s">
        <v>159</v>
      </c>
      <c r="D535" s="38">
        <v>33200030057530</v>
      </c>
      <c r="E535" s="39">
        <v>44534</v>
      </c>
      <c r="F535" s="29">
        <v>2</v>
      </c>
      <c r="G535" s="31" t="s">
        <v>2</v>
      </c>
      <c r="H535" s="29" t="s">
        <v>10</v>
      </c>
      <c r="I535" s="29">
        <v>30</v>
      </c>
      <c r="J535" s="40">
        <v>3.56</v>
      </c>
      <c r="K535" s="37">
        <v>2.8480000000000003</v>
      </c>
      <c r="L535" s="37">
        <f t="shared" si="8"/>
        <v>0.71199999999999974</v>
      </c>
    </row>
    <row r="536" spans="1:12" x14ac:dyDescent="0.3">
      <c r="A536" s="29">
        <v>36442</v>
      </c>
      <c r="B536" s="31" t="s">
        <v>33</v>
      </c>
      <c r="C536" s="29" t="s">
        <v>34</v>
      </c>
      <c r="D536" s="38">
        <v>21531010000315</v>
      </c>
      <c r="E536" s="39">
        <v>44572</v>
      </c>
      <c r="F536" s="29">
        <v>1</v>
      </c>
      <c r="G536" s="31" t="s">
        <v>13</v>
      </c>
      <c r="H536" s="29" t="s">
        <v>10</v>
      </c>
      <c r="I536" s="29">
        <v>56</v>
      </c>
      <c r="J536" s="40">
        <v>12967.16</v>
      </c>
      <c r="K536" s="37">
        <v>9855.0416000000005</v>
      </c>
      <c r="L536" s="37">
        <f t="shared" si="8"/>
        <v>3112.1183999999994</v>
      </c>
    </row>
    <row r="537" spans="1:12" x14ac:dyDescent="0.3">
      <c r="A537" s="29">
        <v>36581</v>
      </c>
      <c r="B537" s="31" t="s">
        <v>174</v>
      </c>
      <c r="C537" s="29" t="s">
        <v>175</v>
      </c>
      <c r="D537" s="38">
        <v>27700050000310</v>
      </c>
      <c r="E537" s="39">
        <v>44534</v>
      </c>
      <c r="F537" s="29">
        <v>0</v>
      </c>
      <c r="G537" s="31" t="s">
        <v>13</v>
      </c>
      <c r="H537" s="29" t="s">
        <v>9</v>
      </c>
      <c r="I537" s="29">
        <v>90</v>
      </c>
      <c r="J537" s="40">
        <v>1741.45</v>
      </c>
      <c r="K537" s="37">
        <v>1306.0875000000001</v>
      </c>
      <c r="L537" s="37">
        <f t="shared" si="8"/>
        <v>435.36249999999995</v>
      </c>
    </row>
    <row r="538" spans="1:12" x14ac:dyDescent="0.3">
      <c r="A538" s="29">
        <v>36616</v>
      </c>
      <c r="B538" s="31" t="s">
        <v>87</v>
      </c>
      <c r="C538" s="29" t="s">
        <v>88</v>
      </c>
      <c r="D538" s="38">
        <v>12405085100310</v>
      </c>
      <c r="E538" s="39">
        <v>44568</v>
      </c>
      <c r="F538" s="29">
        <v>0</v>
      </c>
      <c r="G538" s="31" t="s">
        <v>2</v>
      </c>
      <c r="H538" s="29" t="s">
        <v>9</v>
      </c>
      <c r="I538" s="29">
        <v>45</v>
      </c>
      <c r="J538" s="40">
        <v>33.5</v>
      </c>
      <c r="K538" s="37">
        <v>25.46</v>
      </c>
      <c r="L538" s="37">
        <f t="shared" si="8"/>
        <v>8.0399999999999991</v>
      </c>
    </row>
    <row r="539" spans="1:12" x14ac:dyDescent="0.3">
      <c r="A539" s="29">
        <v>36689</v>
      </c>
      <c r="B539" s="31" t="s">
        <v>137</v>
      </c>
      <c r="C539" s="29" t="s">
        <v>138</v>
      </c>
      <c r="D539" s="38">
        <v>58160020100320</v>
      </c>
      <c r="E539" s="39">
        <v>44552</v>
      </c>
      <c r="F539" s="29">
        <v>0</v>
      </c>
      <c r="G539" s="31" t="s">
        <v>2</v>
      </c>
      <c r="H539" s="29" t="s">
        <v>9</v>
      </c>
      <c r="I539" s="29">
        <v>45</v>
      </c>
      <c r="J539" s="40">
        <v>5.19</v>
      </c>
      <c r="K539" s="37">
        <v>4.0482000000000005</v>
      </c>
      <c r="L539" s="37">
        <f t="shared" si="8"/>
        <v>1.1417999999999999</v>
      </c>
    </row>
    <row r="540" spans="1:12" x14ac:dyDescent="0.3">
      <c r="A540" s="29">
        <v>36689</v>
      </c>
      <c r="B540" s="31" t="s">
        <v>137</v>
      </c>
      <c r="C540" s="29" t="s">
        <v>138</v>
      </c>
      <c r="D540" s="38">
        <v>58160020100320</v>
      </c>
      <c r="E540" s="39">
        <v>44582</v>
      </c>
      <c r="F540" s="29">
        <v>0</v>
      </c>
      <c r="G540" s="31" t="s">
        <v>2</v>
      </c>
      <c r="H540" s="29" t="s">
        <v>9</v>
      </c>
      <c r="I540" s="29">
        <v>45</v>
      </c>
      <c r="J540" s="40">
        <v>5.19</v>
      </c>
      <c r="K540" s="37">
        <v>4.0482000000000005</v>
      </c>
      <c r="L540" s="37">
        <f t="shared" si="8"/>
        <v>1.1417999999999999</v>
      </c>
    </row>
    <row r="541" spans="1:12" x14ac:dyDescent="0.3">
      <c r="A541" s="29">
        <v>36733</v>
      </c>
      <c r="B541" s="31" t="s">
        <v>49</v>
      </c>
      <c r="C541" s="29" t="s">
        <v>51</v>
      </c>
      <c r="D541" s="38" t="s">
        <v>50</v>
      </c>
      <c r="E541" s="39">
        <v>44547</v>
      </c>
      <c r="F541" s="29">
        <v>6</v>
      </c>
      <c r="G541" s="31" t="s">
        <v>13</v>
      </c>
      <c r="H541" s="29" t="s">
        <v>10</v>
      </c>
      <c r="I541" s="29">
        <v>1</v>
      </c>
      <c r="J541" s="41">
        <v>18105.57</v>
      </c>
      <c r="K541" s="37">
        <v>13760.233200000001</v>
      </c>
      <c r="L541" s="37">
        <f t="shared" si="8"/>
        <v>4345.3367999999991</v>
      </c>
    </row>
    <row r="542" spans="1:12" x14ac:dyDescent="0.3">
      <c r="A542" s="29">
        <v>36733</v>
      </c>
      <c r="B542" s="31" t="s">
        <v>49</v>
      </c>
      <c r="C542" s="29" t="s">
        <v>51</v>
      </c>
      <c r="D542" s="38" t="s">
        <v>50</v>
      </c>
      <c r="E542" s="39">
        <v>44547</v>
      </c>
      <c r="F542" s="29">
        <v>6</v>
      </c>
      <c r="G542" s="31" t="s">
        <v>13</v>
      </c>
      <c r="H542" s="29" t="s">
        <v>10</v>
      </c>
      <c r="I542" s="29">
        <v>1</v>
      </c>
      <c r="J542" s="41">
        <v>18105.57</v>
      </c>
      <c r="K542" s="37">
        <v>13760.233200000001</v>
      </c>
      <c r="L542" s="37">
        <f t="shared" si="8"/>
        <v>4345.3367999999991</v>
      </c>
    </row>
    <row r="543" spans="1:12" x14ac:dyDescent="0.3">
      <c r="A543" s="29">
        <v>36863</v>
      </c>
      <c r="B543" s="31" t="s">
        <v>65</v>
      </c>
      <c r="C543" s="29" t="s">
        <v>66</v>
      </c>
      <c r="D543" s="38">
        <v>2100020000110</v>
      </c>
      <c r="E543" s="39">
        <v>44546</v>
      </c>
      <c r="F543" s="29">
        <v>0</v>
      </c>
      <c r="G543" s="31" t="s">
        <v>2</v>
      </c>
      <c r="H543" s="29" t="s">
        <v>9</v>
      </c>
      <c r="I543" s="29">
        <v>84</v>
      </c>
      <c r="J543" s="40">
        <v>52.39</v>
      </c>
      <c r="K543" s="37">
        <v>40.340299999999999</v>
      </c>
      <c r="L543" s="37">
        <f t="shared" si="8"/>
        <v>12.049700000000001</v>
      </c>
    </row>
    <row r="544" spans="1:12" x14ac:dyDescent="0.3">
      <c r="A544" s="29">
        <v>36863</v>
      </c>
      <c r="B544" s="31" t="s">
        <v>65</v>
      </c>
      <c r="C544" s="29" t="s">
        <v>66</v>
      </c>
      <c r="D544" s="38">
        <v>2100020000110</v>
      </c>
      <c r="E544" s="39">
        <v>44546</v>
      </c>
      <c r="F544" s="29">
        <v>0</v>
      </c>
      <c r="G544" s="31" t="s">
        <v>2</v>
      </c>
      <c r="H544" s="29" t="s">
        <v>9</v>
      </c>
      <c r="I544" s="29">
        <v>84</v>
      </c>
      <c r="J544" s="40">
        <v>52.39</v>
      </c>
      <c r="K544" s="37">
        <v>40.340299999999999</v>
      </c>
      <c r="L544" s="37">
        <f t="shared" si="8"/>
        <v>12.049700000000001</v>
      </c>
    </row>
    <row r="545" spans="1:12" x14ac:dyDescent="0.3">
      <c r="A545" s="29">
        <v>37068</v>
      </c>
      <c r="B545" s="31" t="s">
        <v>85</v>
      </c>
      <c r="C545" s="29" t="s">
        <v>167</v>
      </c>
      <c r="D545" s="38">
        <v>39400060100310</v>
      </c>
      <c r="E545" s="39">
        <v>44549</v>
      </c>
      <c r="F545" s="29">
        <v>2</v>
      </c>
      <c r="G545" s="31" t="s">
        <v>2</v>
      </c>
      <c r="H545" s="29" t="s">
        <v>10</v>
      </c>
      <c r="I545" s="29">
        <v>90</v>
      </c>
      <c r="J545" s="40">
        <v>30</v>
      </c>
      <c r="K545" s="37">
        <v>23.700000000000003</v>
      </c>
      <c r="L545" s="37">
        <f t="shared" si="8"/>
        <v>6.2999999999999972</v>
      </c>
    </row>
    <row r="546" spans="1:12" x14ac:dyDescent="0.3">
      <c r="A546" s="29">
        <v>37068</v>
      </c>
      <c r="B546" s="31" t="s">
        <v>85</v>
      </c>
      <c r="C546" s="29" t="s">
        <v>167</v>
      </c>
      <c r="D546" s="38">
        <v>39400060100310</v>
      </c>
      <c r="E546" s="39">
        <v>44580</v>
      </c>
      <c r="F546" s="29">
        <v>2</v>
      </c>
      <c r="G546" s="31" t="s">
        <v>2</v>
      </c>
      <c r="H546" s="29" t="s">
        <v>10</v>
      </c>
      <c r="I546" s="29">
        <v>90</v>
      </c>
      <c r="J546" s="40">
        <v>30</v>
      </c>
      <c r="K546" s="37">
        <v>23.700000000000003</v>
      </c>
      <c r="L546" s="37">
        <f t="shared" si="8"/>
        <v>6.2999999999999972</v>
      </c>
    </row>
    <row r="547" spans="1:12" x14ac:dyDescent="0.3">
      <c r="A547" s="29">
        <v>37546</v>
      </c>
      <c r="B547" s="31" t="s">
        <v>40</v>
      </c>
      <c r="C547" s="29" t="s">
        <v>42</v>
      </c>
      <c r="D547" s="38" t="s">
        <v>41</v>
      </c>
      <c r="E547" s="39">
        <v>44560</v>
      </c>
      <c r="F547" s="29">
        <v>2</v>
      </c>
      <c r="G547" s="31" t="s">
        <v>13</v>
      </c>
      <c r="H547" s="29" t="s">
        <v>10</v>
      </c>
      <c r="I547" s="29">
        <v>6</v>
      </c>
      <c r="J547" s="41">
        <v>17513.150000000001</v>
      </c>
      <c r="K547" s="37">
        <v>14535.914500000003</v>
      </c>
      <c r="L547" s="37">
        <f t="shared" si="8"/>
        <v>2977.2354999999989</v>
      </c>
    </row>
    <row r="548" spans="1:12" x14ac:dyDescent="0.3">
      <c r="A548" s="29">
        <v>37546</v>
      </c>
      <c r="B548" s="31" t="s">
        <v>40</v>
      </c>
      <c r="C548" s="29" t="s">
        <v>42</v>
      </c>
      <c r="D548" s="38" t="s">
        <v>41</v>
      </c>
      <c r="E548" s="39">
        <v>44586</v>
      </c>
      <c r="F548" s="29">
        <v>2</v>
      </c>
      <c r="G548" s="31" t="s">
        <v>13</v>
      </c>
      <c r="H548" s="29" t="s">
        <v>10</v>
      </c>
      <c r="I548" s="29">
        <v>6</v>
      </c>
      <c r="J548" s="41">
        <v>17513.150000000001</v>
      </c>
      <c r="K548" s="37">
        <v>14535.914500000003</v>
      </c>
      <c r="L548" s="37">
        <f t="shared" si="8"/>
        <v>2977.2354999999989</v>
      </c>
    </row>
    <row r="549" spans="1:12" x14ac:dyDescent="0.3">
      <c r="A549" s="29">
        <v>37684</v>
      </c>
      <c r="B549" s="31" t="s">
        <v>85</v>
      </c>
      <c r="C549" s="29" t="s">
        <v>167</v>
      </c>
      <c r="D549" s="38">
        <v>39400060100310</v>
      </c>
      <c r="E549" s="39">
        <v>44553</v>
      </c>
      <c r="F549" s="29">
        <v>0</v>
      </c>
      <c r="G549" s="31" t="s">
        <v>2</v>
      </c>
      <c r="H549" s="29" t="s">
        <v>9</v>
      </c>
      <c r="I549" s="29">
        <v>90</v>
      </c>
      <c r="J549" s="40">
        <v>30</v>
      </c>
      <c r="K549" s="37">
        <v>23.700000000000003</v>
      </c>
      <c r="L549" s="37">
        <f t="shared" si="8"/>
        <v>6.2999999999999972</v>
      </c>
    </row>
    <row r="550" spans="1:12" x14ac:dyDescent="0.3">
      <c r="A550" s="29">
        <v>37684</v>
      </c>
      <c r="B550" s="31" t="s">
        <v>85</v>
      </c>
      <c r="C550" s="29" t="s">
        <v>167</v>
      </c>
      <c r="D550" s="38">
        <v>39400060100310</v>
      </c>
      <c r="E550" s="39">
        <v>44584</v>
      </c>
      <c r="F550" s="29">
        <v>0</v>
      </c>
      <c r="G550" s="31" t="s">
        <v>2</v>
      </c>
      <c r="H550" s="29" t="s">
        <v>9</v>
      </c>
      <c r="I550" s="29">
        <v>90</v>
      </c>
      <c r="J550" s="40">
        <v>30</v>
      </c>
      <c r="K550" s="37">
        <v>23.700000000000003</v>
      </c>
      <c r="L550" s="37">
        <f t="shared" si="8"/>
        <v>6.2999999999999972</v>
      </c>
    </row>
    <row r="551" spans="1:12" x14ac:dyDescent="0.3">
      <c r="A551" s="29">
        <v>37722</v>
      </c>
      <c r="B551" s="31" t="s">
        <v>165</v>
      </c>
      <c r="C551" s="29" t="s">
        <v>166</v>
      </c>
      <c r="D551" s="38">
        <v>49270070100620</v>
      </c>
      <c r="E551" s="39">
        <v>44544</v>
      </c>
      <c r="F551" s="29">
        <v>1</v>
      </c>
      <c r="G551" s="31" t="s">
        <v>2</v>
      </c>
      <c r="H551" s="29" t="s">
        <v>10</v>
      </c>
      <c r="I551" s="29">
        <v>30</v>
      </c>
      <c r="J551" s="40">
        <v>1.37</v>
      </c>
      <c r="K551" s="37">
        <v>1.1371000000000002</v>
      </c>
      <c r="L551" s="37">
        <f t="shared" si="8"/>
        <v>0.23289999999999988</v>
      </c>
    </row>
    <row r="552" spans="1:12" x14ac:dyDescent="0.3">
      <c r="A552" s="29">
        <v>37782</v>
      </c>
      <c r="B552" s="31" t="s">
        <v>174</v>
      </c>
      <c r="C552" s="29" t="s">
        <v>175</v>
      </c>
      <c r="D552" s="38">
        <v>27700050000310</v>
      </c>
      <c r="E552" s="39">
        <v>44534</v>
      </c>
      <c r="F552" s="29">
        <v>0</v>
      </c>
      <c r="G552" s="31" t="s">
        <v>13</v>
      </c>
      <c r="H552" s="29" t="s">
        <v>9</v>
      </c>
      <c r="I552" s="29">
        <v>90</v>
      </c>
      <c r="J552" s="40">
        <v>1741.45</v>
      </c>
      <c r="K552" s="37">
        <v>1306.0875000000001</v>
      </c>
      <c r="L552" s="37">
        <f t="shared" si="8"/>
        <v>435.36249999999995</v>
      </c>
    </row>
    <row r="553" spans="1:12" x14ac:dyDescent="0.3">
      <c r="A553" s="29">
        <v>37895</v>
      </c>
      <c r="B553" s="31" t="s">
        <v>152</v>
      </c>
      <c r="C553" s="29" t="s">
        <v>153</v>
      </c>
      <c r="D553" s="38">
        <v>36100030000310</v>
      </c>
      <c r="E553" s="39">
        <v>44531</v>
      </c>
      <c r="F553" s="29">
        <v>0</v>
      </c>
      <c r="G553" s="31" t="s">
        <v>2</v>
      </c>
      <c r="H553" s="29" t="s">
        <v>9</v>
      </c>
      <c r="I553" s="29">
        <v>60</v>
      </c>
      <c r="J553" s="40">
        <v>14.5</v>
      </c>
      <c r="K553" s="37">
        <v>11.31</v>
      </c>
      <c r="L553" s="37">
        <f t="shared" si="8"/>
        <v>3.1899999999999995</v>
      </c>
    </row>
    <row r="554" spans="1:12" x14ac:dyDescent="0.3">
      <c r="A554" s="29">
        <v>37908</v>
      </c>
      <c r="B554" s="31" t="s">
        <v>59</v>
      </c>
      <c r="C554" s="29" t="s">
        <v>60</v>
      </c>
      <c r="D554" s="38">
        <v>33300007000320</v>
      </c>
      <c r="E554" s="39">
        <v>44560</v>
      </c>
      <c r="F554" s="29">
        <v>0</v>
      </c>
      <c r="G554" s="31" t="s">
        <v>2</v>
      </c>
      <c r="H554" s="29" t="s">
        <v>9</v>
      </c>
      <c r="I554" s="29">
        <v>120</v>
      </c>
      <c r="J554" s="40">
        <v>4.58</v>
      </c>
      <c r="K554" s="37">
        <v>3.8472</v>
      </c>
      <c r="L554" s="37">
        <f t="shared" si="8"/>
        <v>0.73280000000000012</v>
      </c>
    </row>
    <row r="555" spans="1:12" x14ac:dyDescent="0.3">
      <c r="A555" s="29">
        <v>37908</v>
      </c>
      <c r="B555" s="31" t="s">
        <v>59</v>
      </c>
      <c r="C555" s="29" t="s">
        <v>60</v>
      </c>
      <c r="D555" s="38">
        <v>33300007000320</v>
      </c>
      <c r="E555" s="39">
        <v>44590</v>
      </c>
      <c r="F555" s="29">
        <v>0</v>
      </c>
      <c r="G555" s="31" t="s">
        <v>2</v>
      </c>
      <c r="H555" s="29" t="s">
        <v>9</v>
      </c>
      <c r="I555" s="29">
        <v>120</v>
      </c>
      <c r="J555" s="40">
        <v>4.58</v>
      </c>
      <c r="K555" s="37">
        <v>3.8472</v>
      </c>
      <c r="L555" s="37">
        <f t="shared" si="8"/>
        <v>0.73280000000000012</v>
      </c>
    </row>
    <row r="556" spans="1:12" x14ac:dyDescent="0.3">
      <c r="A556" s="29">
        <v>38099</v>
      </c>
      <c r="B556" s="31" t="s">
        <v>67</v>
      </c>
      <c r="C556" s="29" t="s">
        <v>68</v>
      </c>
      <c r="D556" s="38">
        <v>41550020100320</v>
      </c>
      <c r="E556" s="39">
        <v>44543</v>
      </c>
      <c r="F556" s="29">
        <v>1</v>
      </c>
      <c r="G556" s="31" t="s">
        <v>2</v>
      </c>
      <c r="H556" s="29" t="s">
        <v>10</v>
      </c>
      <c r="I556" s="29">
        <v>15</v>
      </c>
      <c r="J556" s="40">
        <v>5.32</v>
      </c>
      <c r="K556" s="37">
        <v>4.3624000000000009</v>
      </c>
      <c r="L556" s="37">
        <f t="shared" si="8"/>
        <v>0.95759999999999934</v>
      </c>
    </row>
    <row r="557" spans="1:12" x14ac:dyDescent="0.3">
      <c r="A557" s="29">
        <v>38167</v>
      </c>
      <c r="B557" s="31" t="s">
        <v>69</v>
      </c>
      <c r="C557" s="29" t="s">
        <v>70</v>
      </c>
      <c r="D557" s="38">
        <v>37200030000305</v>
      </c>
      <c r="E557" s="39">
        <v>44585</v>
      </c>
      <c r="F557" s="29">
        <v>0</v>
      </c>
      <c r="G557" s="31" t="s">
        <v>2</v>
      </c>
      <c r="H557" s="29" t="s">
        <v>9</v>
      </c>
      <c r="I557" s="29">
        <v>21</v>
      </c>
      <c r="J557" s="40">
        <v>0.87</v>
      </c>
      <c r="K557" s="37">
        <v>0.73949999999999994</v>
      </c>
      <c r="L557" s="37">
        <f t="shared" si="8"/>
        <v>0.13050000000000006</v>
      </c>
    </row>
    <row r="558" spans="1:12" x14ac:dyDescent="0.3">
      <c r="A558" s="29">
        <v>38321</v>
      </c>
      <c r="B558" s="31" t="s">
        <v>46</v>
      </c>
      <c r="C558" s="29" t="s">
        <v>48</v>
      </c>
      <c r="D558" s="38" t="s">
        <v>47</v>
      </c>
      <c r="E558" s="39">
        <v>44544</v>
      </c>
      <c r="F558" s="29">
        <v>8</v>
      </c>
      <c r="G558" s="31" t="s">
        <v>13</v>
      </c>
      <c r="H558" s="29" t="s">
        <v>10</v>
      </c>
      <c r="I558" s="29">
        <v>2</v>
      </c>
      <c r="J558" s="41">
        <v>5783.32</v>
      </c>
      <c r="K558" s="37">
        <v>4568.8227999999999</v>
      </c>
      <c r="L558" s="37">
        <f t="shared" si="8"/>
        <v>1214.4971999999998</v>
      </c>
    </row>
    <row r="559" spans="1:12" x14ac:dyDescent="0.3">
      <c r="A559" s="29">
        <v>38321</v>
      </c>
      <c r="B559" s="31" t="s">
        <v>46</v>
      </c>
      <c r="C559" s="29" t="s">
        <v>48</v>
      </c>
      <c r="D559" s="38" t="s">
        <v>47</v>
      </c>
      <c r="E559" s="39">
        <v>44544</v>
      </c>
      <c r="F559" s="29">
        <v>8</v>
      </c>
      <c r="G559" s="31" t="s">
        <v>13</v>
      </c>
      <c r="H559" s="29" t="s">
        <v>10</v>
      </c>
      <c r="I559" s="29">
        <v>2</v>
      </c>
      <c r="J559" s="41">
        <v>5783.32</v>
      </c>
      <c r="K559" s="37">
        <v>4568.8227999999999</v>
      </c>
      <c r="L559" s="37">
        <f t="shared" si="8"/>
        <v>1214.4971999999998</v>
      </c>
    </row>
    <row r="560" spans="1:12" x14ac:dyDescent="0.3">
      <c r="A560" s="29">
        <v>38321</v>
      </c>
      <c r="B560" s="31" t="s">
        <v>46</v>
      </c>
      <c r="C560" s="29" t="s">
        <v>48</v>
      </c>
      <c r="D560" s="38" t="s">
        <v>47</v>
      </c>
      <c r="E560" s="39">
        <v>44580</v>
      </c>
      <c r="F560" s="29">
        <v>7</v>
      </c>
      <c r="G560" s="31" t="s">
        <v>13</v>
      </c>
      <c r="H560" s="29" t="s">
        <v>10</v>
      </c>
      <c r="I560" s="29">
        <v>4</v>
      </c>
      <c r="J560" s="40">
        <v>12435.72</v>
      </c>
      <c r="K560" s="37">
        <v>9824.2188000000006</v>
      </c>
      <c r="L560" s="37">
        <f t="shared" si="8"/>
        <v>2611.5011999999988</v>
      </c>
    </row>
    <row r="561" spans="1:12" x14ac:dyDescent="0.3">
      <c r="A561" s="29">
        <v>38456</v>
      </c>
      <c r="B561" s="31" t="s">
        <v>135</v>
      </c>
      <c r="C561" s="29" t="s">
        <v>136</v>
      </c>
      <c r="D561" s="38">
        <v>37600025000305</v>
      </c>
      <c r="E561" s="39">
        <v>44559</v>
      </c>
      <c r="F561" s="29">
        <v>2</v>
      </c>
      <c r="G561" s="31" t="s">
        <v>2</v>
      </c>
      <c r="H561" s="29" t="s">
        <v>10</v>
      </c>
      <c r="I561" s="29">
        <v>30</v>
      </c>
      <c r="J561" s="40">
        <v>3.77</v>
      </c>
      <c r="K561" s="37">
        <v>2.9029000000000003</v>
      </c>
      <c r="L561" s="37">
        <f t="shared" si="8"/>
        <v>0.86709999999999976</v>
      </c>
    </row>
    <row r="562" spans="1:12" x14ac:dyDescent="0.3">
      <c r="A562" s="29">
        <v>38456</v>
      </c>
      <c r="B562" s="31" t="s">
        <v>135</v>
      </c>
      <c r="C562" s="29" t="s">
        <v>136</v>
      </c>
      <c r="D562" s="38">
        <v>37600025000305</v>
      </c>
      <c r="E562" s="39">
        <v>44559</v>
      </c>
      <c r="F562" s="29">
        <v>2</v>
      </c>
      <c r="G562" s="31" t="s">
        <v>2</v>
      </c>
      <c r="H562" s="29" t="s">
        <v>10</v>
      </c>
      <c r="I562" s="29">
        <v>30</v>
      </c>
      <c r="J562" s="40">
        <v>3.77</v>
      </c>
      <c r="K562" s="37">
        <v>2.9029000000000003</v>
      </c>
      <c r="L562" s="37">
        <f t="shared" si="8"/>
        <v>0.86709999999999976</v>
      </c>
    </row>
    <row r="563" spans="1:12" x14ac:dyDescent="0.3">
      <c r="A563" s="29">
        <v>38488</v>
      </c>
      <c r="B563" s="31" t="s">
        <v>113</v>
      </c>
      <c r="C563" s="29" t="s">
        <v>114</v>
      </c>
      <c r="D563" s="38">
        <v>21531820000360</v>
      </c>
      <c r="E563" s="39">
        <v>44559</v>
      </c>
      <c r="F563" s="29">
        <v>0</v>
      </c>
      <c r="G563" s="31" t="s">
        <v>13</v>
      </c>
      <c r="H563" s="29" t="s">
        <v>9</v>
      </c>
      <c r="I563" s="29">
        <v>30</v>
      </c>
      <c r="J563" s="41">
        <v>14418.48</v>
      </c>
      <c r="K563" s="37">
        <v>11534.784</v>
      </c>
      <c r="L563" s="37">
        <f t="shared" si="8"/>
        <v>2883.6959999999999</v>
      </c>
    </row>
    <row r="564" spans="1:12" x14ac:dyDescent="0.3">
      <c r="A564" s="29">
        <v>38488</v>
      </c>
      <c r="B564" s="31" t="s">
        <v>113</v>
      </c>
      <c r="C564" s="29" t="s">
        <v>114</v>
      </c>
      <c r="D564" s="38">
        <v>21531820000360</v>
      </c>
      <c r="E564" s="39">
        <v>44591</v>
      </c>
      <c r="F564" s="29">
        <v>0</v>
      </c>
      <c r="G564" s="31" t="s">
        <v>13</v>
      </c>
      <c r="H564" s="29" t="s">
        <v>9</v>
      </c>
      <c r="I564" s="29">
        <v>30</v>
      </c>
      <c r="J564" s="41">
        <v>14418.48</v>
      </c>
      <c r="K564" s="37">
        <v>11534.784</v>
      </c>
      <c r="L564" s="37">
        <f t="shared" si="8"/>
        <v>2883.6959999999999</v>
      </c>
    </row>
    <row r="565" spans="1:12" x14ac:dyDescent="0.3">
      <c r="A565" s="29">
        <v>38763</v>
      </c>
      <c r="B565" s="31" t="s">
        <v>144</v>
      </c>
      <c r="C565" s="29" t="s">
        <v>145</v>
      </c>
      <c r="D565" s="38">
        <v>75100050100303</v>
      </c>
      <c r="E565" s="39">
        <v>44549</v>
      </c>
      <c r="F565" s="29">
        <v>0</v>
      </c>
      <c r="G565" s="31" t="s">
        <v>2</v>
      </c>
      <c r="H565" s="29" t="s">
        <v>9</v>
      </c>
      <c r="I565" s="29">
        <v>30</v>
      </c>
      <c r="J565" s="40">
        <v>1.01</v>
      </c>
      <c r="K565" s="37">
        <v>0.76760000000000006</v>
      </c>
      <c r="L565" s="37">
        <f t="shared" si="8"/>
        <v>0.24239999999999995</v>
      </c>
    </row>
    <row r="566" spans="1:12" x14ac:dyDescent="0.3">
      <c r="A566" s="29">
        <v>38763</v>
      </c>
      <c r="B566" s="31" t="s">
        <v>144</v>
      </c>
      <c r="C566" s="29" t="s">
        <v>145</v>
      </c>
      <c r="D566" s="38">
        <v>75100050100303</v>
      </c>
      <c r="E566" s="39">
        <v>44549</v>
      </c>
      <c r="F566" s="29">
        <v>0</v>
      </c>
      <c r="G566" s="31" t="s">
        <v>2</v>
      </c>
      <c r="H566" s="29" t="s">
        <v>9</v>
      </c>
      <c r="I566" s="29">
        <v>30</v>
      </c>
      <c r="J566" s="40">
        <v>1.01</v>
      </c>
      <c r="K566" s="37">
        <v>0.76760000000000006</v>
      </c>
      <c r="L566" s="37">
        <f t="shared" si="8"/>
        <v>0.24239999999999995</v>
      </c>
    </row>
    <row r="567" spans="1:12" x14ac:dyDescent="0.3">
      <c r="A567" s="29">
        <v>38772</v>
      </c>
      <c r="B567" s="31" t="s">
        <v>161</v>
      </c>
      <c r="C567" s="29" t="s">
        <v>162</v>
      </c>
      <c r="D567" s="38">
        <v>49270060006520</v>
      </c>
      <c r="E567" s="39">
        <v>44547</v>
      </c>
      <c r="F567" s="29">
        <v>1</v>
      </c>
      <c r="G567" s="31" t="s">
        <v>2</v>
      </c>
      <c r="H567" s="29" t="s">
        <v>10</v>
      </c>
      <c r="I567" s="29">
        <v>30</v>
      </c>
      <c r="J567" s="40">
        <v>7.91</v>
      </c>
      <c r="K567" s="37">
        <v>6.6444000000000001</v>
      </c>
      <c r="L567" s="37">
        <f t="shared" si="8"/>
        <v>1.2656000000000001</v>
      </c>
    </row>
    <row r="568" spans="1:12" x14ac:dyDescent="0.3">
      <c r="A568" s="29">
        <v>38772</v>
      </c>
      <c r="B568" s="31" t="s">
        <v>161</v>
      </c>
      <c r="C568" s="29" t="s">
        <v>162</v>
      </c>
      <c r="D568" s="38">
        <v>49270060006520</v>
      </c>
      <c r="E568" s="39">
        <v>44577</v>
      </c>
      <c r="F568" s="29">
        <v>0</v>
      </c>
      <c r="G568" s="31" t="s">
        <v>2</v>
      </c>
      <c r="H568" s="29" t="s">
        <v>9</v>
      </c>
      <c r="I568" s="29">
        <v>30</v>
      </c>
      <c r="J568" s="40">
        <v>3.88</v>
      </c>
      <c r="K568" s="37">
        <v>3.2591999999999999</v>
      </c>
      <c r="L568" s="37">
        <f t="shared" si="8"/>
        <v>0.62080000000000002</v>
      </c>
    </row>
    <row r="569" spans="1:12" x14ac:dyDescent="0.3">
      <c r="A569" s="29">
        <v>38772</v>
      </c>
      <c r="B569" s="31" t="s">
        <v>161</v>
      </c>
      <c r="C569" s="29" t="s">
        <v>162</v>
      </c>
      <c r="D569" s="38">
        <v>49270060006520</v>
      </c>
      <c r="E569" s="39">
        <v>44578</v>
      </c>
      <c r="F569" s="29">
        <v>1</v>
      </c>
      <c r="G569" s="31" t="s">
        <v>2</v>
      </c>
      <c r="H569" s="29" t="s">
        <v>10</v>
      </c>
      <c r="I569" s="29">
        <v>30</v>
      </c>
      <c r="J569" s="40">
        <v>7.91</v>
      </c>
      <c r="K569" s="37">
        <v>6.6444000000000001</v>
      </c>
      <c r="L569" s="37">
        <f t="shared" si="8"/>
        <v>1.2656000000000001</v>
      </c>
    </row>
    <row r="570" spans="1:12" x14ac:dyDescent="0.3">
      <c r="A570" s="29">
        <v>38795</v>
      </c>
      <c r="B570" s="31" t="s">
        <v>67</v>
      </c>
      <c r="C570" s="29" t="s">
        <v>134</v>
      </c>
      <c r="D570" s="38">
        <v>41550020100320</v>
      </c>
      <c r="E570" s="39">
        <v>44531</v>
      </c>
      <c r="F570" s="29">
        <v>0</v>
      </c>
      <c r="G570" s="31" t="s">
        <v>2</v>
      </c>
      <c r="H570" s="29" t="s">
        <v>9</v>
      </c>
      <c r="I570" s="29">
        <v>30</v>
      </c>
      <c r="J570" s="40">
        <v>1.26</v>
      </c>
      <c r="K570" s="37">
        <v>1.0332000000000001</v>
      </c>
      <c r="L570" s="37">
        <f t="shared" si="8"/>
        <v>0.22679999999999989</v>
      </c>
    </row>
    <row r="571" spans="1:12" x14ac:dyDescent="0.3">
      <c r="A571" s="29">
        <v>38861</v>
      </c>
      <c r="B571" s="31" t="s">
        <v>135</v>
      </c>
      <c r="C571" s="29" t="s">
        <v>136</v>
      </c>
      <c r="D571" s="38">
        <v>37600025000305</v>
      </c>
      <c r="E571" s="39">
        <v>44560</v>
      </c>
      <c r="F571" s="29">
        <v>0</v>
      </c>
      <c r="G571" s="31" t="s">
        <v>2</v>
      </c>
      <c r="H571" s="29" t="s">
        <v>9</v>
      </c>
      <c r="I571" s="29">
        <v>90</v>
      </c>
      <c r="J571" s="40">
        <v>9.07</v>
      </c>
      <c r="K571" s="37">
        <v>6.9839000000000002</v>
      </c>
      <c r="L571" s="37">
        <f t="shared" si="8"/>
        <v>2.0861000000000001</v>
      </c>
    </row>
    <row r="572" spans="1:12" x14ac:dyDescent="0.3">
      <c r="A572" s="29">
        <v>38861</v>
      </c>
      <c r="B572" s="31" t="s">
        <v>135</v>
      </c>
      <c r="C572" s="29" t="s">
        <v>136</v>
      </c>
      <c r="D572" s="38">
        <v>37600025000305</v>
      </c>
      <c r="E572" s="39">
        <v>44591</v>
      </c>
      <c r="F572" s="29">
        <v>0</v>
      </c>
      <c r="G572" s="31" t="s">
        <v>2</v>
      </c>
      <c r="H572" s="29" t="s">
        <v>9</v>
      </c>
      <c r="I572" s="29">
        <v>90</v>
      </c>
      <c r="J572" s="40">
        <v>9.07</v>
      </c>
      <c r="K572" s="37">
        <v>6.9839000000000002</v>
      </c>
      <c r="L572" s="37">
        <f t="shared" si="8"/>
        <v>2.0861000000000001</v>
      </c>
    </row>
    <row r="573" spans="1:12" x14ac:dyDescent="0.3">
      <c r="A573" s="29">
        <v>38862</v>
      </c>
      <c r="B573" s="31" t="s">
        <v>174</v>
      </c>
      <c r="C573" s="29" t="s">
        <v>176</v>
      </c>
      <c r="D573" s="38">
        <v>27700050000310</v>
      </c>
      <c r="E573" s="39">
        <v>44553</v>
      </c>
      <c r="F573" s="29">
        <v>0</v>
      </c>
      <c r="G573" s="31" t="s">
        <v>13</v>
      </c>
      <c r="H573" s="29" t="s">
        <v>9</v>
      </c>
      <c r="I573" s="29">
        <v>400</v>
      </c>
      <c r="J573" s="40">
        <v>7727.16</v>
      </c>
      <c r="K573" s="37">
        <v>5795.37</v>
      </c>
      <c r="L573" s="37">
        <f t="shared" si="8"/>
        <v>1931.79</v>
      </c>
    </row>
    <row r="574" spans="1:12" x14ac:dyDescent="0.3">
      <c r="A574" s="29">
        <v>38862</v>
      </c>
      <c r="B574" s="31" t="s">
        <v>174</v>
      </c>
      <c r="C574" s="29" t="s">
        <v>176</v>
      </c>
      <c r="D574" s="38">
        <v>27700050000310</v>
      </c>
      <c r="E574" s="39">
        <v>44584</v>
      </c>
      <c r="F574" s="29">
        <v>0</v>
      </c>
      <c r="G574" s="31" t="s">
        <v>13</v>
      </c>
      <c r="H574" s="29" t="s">
        <v>9</v>
      </c>
      <c r="I574" s="29">
        <v>400</v>
      </c>
      <c r="J574" s="40">
        <v>7727.16</v>
      </c>
      <c r="K574" s="37">
        <v>5795.37</v>
      </c>
      <c r="L574" s="37">
        <f t="shared" si="8"/>
        <v>1931.79</v>
      </c>
    </row>
    <row r="575" spans="1:12" x14ac:dyDescent="0.3">
      <c r="A575" s="29">
        <v>39034</v>
      </c>
      <c r="B575" s="31" t="s">
        <v>168</v>
      </c>
      <c r="C575" s="29" t="s">
        <v>169</v>
      </c>
      <c r="D575" s="38">
        <v>58120080100305</v>
      </c>
      <c r="E575" s="39">
        <v>44532</v>
      </c>
      <c r="F575" s="29">
        <v>0</v>
      </c>
      <c r="G575" s="31" t="s">
        <v>2</v>
      </c>
      <c r="H575" s="29" t="s">
        <v>9</v>
      </c>
      <c r="I575" s="29">
        <v>30</v>
      </c>
      <c r="J575" s="40">
        <v>7.52</v>
      </c>
      <c r="K575" s="37">
        <v>6.1664000000000003</v>
      </c>
      <c r="L575" s="37">
        <f t="shared" si="8"/>
        <v>1.3535999999999992</v>
      </c>
    </row>
    <row r="576" spans="1:12" x14ac:dyDescent="0.3">
      <c r="A576" s="29">
        <v>39069</v>
      </c>
      <c r="B576" s="31" t="s">
        <v>152</v>
      </c>
      <c r="C576" s="29" t="s">
        <v>154</v>
      </c>
      <c r="D576" s="38">
        <v>36100030000310</v>
      </c>
      <c r="E576" s="39">
        <v>44533</v>
      </c>
      <c r="F576" s="29">
        <v>0</v>
      </c>
      <c r="G576" s="31" t="s">
        <v>2</v>
      </c>
      <c r="H576" s="29" t="s">
        <v>9</v>
      </c>
      <c r="I576" s="29">
        <v>30</v>
      </c>
      <c r="J576" s="40">
        <v>3.31</v>
      </c>
      <c r="K576" s="37">
        <v>2.5818000000000003</v>
      </c>
      <c r="L576" s="37">
        <f t="shared" si="8"/>
        <v>0.72819999999999974</v>
      </c>
    </row>
    <row r="577" spans="1:12" x14ac:dyDescent="0.3">
      <c r="A577" s="29">
        <v>39175</v>
      </c>
      <c r="B577" s="31" t="s">
        <v>123</v>
      </c>
      <c r="C577" s="29" t="s">
        <v>124</v>
      </c>
      <c r="D577" s="38">
        <v>21470080000360</v>
      </c>
      <c r="E577" s="39">
        <v>44557</v>
      </c>
      <c r="F577" s="29">
        <v>0</v>
      </c>
      <c r="G577" s="31" t="s">
        <v>13</v>
      </c>
      <c r="H577" s="29" t="s">
        <v>9</v>
      </c>
      <c r="I577" s="29">
        <v>60</v>
      </c>
      <c r="J577" s="41">
        <v>6169.74</v>
      </c>
      <c r="K577" s="37">
        <v>4750.6998000000003</v>
      </c>
      <c r="L577" s="37">
        <f t="shared" si="8"/>
        <v>1419.0401999999995</v>
      </c>
    </row>
    <row r="578" spans="1:12" x14ac:dyDescent="0.3">
      <c r="A578" s="29">
        <v>39175</v>
      </c>
      <c r="B578" s="31" t="s">
        <v>123</v>
      </c>
      <c r="C578" s="29" t="s">
        <v>124</v>
      </c>
      <c r="D578" s="38">
        <v>21470080000360</v>
      </c>
      <c r="E578" s="39">
        <v>44581</v>
      </c>
      <c r="F578" s="29">
        <v>0</v>
      </c>
      <c r="G578" s="31" t="s">
        <v>13</v>
      </c>
      <c r="H578" s="29" t="s">
        <v>9</v>
      </c>
      <c r="I578" s="29">
        <v>60</v>
      </c>
      <c r="J578" s="41">
        <v>6169.74</v>
      </c>
      <c r="K578" s="37">
        <v>4750.6998000000003</v>
      </c>
      <c r="L578" s="37">
        <f t="shared" si="8"/>
        <v>1419.0401999999995</v>
      </c>
    </row>
    <row r="579" spans="1:12" x14ac:dyDescent="0.3">
      <c r="A579" s="29">
        <v>39186</v>
      </c>
      <c r="B579" s="31" t="s">
        <v>40</v>
      </c>
      <c r="C579" s="29" t="s">
        <v>42</v>
      </c>
      <c r="D579" s="38" t="s">
        <v>41</v>
      </c>
      <c r="E579" s="39">
        <v>44559</v>
      </c>
      <c r="F579" s="29">
        <v>6</v>
      </c>
      <c r="G579" s="31" t="s">
        <v>13</v>
      </c>
      <c r="H579" s="29" t="s">
        <v>10</v>
      </c>
      <c r="I579" s="29">
        <v>4</v>
      </c>
      <c r="J579" s="41">
        <v>11244.06</v>
      </c>
      <c r="K579" s="37">
        <v>9332.5698000000011</v>
      </c>
      <c r="L579" s="37">
        <f t="shared" ref="L579:L642" si="9">J579-K579</f>
        <v>1911.4901999999984</v>
      </c>
    </row>
    <row r="580" spans="1:12" x14ac:dyDescent="0.3">
      <c r="A580" s="29">
        <v>39186</v>
      </c>
      <c r="B580" s="31" t="s">
        <v>40</v>
      </c>
      <c r="C580" s="29" t="s">
        <v>42</v>
      </c>
      <c r="D580" s="38" t="s">
        <v>41</v>
      </c>
      <c r="E580" s="39">
        <v>44588</v>
      </c>
      <c r="F580" s="29">
        <v>2</v>
      </c>
      <c r="G580" s="31" t="s">
        <v>13</v>
      </c>
      <c r="H580" s="29" t="s">
        <v>10</v>
      </c>
      <c r="I580" s="29">
        <v>4</v>
      </c>
      <c r="J580" s="40">
        <v>14037.53</v>
      </c>
      <c r="K580" s="37">
        <v>11651.149900000002</v>
      </c>
      <c r="L580" s="37">
        <f t="shared" si="9"/>
        <v>2386.3800999999985</v>
      </c>
    </row>
    <row r="581" spans="1:12" x14ac:dyDescent="0.3">
      <c r="A581" s="29">
        <v>39186</v>
      </c>
      <c r="B581" s="31" t="s">
        <v>40</v>
      </c>
      <c r="C581" s="29" t="s">
        <v>42</v>
      </c>
      <c r="D581" s="38" t="s">
        <v>41</v>
      </c>
      <c r="E581" s="39">
        <v>44590</v>
      </c>
      <c r="F581" s="29">
        <v>6</v>
      </c>
      <c r="G581" s="31" t="s">
        <v>13</v>
      </c>
      <c r="H581" s="29" t="s">
        <v>10</v>
      </c>
      <c r="I581" s="29">
        <v>4</v>
      </c>
      <c r="J581" s="41">
        <v>11244.06</v>
      </c>
      <c r="K581" s="37">
        <v>9332.5698000000011</v>
      </c>
      <c r="L581" s="37">
        <f t="shared" si="9"/>
        <v>1911.4901999999984</v>
      </c>
    </row>
    <row r="582" spans="1:12" x14ac:dyDescent="0.3">
      <c r="A582" s="29">
        <v>39274</v>
      </c>
      <c r="B582" s="31" t="s">
        <v>67</v>
      </c>
      <c r="C582" s="29" t="s">
        <v>68</v>
      </c>
      <c r="D582" s="38">
        <v>41550020100320</v>
      </c>
      <c r="E582" s="39">
        <v>44553</v>
      </c>
      <c r="F582" s="29">
        <v>5</v>
      </c>
      <c r="G582" s="31" t="s">
        <v>2</v>
      </c>
      <c r="H582" s="29" t="s">
        <v>10</v>
      </c>
      <c r="I582" s="29">
        <v>30</v>
      </c>
      <c r="J582" s="40">
        <v>0.66</v>
      </c>
      <c r="K582" s="37">
        <v>0.54120000000000001</v>
      </c>
      <c r="L582" s="37">
        <f t="shared" si="9"/>
        <v>0.11880000000000002</v>
      </c>
    </row>
    <row r="583" spans="1:12" x14ac:dyDescent="0.3">
      <c r="A583" s="29">
        <v>39274</v>
      </c>
      <c r="B583" s="31" t="s">
        <v>67</v>
      </c>
      <c r="C583" s="29" t="s">
        <v>68</v>
      </c>
      <c r="D583" s="38">
        <v>41550020100320</v>
      </c>
      <c r="E583" s="39">
        <v>44584</v>
      </c>
      <c r="F583" s="29">
        <v>5</v>
      </c>
      <c r="G583" s="31" t="s">
        <v>2</v>
      </c>
      <c r="H583" s="29" t="s">
        <v>10</v>
      </c>
      <c r="I583" s="29">
        <v>30</v>
      </c>
      <c r="J583" s="40">
        <v>0.66</v>
      </c>
      <c r="K583" s="37">
        <v>0.54120000000000001</v>
      </c>
      <c r="L583" s="37">
        <f t="shared" si="9"/>
        <v>0.11880000000000002</v>
      </c>
    </row>
    <row r="584" spans="1:12" x14ac:dyDescent="0.3">
      <c r="A584" s="29">
        <v>39458</v>
      </c>
      <c r="B584" s="31" t="s">
        <v>67</v>
      </c>
      <c r="C584" s="29" t="s">
        <v>68</v>
      </c>
      <c r="D584" s="38">
        <v>41550020100320</v>
      </c>
      <c r="E584" s="39">
        <v>44557</v>
      </c>
      <c r="F584" s="29">
        <v>1</v>
      </c>
      <c r="G584" s="31" t="s">
        <v>2</v>
      </c>
      <c r="H584" s="29" t="s">
        <v>10</v>
      </c>
      <c r="I584" s="29">
        <v>27</v>
      </c>
      <c r="J584" s="40">
        <v>2.09</v>
      </c>
      <c r="K584" s="37">
        <v>1.7138</v>
      </c>
      <c r="L584" s="37">
        <f t="shared" si="9"/>
        <v>0.37619999999999987</v>
      </c>
    </row>
    <row r="585" spans="1:12" x14ac:dyDescent="0.3">
      <c r="A585" s="29">
        <v>39458</v>
      </c>
      <c r="B585" s="31" t="s">
        <v>67</v>
      </c>
      <c r="C585" s="29" t="s">
        <v>68</v>
      </c>
      <c r="D585" s="38">
        <v>41550020100320</v>
      </c>
      <c r="E585" s="39">
        <v>44557</v>
      </c>
      <c r="F585" s="29">
        <v>1</v>
      </c>
      <c r="G585" s="31" t="s">
        <v>2</v>
      </c>
      <c r="H585" s="29" t="s">
        <v>10</v>
      </c>
      <c r="I585" s="29">
        <v>27</v>
      </c>
      <c r="J585" s="40">
        <v>2.09</v>
      </c>
      <c r="K585" s="37">
        <v>1.7138</v>
      </c>
      <c r="L585" s="37">
        <f t="shared" si="9"/>
        <v>0.37619999999999987</v>
      </c>
    </row>
    <row r="586" spans="1:12" x14ac:dyDescent="0.3">
      <c r="A586" s="29">
        <v>39787</v>
      </c>
      <c r="B586" s="31" t="s">
        <v>35</v>
      </c>
      <c r="C586" s="29" t="s">
        <v>37</v>
      </c>
      <c r="D586" s="38" t="s">
        <v>36</v>
      </c>
      <c r="E586" s="39">
        <v>44550</v>
      </c>
      <c r="F586" s="29">
        <v>0</v>
      </c>
      <c r="G586" s="31" t="s">
        <v>13</v>
      </c>
      <c r="H586" s="29" t="s">
        <v>9</v>
      </c>
      <c r="I586" s="29">
        <v>3.6</v>
      </c>
      <c r="J586" s="41">
        <v>4519.33</v>
      </c>
      <c r="K586" s="37">
        <v>3389.4974999999999</v>
      </c>
      <c r="L586" s="37">
        <f t="shared" si="9"/>
        <v>1129.8325</v>
      </c>
    </row>
    <row r="587" spans="1:12" x14ac:dyDescent="0.3">
      <c r="A587" s="29">
        <v>39787</v>
      </c>
      <c r="B587" s="31" t="s">
        <v>35</v>
      </c>
      <c r="C587" s="29" t="s">
        <v>37</v>
      </c>
      <c r="D587" s="38" t="s">
        <v>36</v>
      </c>
      <c r="E587" s="39">
        <v>44550</v>
      </c>
      <c r="F587" s="29">
        <v>0</v>
      </c>
      <c r="G587" s="31" t="s">
        <v>13</v>
      </c>
      <c r="H587" s="29" t="s">
        <v>9</v>
      </c>
      <c r="I587" s="29">
        <v>3.6</v>
      </c>
      <c r="J587" s="41">
        <v>4519.33</v>
      </c>
      <c r="K587" s="37">
        <v>3389.4974999999999</v>
      </c>
      <c r="L587" s="37">
        <f t="shared" si="9"/>
        <v>1129.8325</v>
      </c>
    </row>
    <row r="588" spans="1:12" x14ac:dyDescent="0.3">
      <c r="A588" s="29">
        <v>39787</v>
      </c>
      <c r="B588" s="31" t="s">
        <v>35</v>
      </c>
      <c r="C588" s="29" t="s">
        <v>37</v>
      </c>
      <c r="D588" s="38" t="s">
        <v>36</v>
      </c>
      <c r="E588" s="39">
        <v>44582</v>
      </c>
      <c r="F588" s="29">
        <v>2</v>
      </c>
      <c r="G588" s="31" t="s">
        <v>13</v>
      </c>
      <c r="H588" s="29" t="s">
        <v>10</v>
      </c>
      <c r="I588" s="29">
        <v>1.8</v>
      </c>
      <c r="J588" s="40">
        <v>2085.5</v>
      </c>
      <c r="K588" s="37">
        <v>1564.125</v>
      </c>
      <c r="L588" s="37">
        <f t="shared" si="9"/>
        <v>521.375</v>
      </c>
    </row>
    <row r="589" spans="1:12" x14ac:dyDescent="0.3">
      <c r="A589" s="29">
        <v>39814</v>
      </c>
      <c r="B589" s="31" t="s">
        <v>179</v>
      </c>
      <c r="C589" s="29" t="s">
        <v>182</v>
      </c>
      <c r="D589" s="38">
        <v>83370060000320</v>
      </c>
      <c r="E589" s="39">
        <v>44533</v>
      </c>
      <c r="F589" s="29">
        <v>0</v>
      </c>
      <c r="G589" s="31" t="s">
        <v>13</v>
      </c>
      <c r="H589" s="29" t="s">
        <v>9</v>
      </c>
      <c r="I589" s="29">
        <v>30</v>
      </c>
      <c r="J589" s="40">
        <v>477.37</v>
      </c>
      <c r="K589" s="37">
        <v>381.89600000000002</v>
      </c>
      <c r="L589" s="37">
        <f t="shared" si="9"/>
        <v>95.47399999999999</v>
      </c>
    </row>
    <row r="590" spans="1:12" x14ac:dyDescent="0.3">
      <c r="A590" s="29">
        <v>39886</v>
      </c>
      <c r="B590" s="31" t="s">
        <v>121</v>
      </c>
      <c r="C590" s="29" t="s">
        <v>122</v>
      </c>
      <c r="D590" s="38">
        <v>21534940000320</v>
      </c>
      <c r="E590" s="39">
        <v>44560</v>
      </c>
      <c r="F590" s="29">
        <v>0</v>
      </c>
      <c r="G590" s="31" t="s">
        <v>13</v>
      </c>
      <c r="H590" s="29" t="s">
        <v>9</v>
      </c>
      <c r="I590" s="29">
        <v>60</v>
      </c>
      <c r="J590" s="41">
        <v>27159.66</v>
      </c>
      <c r="K590" s="37">
        <v>21456.131400000002</v>
      </c>
      <c r="L590" s="37">
        <f t="shared" si="9"/>
        <v>5703.5285999999978</v>
      </c>
    </row>
    <row r="591" spans="1:12" x14ac:dyDescent="0.3">
      <c r="A591" s="29">
        <v>39886</v>
      </c>
      <c r="B591" s="31" t="s">
        <v>121</v>
      </c>
      <c r="C591" s="29" t="s">
        <v>122</v>
      </c>
      <c r="D591" s="38">
        <v>21534940000320</v>
      </c>
      <c r="E591" s="39">
        <v>44591</v>
      </c>
      <c r="F591" s="29">
        <v>0</v>
      </c>
      <c r="G591" s="31" t="s">
        <v>13</v>
      </c>
      <c r="H591" s="29" t="s">
        <v>9</v>
      </c>
      <c r="I591" s="29">
        <v>60</v>
      </c>
      <c r="J591" s="41">
        <v>27159.66</v>
      </c>
      <c r="K591" s="37">
        <v>21456.131400000002</v>
      </c>
      <c r="L591" s="37">
        <f t="shared" si="9"/>
        <v>5703.5285999999978</v>
      </c>
    </row>
    <row r="592" spans="1:12" x14ac:dyDescent="0.3">
      <c r="A592" s="29">
        <v>39923</v>
      </c>
      <c r="B592" s="31" t="s">
        <v>49</v>
      </c>
      <c r="C592" s="29" t="s">
        <v>51</v>
      </c>
      <c r="D592" s="38" t="s">
        <v>50</v>
      </c>
      <c r="E592" s="39">
        <v>44543</v>
      </c>
      <c r="F592" s="29">
        <v>1</v>
      </c>
      <c r="G592" s="31" t="s">
        <v>13</v>
      </c>
      <c r="H592" s="29" t="s">
        <v>10</v>
      </c>
      <c r="I592" s="29">
        <v>1</v>
      </c>
      <c r="J592" s="41">
        <v>25549.19</v>
      </c>
      <c r="K592" s="37">
        <v>19417.384399999999</v>
      </c>
      <c r="L592" s="37">
        <f t="shared" si="9"/>
        <v>6131.8055999999997</v>
      </c>
    </row>
    <row r="593" spans="1:12" x14ac:dyDescent="0.3">
      <c r="A593" s="29">
        <v>40186</v>
      </c>
      <c r="B593" s="31" t="s">
        <v>146</v>
      </c>
      <c r="C593" s="29" t="s">
        <v>147</v>
      </c>
      <c r="D593" s="38">
        <v>83370010000330</v>
      </c>
      <c r="E593" s="39">
        <v>44550</v>
      </c>
      <c r="F593" s="29">
        <v>0</v>
      </c>
      <c r="G593" s="31" t="s">
        <v>13</v>
      </c>
      <c r="H593" s="29" t="s">
        <v>9</v>
      </c>
      <c r="I593" s="29">
        <v>14</v>
      </c>
      <c r="J593" s="40">
        <v>126.66</v>
      </c>
      <c r="K593" s="37">
        <v>98.794799999999995</v>
      </c>
      <c r="L593" s="37">
        <f t="shared" si="9"/>
        <v>27.865200000000002</v>
      </c>
    </row>
    <row r="594" spans="1:12" x14ac:dyDescent="0.3">
      <c r="A594" s="29">
        <v>40186</v>
      </c>
      <c r="B594" s="31" t="s">
        <v>146</v>
      </c>
      <c r="C594" s="29" t="s">
        <v>147</v>
      </c>
      <c r="D594" s="38">
        <v>83370010000330</v>
      </c>
      <c r="E594" s="39">
        <v>44581</v>
      </c>
      <c r="F594" s="29">
        <v>0</v>
      </c>
      <c r="G594" s="31" t="s">
        <v>13</v>
      </c>
      <c r="H594" s="29" t="s">
        <v>9</v>
      </c>
      <c r="I594" s="29">
        <v>14</v>
      </c>
      <c r="J594" s="40">
        <v>126.66</v>
      </c>
      <c r="K594" s="37">
        <v>98.794799999999995</v>
      </c>
      <c r="L594" s="37">
        <f t="shared" si="9"/>
        <v>27.865200000000002</v>
      </c>
    </row>
    <row r="595" spans="1:12" x14ac:dyDescent="0.3">
      <c r="A595" s="29">
        <v>40368</v>
      </c>
      <c r="B595" s="31" t="s">
        <v>27</v>
      </c>
      <c r="C595" s="29" t="s">
        <v>28</v>
      </c>
      <c r="D595" s="38">
        <v>21405570000320</v>
      </c>
      <c r="E595" s="39">
        <v>44553</v>
      </c>
      <c r="F595" s="29">
        <v>5</v>
      </c>
      <c r="G595" s="31" t="s">
        <v>13</v>
      </c>
      <c r="H595" s="29" t="s">
        <v>10</v>
      </c>
      <c r="I595" s="29">
        <v>30</v>
      </c>
      <c r="J595" s="41">
        <v>2269.8000000000002</v>
      </c>
      <c r="K595" s="37">
        <v>1815.8400000000001</v>
      </c>
      <c r="L595" s="37">
        <f t="shared" si="9"/>
        <v>453.96000000000004</v>
      </c>
    </row>
    <row r="596" spans="1:12" x14ac:dyDescent="0.3">
      <c r="A596" s="29">
        <v>40368</v>
      </c>
      <c r="B596" s="31" t="s">
        <v>27</v>
      </c>
      <c r="C596" s="29" t="s">
        <v>28</v>
      </c>
      <c r="D596" s="38">
        <v>21405570000320</v>
      </c>
      <c r="E596" s="39">
        <v>44588</v>
      </c>
      <c r="F596" s="29">
        <v>5</v>
      </c>
      <c r="G596" s="31" t="s">
        <v>13</v>
      </c>
      <c r="H596" s="29" t="s">
        <v>10</v>
      </c>
      <c r="I596" s="29">
        <v>30</v>
      </c>
      <c r="J596" s="41">
        <v>2269.8000000000002</v>
      </c>
      <c r="K596" s="37">
        <v>1815.8400000000001</v>
      </c>
      <c r="L596" s="37">
        <f t="shared" si="9"/>
        <v>453.96000000000004</v>
      </c>
    </row>
    <row r="597" spans="1:12" x14ac:dyDescent="0.3">
      <c r="A597" s="29">
        <v>40481</v>
      </c>
      <c r="B597" s="31" t="s">
        <v>150</v>
      </c>
      <c r="C597" s="29" t="s">
        <v>151</v>
      </c>
      <c r="D597" s="38">
        <v>72600030000110</v>
      </c>
      <c r="E597" s="39">
        <v>44537</v>
      </c>
      <c r="F597" s="29">
        <v>0</v>
      </c>
      <c r="G597" s="31" t="s">
        <v>2</v>
      </c>
      <c r="H597" s="29" t="s">
        <v>9</v>
      </c>
      <c r="I597" s="29">
        <v>90</v>
      </c>
      <c r="J597" s="40">
        <v>18.71</v>
      </c>
      <c r="K597" s="37">
        <v>15.342200000000002</v>
      </c>
      <c r="L597" s="37">
        <f t="shared" si="9"/>
        <v>3.367799999999999</v>
      </c>
    </row>
    <row r="598" spans="1:12" x14ac:dyDescent="0.3">
      <c r="A598" s="29">
        <v>40532</v>
      </c>
      <c r="B598" s="31" t="s">
        <v>146</v>
      </c>
      <c r="C598" s="29" t="s">
        <v>147</v>
      </c>
      <c r="D598" s="38">
        <v>83370010000330</v>
      </c>
      <c r="E598" s="39">
        <v>44531</v>
      </c>
      <c r="F598" s="29">
        <v>0</v>
      </c>
      <c r="G598" s="31" t="s">
        <v>13</v>
      </c>
      <c r="H598" s="29" t="s">
        <v>9</v>
      </c>
      <c r="I598" s="29">
        <v>60</v>
      </c>
      <c r="J598" s="40">
        <v>494.43</v>
      </c>
      <c r="K598" s="37">
        <v>385.65540000000004</v>
      </c>
      <c r="L598" s="37">
        <f t="shared" si="9"/>
        <v>108.77459999999996</v>
      </c>
    </row>
    <row r="599" spans="1:12" x14ac:dyDescent="0.3">
      <c r="A599" s="29">
        <v>40543</v>
      </c>
      <c r="B599" s="31" t="s">
        <v>85</v>
      </c>
      <c r="C599" s="29" t="s">
        <v>167</v>
      </c>
      <c r="D599" s="38">
        <v>39400060100310</v>
      </c>
      <c r="E599" s="39">
        <v>44576</v>
      </c>
      <c r="F599" s="29">
        <v>0</v>
      </c>
      <c r="G599" s="31" t="s">
        <v>2</v>
      </c>
      <c r="H599" s="29" t="s">
        <v>9</v>
      </c>
      <c r="I599" s="29">
        <v>30</v>
      </c>
      <c r="J599" s="40">
        <v>5.26</v>
      </c>
      <c r="K599" s="37">
        <v>4.1554000000000002</v>
      </c>
      <c r="L599" s="37">
        <f t="shared" si="9"/>
        <v>1.1045999999999996</v>
      </c>
    </row>
    <row r="600" spans="1:12" x14ac:dyDescent="0.3">
      <c r="A600" s="29">
        <v>40543</v>
      </c>
      <c r="B600" s="31" t="s">
        <v>85</v>
      </c>
      <c r="C600" s="29" t="s">
        <v>167</v>
      </c>
      <c r="D600" s="38">
        <v>39400060100310</v>
      </c>
      <c r="E600" s="39">
        <v>44576</v>
      </c>
      <c r="F600" s="29">
        <v>0</v>
      </c>
      <c r="G600" s="31" t="s">
        <v>2</v>
      </c>
      <c r="H600" s="29" t="s">
        <v>9</v>
      </c>
      <c r="I600" s="29">
        <v>30</v>
      </c>
      <c r="J600" s="40">
        <v>5.26</v>
      </c>
      <c r="K600" s="37">
        <v>4.1554000000000002</v>
      </c>
      <c r="L600" s="37">
        <f t="shared" si="9"/>
        <v>1.1045999999999996</v>
      </c>
    </row>
    <row r="601" spans="1:12" x14ac:dyDescent="0.3">
      <c r="A601" s="29">
        <v>40563</v>
      </c>
      <c r="B601" s="31" t="s">
        <v>158</v>
      </c>
      <c r="C601" s="29" t="s">
        <v>159</v>
      </c>
      <c r="D601" s="38">
        <v>33200030057530</v>
      </c>
      <c r="E601" s="39">
        <v>44533</v>
      </c>
      <c r="F601" s="29">
        <v>10</v>
      </c>
      <c r="G601" s="31" t="s">
        <v>2</v>
      </c>
      <c r="H601" s="29" t="s">
        <v>10</v>
      </c>
      <c r="I601" s="29">
        <v>28</v>
      </c>
      <c r="J601" s="40">
        <v>21.79</v>
      </c>
      <c r="K601" s="37">
        <v>17.431999999999999</v>
      </c>
      <c r="L601" s="37">
        <f t="shared" si="9"/>
        <v>4.3580000000000005</v>
      </c>
    </row>
    <row r="602" spans="1:12" x14ac:dyDescent="0.3">
      <c r="A602" s="29">
        <v>40672</v>
      </c>
      <c r="B602" s="31" t="s">
        <v>168</v>
      </c>
      <c r="C602" s="29" t="s">
        <v>169</v>
      </c>
      <c r="D602" s="38">
        <v>58120080100305</v>
      </c>
      <c r="E602" s="39">
        <v>44548</v>
      </c>
      <c r="F602" s="29">
        <v>0</v>
      </c>
      <c r="G602" s="31" t="s">
        <v>2</v>
      </c>
      <c r="H602" s="29" t="s">
        <v>9</v>
      </c>
      <c r="I602" s="29">
        <v>15</v>
      </c>
      <c r="J602" s="40">
        <v>2.27</v>
      </c>
      <c r="K602" s="37">
        <v>1.8614000000000002</v>
      </c>
      <c r="L602" s="37">
        <f t="shared" si="9"/>
        <v>0.40859999999999985</v>
      </c>
    </row>
    <row r="603" spans="1:12" x14ac:dyDescent="0.3">
      <c r="A603" s="29">
        <v>40672</v>
      </c>
      <c r="B603" s="31" t="s">
        <v>168</v>
      </c>
      <c r="C603" s="29" t="s">
        <v>169</v>
      </c>
      <c r="D603" s="38">
        <v>58120080100305</v>
      </c>
      <c r="E603" s="39">
        <v>44578</v>
      </c>
      <c r="F603" s="29">
        <v>0</v>
      </c>
      <c r="G603" s="31" t="s">
        <v>2</v>
      </c>
      <c r="H603" s="29" t="s">
        <v>9</v>
      </c>
      <c r="I603" s="29">
        <v>15</v>
      </c>
      <c r="J603" s="40">
        <v>2.27</v>
      </c>
      <c r="K603" s="37">
        <v>1.8614000000000002</v>
      </c>
      <c r="L603" s="37">
        <f t="shared" si="9"/>
        <v>0.40859999999999985</v>
      </c>
    </row>
    <row r="604" spans="1:12" x14ac:dyDescent="0.3">
      <c r="A604" s="29">
        <v>40708</v>
      </c>
      <c r="B604" s="31" t="s">
        <v>69</v>
      </c>
      <c r="C604" s="29" t="s">
        <v>70</v>
      </c>
      <c r="D604" s="38">
        <v>37200030000305</v>
      </c>
      <c r="E604" s="39">
        <v>44589</v>
      </c>
      <c r="F604" s="29">
        <v>0</v>
      </c>
      <c r="G604" s="31" t="s">
        <v>2</v>
      </c>
      <c r="H604" s="29" t="s">
        <v>9</v>
      </c>
      <c r="I604" s="29">
        <v>120</v>
      </c>
      <c r="J604" s="40">
        <v>24</v>
      </c>
      <c r="K604" s="37">
        <v>20.399999999999999</v>
      </c>
      <c r="L604" s="37">
        <f t="shared" si="9"/>
        <v>3.6000000000000014</v>
      </c>
    </row>
    <row r="605" spans="1:12" x14ac:dyDescent="0.3">
      <c r="A605" s="29">
        <v>40725</v>
      </c>
      <c r="B605" s="31" t="s">
        <v>97</v>
      </c>
      <c r="C605" s="29" t="s">
        <v>98</v>
      </c>
      <c r="D605" s="38">
        <v>21532133000340</v>
      </c>
      <c r="E605" s="39">
        <v>44552</v>
      </c>
      <c r="F605" s="29">
        <v>6</v>
      </c>
      <c r="G605" s="31" t="s">
        <v>13</v>
      </c>
      <c r="H605" s="29" t="s">
        <v>10</v>
      </c>
      <c r="I605" s="29">
        <v>28</v>
      </c>
      <c r="J605" s="41">
        <v>13367.22</v>
      </c>
      <c r="K605" s="37">
        <v>11094.792600000001</v>
      </c>
      <c r="L605" s="37">
        <f t="shared" si="9"/>
        <v>2272.4273999999987</v>
      </c>
    </row>
    <row r="606" spans="1:12" x14ac:dyDescent="0.3">
      <c r="A606" s="29">
        <v>40725</v>
      </c>
      <c r="B606" s="31" t="s">
        <v>97</v>
      </c>
      <c r="C606" s="29" t="s">
        <v>98</v>
      </c>
      <c r="D606" s="38">
        <v>21532133000340</v>
      </c>
      <c r="E606" s="39">
        <v>44580</v>
      </c>
      <c r="F606" s="29">
        <v>6</v>
      </c>
      <c r="G606" s="31" t="s">
        <v>13</v>
      </c>
      <c r="H606" s="29" t="s">
        <v>10</v>
      </c>
      <c r="I606" s="29">
        <v>28</v>
      </c>
      <c r="J606" s="41">
        <v>13367.22</v>
      </c>
      <c r="K606" s="37">
        <v>11094.792600000001</v>
      </c>
      <c r="L606" s="37">
        <f t="shared" si="9"/>
        <v>2272.4273999999987</v>
      </c>
    </row>
    <row r="607" spans="1:12" x14ac:dyDescent="0.3">
      <c r="A607" s="29">
        <v>40751</v>
      </c>
      <c r="B607" s="31" t="s">
        <v>7</v>
      </c>
      <c r="C607" s="29" t="s">
        <v>8</v>
      </c>
      <c r="D607" s="38">
        <v>21406010200320</v>
      </c>
      <c r="E607" s="39">
        <v>44585</v>
      </c>
      <c r="F607" s="29">
        <v>6</v>
      </c>
      <c r="G607" s="31" t="s">
        <v>2</v>
      </c>
      <c r="H607" s="29" t="s">
        <v>10</v>
      </c>
      <c r="I607" s="29">
        <v>120</v>
      </c>
      <c r="J607" s="40">
        <v>278.02999999999997</v>
      </c>
      <c r="K607" s="37">
        <v>233.54519999999997</v>
      </c>
      <c r="L607" s="37">
        <f t="shared" si="9"/>
        <v>44.484800000000007</v>
      </c>
    </row>
    <row r="608" spans="1:12" x14ac:dyDescent="0.3">
      <c r="A608" s="29">
        <v>40768</v>
      </c>
      <c r="B608" s="31" t="s">
        <v>110</v>
      </c>
      <c r="C608" s="29" t="s">
        <v>112</v>
      </c>
      <c r="D608" s="38" t="s">
        <v>111</v>
      </c>
      <c r="E608" s="39">
        <v>44537</v>
      </c>
      <c r="F608" s="29">
        <v>0</v>
      </c>
      <c r="G608" s="31" t="s">
        <v>13</v>
      </c>
      <c r="H608" s="29" t="s">
        <v>9</v>
      </c>
      <c r="I608" s="29">
        <v>1</v>
      </c>
      <c r="J608" s="41">
        <v>708.47</v>
      </c>
      <c r="K608" s="37">
        <v>602.19950000000006</v>
      </c>
      <c r="L608" s="37">
        <f t="shared" si="9"/>
        <v>106.27049999999997</v>
      </c>
    </row>
    <row r="609" spans="1:12" x14ac:dyDescent="0.3">
      <c r="A609" s="29">
        <v>40873</v>
      </c>
      <c r="B609" s="31" t="s">
        <v>170</v>
      </c>
      <c r="C609" s="29" t="s">
        <v>171</v>
      </c>
      <c r="D609" s="38">
        <v>36150080000330</v>
      </c>
      <c r="E609" s="39">
        <v>44555</v>
      </c>
      <c r="F609" s="29">
        <v>0</v>
      </c>
      <c r="G609" s="31" t="s">
        <v>2</v>
      </c>
      <c r="H609" s="29" t="s">
        <v>9</v>
      </c>
      <c r="I609" s="29">
        <v>30</v>
      </c>
      <c r="J609" s="40">
        <v>7.66</v>
      </c>
      <c r="K609" s="37">
        <v>6.5110000000000001</v>
      </c>
      <c r="L609" s="37">
        <f t="shared" si="9"/>
        <v>1.149</v>
      </c>
    </row>
    <row r="610" spans="1:12" x14ac:dyDescent="0.3">
      <c r="A610" s="29">
        <v>40937</v>
      </c>
      <c r="B610" s="31" t="s">
        <v>165</v>
      </c>
      <c r="C610" s="29" t="s">
        <v>166</v>
      </c>
      <c r="D610" s="38">
        <v>49270070100620</v>
      </c>
      <c r="E610" s="39">
        <v>44547</v>
      </c>
      <c r="F610" s="29">
        <v>0</v>
      </c>
      <c r="G610" s="31" t="s">
        <v>2</v>
      </c>
      <c r="H610" s="29" t="s">
        <v>9</v>
      </c>
      <c r="I610" s="29">
        <v>12</v>
      </c>
      <c r="J610" s="40">
        <v>3.96</v>
      </c>
      <c r="K610" s="37">
        <v>3.2868000000000004</v>
      </c>
      <c r="L610" s="37">
        <f t="shared" si="9"/>
        <v>0.67319999999999958</v>
      </c>
    </row>
    <row r="611" spans="1:12" x14ac:dyDescent="0.3">
      <c r="A611" s="29">
        <v>40937</v>
      </c>
      <c r="B611" s="31" t="s">
        <v>165</v>
      </c>
      <c r="C611" s="29" t="s">
        <v>166</v>
      </c>
      <c r="D611" s="38">
        <v>49270070100620</v>
      </c>
      <c r="E611" s="39">
        <v>44550</v>
      </c>
      <c r="F611" s="29">
        <v>1</v>
      </c>
      <c r="G611" s="31" t="s">
        <v>2</v>
      </c>
      <c r="H611" s="29" t="s">
        <v>10</v>
      </c>
      <c r="I611" s="29">
        <v>30</v>
      </c>
      <c r="J611" s="40">
        <v>5.84</v>
      </c>
      <c r="K611" s="37">
        <v>4.8472</v>
      </c>
      <c r="L611" s="37">
        <f t="shared" si="9"/>
        <v>0.9927999999999999</v>
      </c>
    </row>
    <row r="612" spans="1:12" x14ac:dyDescent="0.3">
      <c r="A612" s="29">
        <v>40937</v>
      </c>
      <c r="B612" s="31" t="s">
        <v>165</v>
      </c>
      <c r="C612" s="29" t="s">
        <v>166</v>
      </c>
      <c r="D612" s="38">
        <v>49270070100620</v>
      </c>
      <c r="E612" s="39">
        <v>44581</v>
      </c>
      <c r="F612" s="29">
        <v>1</v>
      </c>
      <c r="G612" s="31" t="s">
        <v>2</v>
      </c>
      <c r="H612" s="29" t="s">
        <v>10</v>
      </c>
      <c r="I612" s="29">
        <v>30</v>
      </c>
      <c r="J612" s="40">
        <v>5.84</v>
      </c>
      <c r="K612" s="37">
        <v>4.8472</v>
      </c>
      <c r="L612" s="37">
        <f t="shared" si="9"/>
        <v>0.9927999999999999</v>
      </c>
    </row>
    <row r="613" spans="1:12" x14ac:dyDescent="0.3">
      <c r="A613" s="29">
        <v>41003</v>
      </c>
      <c r="B613" s="31" t="s">
        <v>179</v>
      </c>
      <c r="C613" s="29" t="s">
        <v>181</v>
      </c>
      <c r="D613" s="38">
        <v>83370060000320</v>
      </c>
      <c r="E613" s="39">
        <v>44552</v>
      </c>
      <c r="F613" s="29">
        <v>0</v>
      </c>
      <c r="G613" s="31" t="s">
        <v>13</v>
      </c>
      <c r="H613" s="29" t="s">
        <v>9</v>
      </c>
      <c r="I613" s="29">
        <v>30</v>
      </c>
      <c r="J613" s="40">
        <v>477.37</v>
      </c>
      <c r="K613" s="37">
        <v>381.89600000000002</v>
      </c>
      <c r="L613" s="37">
        <f t="shared" si="9"/>
        <v>95.47399999999999</v>
      </c>
    </row>
    <row r="614" spans="1:12" x14ac:dyDescent="0.3">
      <c r="A614" s="29">
        <v>41003</v>
      </c>
      <c r="B614" s="31" t="s">
        <v>179</v>
      </c>
      <c r="C614" s="29" t="s">
        <v>181</v>
      </c>
      <c r="D614" s="38">
        <v>83370060000320</v>
      </c>
      <c r="E614" s="39">
        <v>44583</v>
      </c>
      <c r="F614" s="29">
        <v>0</v>
      </c>
      <c r="G614" s="31" t="s">
        <v>13</v>
      </c>
      <c r="H614" s="29" t="s">
        <v>9</v>
      </c>
      <c r="I614" s="29">
        <v>30</v>
      </c>
      <c r="J614" s="40">
        <v>477.37</v>
      </c>
      <c r="K614" s="37">
        <v>381.89600000000002</v>
      </c>
      <c r="L614" s="37">
        <f t="shared" si="9"/>
        <v>95.47399999999999</v>
      </c>
    </row>
    <row r="615" spans="1:12" x14ac:dyDescent="0.3">
      <c r="A615" s="29">
        <v>41259</v>
      </c>
      <c r="B615" s="31" t="s">
        <v>146</v>
      </c>
      <c r="C615" s="29" t="s">
        <v>147</v>
      </c>
      <c r="D615" s="38">
        <v>83370010000330</v>
      </c>
      <c r="E615" s="39">
        <v>44553</v>
      </c>
      <c r="F615" s="29">
        <v>0</v>
      </c>
      <c r="G615" s="31" t="s">
        <v>13</v>
      </c>
      <c r="H615" s="29" t="s">
        <v>9</v>
      </c>
      <c r="I615" s="29">
        <v>14</v>
      </c>
      <c r="J615" s="40">
        <v>126.66</v>
      </c>
      <c r="K615" s="37">
        <v>98.794799999999995</v>
      </c>
      <c r="L615" s="37">
        <f t="shared" si="9"/>
        <v>27.865200000000002</v>
      </c>
    </row>
    <row r="616" spans="1:12" x14ac:dyDescent="0.3">
      <c r="A616" s="29">
        <v>41259</v>
      </c>
      <c r="B616" s="31" t="s">
        <v>146</v>
      </c>
      <c r="C616" s="29" t="s">
        <v>147</v>
      </c>
      <c r="D616" s="38">
        <v>83370010000330</v>
      </c>
      <c r="E616" s="39">
        <v>44553</v>
      </c>
      <c r="F616" s="29">
        <v>0</v>
      </c>
      <c r="G616" s="31" t="s">
        <v>13</v>
      </c>
      <c r="H616" s="29" t="s">
        <v>9</v>
      </c>
      <c r="I616" s="29">
        <v>14</v>
      </c>
      <c r="J616" s="40">
        <v>126.66</v>
      </c>
      <c r="K616" s="37">
        <v>98.794799999999995</v>
      </c>
      <c r="L616" s="37">
        <f t="shared" si="9"/>
        <v>27.865200000000002</v>
      </c>
    </row>
    <row r="617" spans="1:12" x14ac:dyDescent="0.3">
      <c r="A617" s="29">
        <v>41332</v>
      </c>
      <c r="B617" s="31" t="s">
        <v>65</v>
      </c>
      <c r="C617" s="29" t="s">
        <v>131</v>
      </c>
      <c r="D617" s="38">
        <v>2100020000110</v>
      </c>
      <c r="E617" s="39">
        <v>44549</v>
      </c>
      <c r="F617" s="29">
        <v>0</v>
      </c>
      <c r="G617" s="31" t="s">
        <v>2</v>
      </c>
      <c r="H617" s="29" t="s">
        <v>9</v>
      </c>
      <c r="I617" s="29">
        <v>28</v>
      </c>
      <c r="J617" s="40">
        <v>3.39</v>
      </c>
      <c r="K617" s="37">
        <v>2.6103000000000001</v>
      </c>
      <c r="L617" s="37">
        <f t="shared" si="9"/>
        <v>0.77970000000000006</v>
      </c>
    </row>
    <row r="618" spans="1:12" x14ac:dyDescent="0.3">
      <c r="A618" s="29">
        <v>41332</v>
      </c>
      <c r="B618" s="31" t="s">
        <v>65</v>
      </c>
      <c r="C618" s="29" t="s">
        <v>131</v>
      </c>
      <c r="D618" s="38">
        <v>2100020000110</v>
      </c>
      <c r="E618" s="39">
        <v>44549</v>
      </c>
      <c r="F618" s="29">
        <v>0</v>
      </c>
      <c r="G618" s="31" t="s">
        <v>2</v>
      </c>
      <c r="H618" s="29" t="s">
        <v>9</v>
      </c>
      <c r="I618" s="29">
        <v>28</v>
      </c>
      <c r="J618" s="40">
        <v>3.39</v>
      </c>
      <c r="K618" s="37">
        <v>2.6103000000000001</v>
      </c>
      <c r="L618" s="37">
        <f t="shared" si="9"/>
        <v>0.77970000000000006</v>
      </c>
    </row>
    <row r="619" spans="1:12" x14ac:dyDescent="0.3">
      <c r="A619" s="29">
        <v>41437</v>
      </c>
      <c r="B619" s="31" t="s">
        <v>158</v>
      </c>
      <c r="C619" s="29" t="s">
        <v>160</v>
      </c>
      <c r="D619" s="38">
        <v>33200030057530</v>
      </c>
      <c r="E619" s="39">
        <v>44537</v>
      </c>
      <c r="F619" s="29">
        <v>0</v>
      </c>
      <c r="G619" s="31" t="s">
        <v>2</v>
      </c>
      <c r="H619" s="29" t="s">
        <v>9</v>
      </c>
      <c r="I619" s="29">
        <v>30</v>
      </c>
      <c r="J619" s="40">
        <v>8.57</v>
      </c>
      <c r="K619" s="37">
        <v>6.8560000000000008</v>
      </c>
      <c r="L619" s="37">
        <f t="shared" si="9"/>
        <v>1.7139999999999995</v>
      </c>
    </row>
    <row r="620" spans="1:12" x14ac:dyDescent="0.3">
      <c r="A620" s="29">
        <v>41458</v>
      </c>
      <c r="B620" s="31" t="s">
        <v>67</v>
      </c>
      <c r="C620" s="29" t="s">
        <v>68</v>
      </c>
      <c r="D620" s="38">
        <v>41550020100320</v>
      </c>
      <c r="E620" s="39">
        <v>44544</v>
      </c>
      <c r="F620" s="29">
        <v>11</v>
      </c>
      <c r="G620" s="31" t="s">
        <v>2</v>
      </c>
      <c r="H620" s="29" t="s">
        <v>10</v>
      </c>
      <c r="I620" s="29">
        <v>28</v>
      </c>
      <c r="J620" s="40">
        <v>2.12</v>
      </c>
      <c r="K620" s="37">
        <v>1.7384000000000002</v>
      </c>
      <c r="L620" s="37">
        <f t="shared" si="9"/>
        <v>0.38159999999999994</v>
      </c>
    </row>
    <row r="621" spans="1:12" x14ac:dyDescent="0.3">
      <c r="A621" s="29">
        <v>41458</v>
      </c>
      <c r="B621" s="31" t="s">
        <v>67</v>
      </c>
      <c r="C621" s="29" t="s">
        <v>68</v>
      </c>
      <c r="D621" s="38">
        <v>41550020100320</v>
      </c>
      <c r="E621" s="39">
        <v>44544</v>
      </c>
      <c r="F621" s="29">
        <v>11</v>
      </c>
      <c r="G621" s="31" t="s">
        <v>2</v>
      </c>
      <c r="H621" s="29" t="s">
        <v>10</v>
      </c>
      <c r="I621" s="29">
        <v>28</v>
      </c>
      <c r="J621" s="40">
        <v>2.12</v>
      </c>
      <c r="K621" s="37">
        <v>1.7384000000000002</v>
      </c>
      <c r="L621" s="37">
        <f t="shared" si="9"/>
        <v>0.38159999999999994</v>
      </c>
    </row>
    <row r="622" spans="1:12" x14ac:dyDescent="0.3">
      <c r="A622" s="29">
        <v>41555</v>
      </c>
      <c r="B622" s="31" t="s">
        <v>165</v>
      </c>
      <c r="C622" s="29" t="s">
        <v>166</v>
      </c>
      <c r="D622" s="38">
        <v>49270070100620</v>
      </c>
      <c r="E622" s="39">
        <v>44536</v>
      </c>
      <c r="F622" s="29">
        <v>0</v>
      </c>
      <c r="G622" s="31" t="s">
        <v>2</v>
      </c>
      <c r="H622" s="29" t="s">
        <v>9</v>
      </c>
      <c r="I622" s="29">
        <v>90</v>
      </c>
      <c r="J622" s="40">
        <v>25.58</v>
      </c>
      <c r="K622" s="37">
        <v>21.231400000000001</v>
      </c>
      <c r="L622" s="37">
        <f t="shared" si="9"/>
        <v>4.3485999999999976</v>
      </c>
    </row>
    <row r="623" spans="1:12" x14ac:dyDescent="0.3">
      <c r="A623" s="29">
        <v>41572</v>
      </c>
      <c r="B623" s="31" t="s">
        <v>7</v>
      </c>
      <c r="C623" s="29" t="s">
        <v>8</v>
      </c>
      <c r="D623" s="38">
        <v>21406010200320</v>
      </c>
      <c r="E623" s="39">
        <v>44552</v>
      </c>
      <c r="F623" s="29">
        <v>0</v>
      </c>
      <c r="G623" s="31" t="s">
        <v>2</v>
      </c>
      <c r="H623" s="29" t="s">
        <v>9</v>
      </c>
      <c r="I623" s="29">
        <v>120</v>
      </c>
      <c r="J623" s="41">
        <v>278.02999999999997</v>
      </c>
      <c r="K623" s="37">
        <v>233.54519999999997</v>
      </c>
      <c r="L623" s="37">
        <f t="shared" si="9"/>
        <v>44.484800000000007</v>
      </c>
    </row>
    <row r="624" spans="1:12" x14ac:dyDescent="0.3">
      <c r="A624" s="29">
        <v>41572</v>
      </c>
      <c r="B624" s="31" t="s">
        <v>7</v>
      </c>
      <c r="C624" s="29" t="s">
        <v>8</v>
      </c>
      <c r="D624" s="38">
        <v>21406010200320</v>
      </c>
      <c r="E624" s="39">
        <v>44580</v>
      </c>
      <c r="F624" s="29">
        <v>0</v>
      </c>
      <c r="G624" s="31" t="s">
        <v>2</v>
      </c>
      <c r="H624" s="29" t="s">
        <v>9</v>
      </c>
      <c r="I624" s="29">
        <v>120</v>
      </c>
      <c r="J624" s="41">
        <v>278.02999999999997</v>
      </c>
      <c r="K624" s="37">
        <v>233.54519999999997</v>
      </c>
      <c r="L624" s="37">
        <f t="shared" si="9"/>
        <v>44.484800000000007</v>
      </c>
    </row>
    <row r="625" spans="1:12" x14ac:dyDescent="0.3">
      <c r="A625" s="29">
        <v>41585</v>
      </c>
      <c r="B625" s="31" t="s">
        <v>135</v>
      </c>
      <c r="C625" s="29" t="s">
        <v>136</v>
      </c>
      <c r="D625" s="38">
        <v>37600025000305</v>
      </c>
      <c r="E625" s="39">
        <v>44557</v>
      </c>
      <c r="F625" s="29">
        <v>12</v>
      </c>
      <c r="G625" s="31" t="s">
        <v>2</v>
      </c>
      <c r="H625" s="29" t="s">
        <v>10</v>
      </c>
      <c r="I625" s="29">
        <v>28</v>
      </c>
      <c r="J625" s="40">
        <v>8.85</v>
      </c>
      <c r="K625" s="37">
        <v>6.8144999999999998</v>
      </c>
      <c r="L625" s="37">
        <f t="shared" si="9"/>
        <v>2.0354999999999999</v>
      </c>
    </row>
    <row r="626" spans="1:12" x14ac:dyDescent="0.3">
      <c r="A626" s="29">
        <v>41585</v>
      </c>
      <c r="B626" s="31" t="s">
        <v>135</v>
      </c>
      <c r="C626" s="29" t="s">
        <v>136</v>
      </c>
      <c r="D626" s="38">
        <v>37600025000305</v>
      </c>
      <c r="E626" s="39">
        <v>44588</v>
      </c>
      <c r="F626" s="29">
        <v>12</v>
      </c>
      <c r="G626" s="31" t="s">
        <v>2</v>
      </c>
      <c r="H626" s="29" t="s">
        <v>10</v>
      </c>
      <c r="I626" s="29">
        <v>28</v>
      </c>
      <c r="J626" s="40">
        <v>8.85</v>
      </c>
      <c r="K626" s="37">
        <v>6.8144999999999998</v>
      </c>
      <c r="L626" s="37">
        <f t="shared" si="9"/>
        <v>2.0354999999999999</v>
      </c>
    </row>
    <row r="627" spans="1:12" x14ac:dyDescent="0.3">
      <c r="A627" s="29">
        <v>41595</v>
      </c>
      <c r="B627" s="31" t="s">
        <v>128</v>
      </c>
      <c r="C627" s="29" t="s">
        <v>130</v>
      </c>
      <c r="D627" s="38" t="s">
        <v>129</v>
      </c>
      <c r="E627" s="39">
        <v>44552</v>
      </c>
      <c r="F627" s="29">
        <v>4</v>
      </c>
      <c r="G627" s="31" t="s">
        <v>13</v>
      </c>
      <c r="H627" s="29" t="s">
        <v>10</v>
      </c>
      <c r="I627" s="29">
        <v>1</v>
      </c>
      <c r="J627" s="41">
        <v>5789.34</v>
      </c>
      <c r="K627" s="37">
        <v>4342.0050000000001</v>
      </c>
      <c r="L627" s="37">
        <f t="shared" si="9"/>
        <v>1447.335</v>
      </c>
    </row>
    <row r="628" spans="1:12" x14ac:dyDescent="0.3">
      <c r="A628" s="29">
        <v>41595</v>
      </c>
      <c r="B628" s="31" t="s">
        <v>128</v>
      </c>
      <c r="C628" s="29" t="s">
        <v>130</v>
      </c>
      <c r="D628" s="38" t="s">
        <v>129</v>
      </c>
      <c r="E628" s="39">
        <v>44552</v>
      </c>
      <c r="F628" s="29">
        <v>4</v>
      </c>
      <c r="G628" s="31" t="s">
        <v>13</v>
      </c>
      <c r="H628" s="29" t="s">
        <v>10</v>
      </c>
      <c r="I628" s="29">
        <v>1</v>
      </c>
      <c r="J628" s="41">
        <v>5789.34</v>
      </c>
      <c r="K628" s="37">
        <v>4342.0050000000001</v>
      </c>
      <c r="L628" s="37">
        <f t="shared" si="9"/>
        <v>1447.335</v>
      </c>
    </row>
    <row r="629" spans="1:12" x14ac:dyDescent="0.3">
      <c r="A629" s="29">
        <v>41626</v>
      </c>
      <c r="B629" s="31" t="s">
        <v>161</v>
      </c>
      <c r="C629" s="29" t="s">
        <v>162</v>
      </c>
      <c r="D629" s="38">
        <v>49270060006520</v>
      </c>
      <c r="E629" s="39">
        <v>44546</v>
      </c>
      <c r="F629" s="29">
        <v>0</v>
      </c>
      <c r="G629" s="31" t="s">
        <v>2</v>
      </c>
      <c r="H629" s="29" t="s">
        <v>9</v>
      </c>
      <c r="I629" s="29">
        <v>30</v>
      </c>
      <c r="J629" s="40">
        <v>3.88</v>
      </c>
      <c r="K629" s="37">
        <v>3.2591999999999999</v>
      </c>
      <c r="L629" s="37">
        <f t="shared" si="9"/>
        <v>0.62080000000000002</v>
      </c>
    </row>
    <row r="630" spans="1:12" x14ac:dyDescent="0.3">
      <c r="A630" s="29">
        <v>41714</v>
      </c>
      <c r="B630" s="31" t="s">
        <v>35</v>
      </c>
      <c r="C630" s="29" t="s">
        <v>37</v>
      </c>
      <c r="D630" s="38" t="s">
        <v>36</v>
      </c>
      <c r="E630" s="39">
        <v>44558</v>
      </c>
      <c r="F630" s="29">
        <v>2</v>
      </c>
      <c r="G630" s="31" t="s">
        <v>13</v>
      </c>
      <c r="H630" s="29" t="s">
        <v>10</v>
      </c>
      <c r="I630" s="29">
        <v>3.6</v>
      </c>
      <c r="J630" s="41">
        <v>4170.8599999999997</v>
      </c>
      <c r="K630" s="37">
        <v>3128.1449999999995</v>
      </c>
      <c r="L630" s="37">
        <f t="shared" si="9"/>
        <v>1042.7150000000001</v>
      </c>
    </row>
    <row r="631" spans="1:12" x14ac:dyDescent="0.3">
      <c r="A631" s="29">
        <v>41714</v>
      </c>
      <c r="B631" s="31" t="s">
        <v>35</v>
      </c>
      <c r="C631" s="29" t="s">
        <v>37</v>
      </c>
      <c r="D631" s="38" t="s">
        <v>36</v>
      </c>
      <c r="E631" s="39">
        <v>44588</v>
      </c>
      <c r="F631" s="29">
        <v>2</v>
      </c>
      <c r="G631" s="31" t="s">
        <v>13</v>
      </c>
      <c r="H631" s="29" t="s">
        <v>10</v>
      </c>
      <c r="I631" s="29">
        <v>3.6</v>
      </c>
      <c r="J631" s="41">
        <v>4170.8599999999997</v>
      </c>
      <c r="K631" s="37">
        <v>3128.1449999999995</v>
      </c>
      <c r="L631" s="37">
        <f t="shared" si="9"/>
        <v>1042.7150000000001</v>
      </c>
    </row>
    <row r="632" spans="1:12" x14ac:dyDescent="0.3">
      <c r="A632" s="29">
        <v>41776</v>
      </c>
      <c r="B632" s="31" t="s">
        <v>7</v>
      </c>
      <c r="C632" s="29" t="s">
        <v>8</v>
      </c>
      <c r="D632" s="38">
        <v>21406010200320</v>
      </c>
      <c r="E632" s="39">
        <v>44557</v>
      </c>
      <c r="F632" s="29">
        <v>1</v>
      </c>
      <c r="G632" s="31" t="s">
        <v>2</v>
      </c>
      <c r="H632" s="29" t="s">
        <v>10</v>
      </c>
      <c r="I632" s="29">
        <v>120</v>
      </c>
      <c r="J632" s="41">
        <v>278.02999999999997</v>
      </c>
      <c r="K632" s="37">
        <v>233.54519999999997</v>
      </c>
      <c r="L632" s="37">
        <f t="shared" si="9"/>
        <v>44.484800000000007</v>
      </c>
    </row>
    <row r="633" spans="1:12" x14ac:dyDescent="0.3">
      <c r="A633" s="29">
        <v>41776</v>
      </c>
      <c r="B633" s="31" t="s">
        <v>7</v>
      </c>
      <c r="C633" s="29" t="s">
        <v>8</v>
      </c>
      <c r="D633" s="38">
        <v>21406010200320</v>
      </c>
      <c r="E633" s="39">
        <v>44587</v>
      </c>
      <c r="F633" s="29">
        <v>1</v>
      </c>
      <c r="G633" s="31" t="s">
        <v>2</v>
      </c>
      <c r="H633" s="29" t="s">
        <v>10</v>
      </c>
      <c r="I633" s="29">
        <v>120</v>
      </c>
      <c r="J633" s="41">
        <v>278.02999999999997</v>
      </c>
      <c r="K633" s="37">
        <v>233.54519999999997</v>
      </c>
      <c r="L633" s="37">
        <f t="shared" si="9"/>
        <v>44.484800000000007</v>
      </c>
    </row>
    <row r="634" spans="1:12" x14ac:dyDescent="0.3">
      <c r="A634" s="29">
        <v>41843</v>
      </c>
      <c r="B634" s="31" t="s">
        <v>139</v>
      </c>
      <c r="C634" s="29" t="s">
        <v>141</v>
      </c>
      <c r="D634" s="38">
        <v>36201010100305</v>
      </c>
      <c r="E634" s="39">
        <v>44548</v>
      </c>
      <c r="F634" s="29">
        <v>0</v>
      </c>
      <c r="G634" s="31" t="s">
        <v>2</v>
      </c>
      <c r="H634" s="29" t="s">
        <v>9</v>
      </c>
      <c r="I634" s="29">
        <v>30</v>
      </c>
      <c r="J634" s="40">
        <v>5.5</v>
      </c>
      <c r="K634" s="37">
        <v>4.4000000000000004</v>
      </c>
      <c r="L634" s="37">
        <f t="shared" si="9"/>
        <v>1.0999999999999996</v>
      </c>
    </row>
    <row r="635" spans="1:12" x14ac:dyDescent="0.3">
      <c r="A635" s="29">
        <v>41843</v>
      </c>
      <c r="B635" s="31" t="s">
        <v>139</v>
      </c>
      <c r="C635" s="29" t="s">
        <v>141</v>
      </c>
      <c r="D635" s="38">
        <v>36201010100305</v>
      </c>
      <c r="E635" s="39">
        <v>44548</v>
      </c>
      <c r="F635" s="29">
        <v>0</v>
      </c>
      <c r="G635" s="31" t="s">
        <v>2</v>
      </c>
      <c r="H635" s="29" t="s">
        <v>9</v>
      </c>
      <c r="I635" s="29">
        <v>30</v>
      </c>
      <c r="J635" s="40">
        <v>5.5</v>
      </c>
      <c r="K635" s="37">
        <v>4.4000000000000004</v>
      </c>
      <c r="L635" s="37">
        <f t="shared" si="9"/>
        <v>1.0999999999999996</v>
      </c>
    </row>
    <row r="636" spans="1:12" x14ac:dyDescent="0.3">
      <c r="A636" s="29">
        <v>41914</v>
      </c>
      <c r="B636" s="31" t="s">
        <v>144</v>
      </c>
      <c r="C636" s="29" t="s">
        <v>145</v>
      </c>
      <c r="D636" s="38">
        <v>75100050100303</v>
      </c>
      <c r="E636" s="39">
        <v>44543</v>
      </c>
      <c r="F636" s="29">
        <v>0</v>
      </c>
      <c r="G636" s="31" t="s">
        <v>2</v>
      </c>
      <c r="H636" s="29" t="s">
        <v>9</v>
      </c>
      <c r="I636" s="29">
        <v>30</v>
      </c>
      <c r="J636" s="40">
        <v>0.68</v>
      </c>
      <c r="K636" s="37">
        <v>0.51680000000000004</v>
      </c>
      <c r="L636" s="37">
        <f t="shared" si="9"/>
        <v>0.16320000000000001</v>
      </c>
    </row>
    <row r="637" spans="1:12" x14ac:dyDescent="0.3">
      <c r="A637" s="29">
        <v>42042</v>
      </c>
      <c r="B637" s="31" t="s">
        <v>155</v>
      </c>
      <c r="C637" s="29" t="s">
        <v>156</v>
      </c>
      <c r="D637" s="38">
        <v>27250050000350</v>
      </c>
      <c r="E637" s="39">
        <v>44536</v>
      </c>
      <c r="F637" s="29">
        <v>0</v>
      </c>
      <c r="G637" s="31" t="s">
        <v>2</v>
      </c>
      <c r="H637" s="29" t="s">
        <v>9</v>
      </c>
      <c r="I637" s="29">
        <v>60</v>
      </c>
      <c r="J637" s="40">
        <v>2.86</v>
      </c>
      <c r="K637" s="37">
        <v>2.3738000000000001</v>
      </c>
      <c r="L637" s="37">
        <f t="shared" si="9"/>
        <v>0.48619999999999974</v>
      </c>
    </row>
    <row r="638" spans="1:12" x14ac:dyDescent="0.3">
      <c r="A638" s="29">
        <v>42140</v>
      </c>
      <c r="B638" s="31" t="s">
        <v>137</v>
      </c>
      <c r="C638" s="29" t="s">
        <v>138</v>
      </c>
      <c r="D638" s="38">
        <v>58160020100320</v>
      </c>
      <c r="E638" s="39">
        <v>44531</v>
      </c>
      <c r="F638" s="29">
        <v>6</v>
      </c>
      <c r="G638" s="31" t="s">
        <v>2</v>
      </c>
      <c r="H638" s="29" t="s">
        <v>10</v>
      </c>
      <c r="I638" s="29">
        <v>28</v>
      </c>
      <c r="J638" s="40">
        <v>3</v>
      </c>
      <c r="K638" s="37">
        <v>2.34</v>
      </c>
      <c r="L638" s="37">
        <f t="shared" si="9"/>
        <v>0.66000000000000014</v>
      </c>
    </row>
    <row r="639" spans="1:12" x14ac:dyDescent="0.3">
      <c r="A639" s="29">
        <v>42286</v>
      </c>
      <c r="B639" s="31" t="s">
        <v>135</v>
      </c>
      <c r="C639" s="29" t="s">
        <v>136</v>
      </c>
      <c r="D639" s="38">
        <v>37600025000305</v>
      </c>
      <c r="E639" s="39">
        <v>44550</v>
      </c>
      <c r="F639" s="29">
        <v>4</v>
      </c>
      <c r="G639" s="31" t="s">
        <v>2</v>
      </c>
      <c r="H639" s="29" t="s">
        <v>10</v>
      </c>
      <c r="I639" s="29">
        <v>30</v>
      </c>
      <c r="J639" s="40">
        <v>5.55</v>
      </c>
      <c r="K639" s="37">
        <v>4.2735000000000003</v>
      </c>
      <c r="L639" s="37">
        <f t="shared" si="9"/>
        <v>1.2764999999999995</v>
      </c>
    </row>
    <row r="640" spans="1:12" x14ac:dyDescent="0.3">
      <c r="A640" s="29">
        <v>42286</v>
      </c>
      <c r="B640" s="31" t="s">
        <v>135</v>
      </c>
      <c r="C640" s="29" t="s">
        <v>136</v>
      </c>
      <c r="D640" s="38">
        <v>37600025000305</v>
      </c>
      <c r="E640" s="39">
        <v>44550</v>
      </c>
      <c r="F640" s="29">
        <v>4</v>
      </c>
      <c r="G640" s="31" t="s">
        <v>2</v>
      </c>
      <c r="H640" s="29" t="s">
        <v>10</v>
      </c>
      <c r="I640" s="29">
        <v>30</v>
      </c>
      <c r="J640" s="40">
        <v>5.55</v>
      </c>
      <c r="K640" s="37">
        <v>4.2735000000000003</v>
      </c>
      <c r="L640" s="37">
        <f t="shared" si="9"/>
        <v>1.2764999999999995</v>
      </c>
    </row>
    <row r="641" spans="1:12" x14ac:dyDescent="0.3">
      <c r="A641" s="29">
        <v>42490</v>
      </c>
      <c r="B641" s="31" t="s">
        <v>103</v>
      </c>
      <c r="C641" s="29" t="s">
        <v>105</v>
      </c>
      <c r="D641" s="38" t="s">
        <v>104</v>
      </c>
      <c r="E641" s="39">
        <v>44546</v>
      </c>
      <c r="F641" s="29">
        <v>0</v>
      </c>
      <c r="G641" s="31" t="s">
        <v>13</v>
      </c>
      <c r="H641" s="29" t="s">
        <v>9</v>
      </c>
      <c r="I641" s="29">
        <v>60</v>
      </c>
      <c r="J641" s="41">
        <v>19670.759999999998</v>
      </c>
      <c r="K641" s="37">
        <v>15343.192799999999</v>
      </c>
      <c r="L641" s="37">
        <f t="shared" si="9"/>
        <v>4327.5671999999995</v>
      </c>
    </row>
    <row r="642" spans="1:12" x14ac:dyDescent="0.3">
      <c r="A642" s="29">
        <v>42490</v>
      </c>
      <c r="B642" s="31" t="s">
        <v>103</v>
      </c>
      <c r="C642" s="29" t="s">
        <v>105</v>
      </c>
      <c r="D642" s="38" t="s">
        <v>104</v>
      </c>
      <c r="E642" s="39">
        <v>44577</v>
      </c>
      <c r="F642" s="29">
        <v>0</v>
      </c>
      <c r="G642" s="31" t="s">
        <v>13</v>
      </c>
      <c r="H642" s="29" t="s">
        <v>9</v>
      </c>
      <c r="I642" s="29">
        <v>60</v>
      </c>
      <c r="J642" s="41">
        <v>19670.759999999998</v>
      </c>
      <c r="K642" s="37">
        <v>15343.192799999999</v>
      </c>
      <c r="L642" s="37">
        <f t="shared" si="9"/>
        <v>4327.5671999999995</v>
      </c>
    </row>
    <row r="643" spans="1:12" x14ac:dyDescent="0.3">
      <c r="A643" s="29">
        <v>42495</v>
      </c>
      <c r="B643" s="31" t="s">
        <v>179</v>
      </c>
      <c r="C643" s="29" t="s">
        <v>182</v>
      </c>
      <c r="D643" s="38">
        <v>83370060000320</v>
      </c>
      <c r="E643" s="39">
        <v>44538</v>
      </c>
      <c r="F643" s="29">
        <v>0</v>
      </c>
      <c r="G643" s="31" t="s">
        <v>13</v>
      </c>
      <c r="H643" s="29" t="s">
        <v>9</v>
      </c>
      <c r="I643" s="29">
        <v>30</v>
      </c>
      <c r="J643" s="40">
        <v>475.85</v>
      </c>
      <c r="K643" s="37">
        <v>380.68000000000006</v>
      </c>
      <c r="L643" s="37">
        <f t="shared" ref="L643:L706" si="10">J643-K643</f>
        <v>95.169999999999959</v>
      </c>
    </row>
    <row r="644" spans="1:12" x14ac:dyDescent="0.3">
      <c r="A644" s="29">
        <v>42495</v>
      </c>
      <c r="B644" s="31" t="s">
        <v>93</v>
      </c>
      <c r="C644" s="29" t="s">
        <v>94</v>
      </c>
      <c r="D644" s="38">
        <v>83370060000340</v>
      </c>
      <c r="E644" s="39">
        <v>44580</v>
      </c>
      <c r="F644" s="29">
        <v>0</v>
      </c>
      <c r="G644" s="31" t="s">
        <v>13</v>
      </c>
      <c r="H644" s="29" t="s">
        <v>9</v>
      </c>
      <c r="I644" s="29">
        <v>30</v>
      </c>
      <c r="J644" s="40">
        <v>523.76</v>
      </c>
      <c r="K644" s="37">
        <v>439.95839999999998</v>
      </c>
      <c r="L644" s="37">
        <f t="shared" si="10"/>
        <v>83.801600000000008</v>
      </c>
    </row>
    <row r="645" spans="1:12" x14ac:dyDescent="0.3">
      <c r="A645" s="29">
        <v>42542</v>
      </c>
      <c r="B645" s="31" t="s">
        <v>7</v>
      </c>
      <c r="C645" s="29" t="s">
        <v>8</v>
      </c>
      <c r="D645" s="38">
        <v>21406010200320</v>
      </c>
      <c r="E645" s="39">
        <v>44554</v>
      </c>
      <c r="F645" s="29">
        <v>8</v>
      </c>
      <c r="G645" s="31" t="s">
        <v>2</v>
      </c>
      <c r="H645" s="29" t="s">
        <v>10</v>
      </c>
      <c r="I645" s="29">
        <v>120</v>
      </c>
      <c r="J645" s="41">
        <v>278.02999999999997</v>
      </c>
      <c r="K645" s="37">
        <v>233.54519999999997</v>
      </c>
      <c r="L645" s="37">
        <f t="shared" si="10"/>
        <v>44.484800000000007</v>
      </c>
    </row>
    <row r="646" spans="1:12" x14ac:dyDescent="0.3">
      <c r="A646" s="29">
        <v>42542</v>
      </c>
      <c r="B646" s="31" t="s">
        <v>7</v>
      </c>
      <c r="C646" s="29" t="s">
        <v>8</v>
      </c>
      <c r="D646" s="38">
        <v>21406010200320</v>
      </c>
      <c r="E646" s="39">
        <v>44581</v>
      </c>
      <c r="F646" s="29">
        <v>8</v>
      </c>
      <c r="G646" s="31" t="s">
        <v>2</v>
      </c>
      <c r="H646" s="29" t="s">
        <v>10</v>
      </c>
      <c r="I646" s="29">
        <v>120</v>
      </c>
      <c r="J646" s="41">
        <v>278.02999999999997</v>
      </c>
      <c r="K646" s="37">
        <v>233.54519999999997</v>
      </c>
      <c r="L646" s="37">
        <f t="shared" si="10"/>
        <v>44.484800000000007</v>
      </c>
    </row>
    <row r="647" spans="1:12" x14ac:dyDescent="0.3">
      <c r="A647" s="29">
        <v>42566</v>
      </c>
      <c r="B647" s="31" t="s">
        <v>97</v>
      </c>
      <c r="C647" s="29" t="s">
        <v>98</v>
      </c>
      <c r="D647" s="38">
        <v>21532133000340</v>
      </c>
      <c r="E647" s="39">
        <v>44534</v>
      </c>
      <c r="F647" s="29">
        <v>0</v>
      </c>
      <c r="G647" s="31" t="s">
        <v>13</v>
      </c>
      <c r="H647" s="29" t="s">
        <v>9</v>
      </c>
      <c r="I647" s="29">
        <v>90</v>
      </c>
      <c r="J647" s="41">
        <v>47804.97</v>
      </c>
      <c r="K647" s="37">
        <v>39678.125100000005</v>
      </c>
      <c r="L647" s="37">
        <f t="shared" si="10"/>
        <v>8126.8448999999964</v>
      </c>
    </row>
    <row r="648" spans="1:12" x14ac:dyDescent="0.3">
      <c r="A648" s="29">
        <v>43034</v>
      </c>
      <c r="B648" s="31" t="s">
        <v>89</v>
      </c>
      <c r="C648" s="29" t="s">
        <v>90</v>
      </c>
      <c r="D648" s="38">
        <v>44201010103410</v>
      </c>
      <c r="E648" s="39">
        <v>44549</v>
      </c>
      <c r="F648" s="29">
        <v>2</v>
      </c>
      <c r="G648" s="31" t="s">
        <v>13</v>
      </c>
      <c r="H648" s="29" t="s">
        <v>10</v>
      </c>
      <c r="I648" s="29">
        <v>18</v>
      </c>
      <c r="J648" s="40">
        <v>50.12</v>
      </c>
      <c r="K648" s="37">
        <v>39.093600000000002</v>
      </c>
      <c r="L648" s="37">
        <f t="shared" si="10"/>
        <v>11.026399999999995</v>
      </c>
    </row>
    <row r="649" spans="1:12" x14ac:dyDescent="0.3">
      <c r="A649" s="29">
        <v>43091</v>
      </c>
      <c r="B649" s="31" t="s">
        <v>85</v>
      </c>
      <c r="C649" s="29" t="s">
        <v>86</v>
      </c>
      <c r="D649" s="38">
        <v>39400060100310</v>
      </c>
      <c r="E649" s="39">
        <v>44577</v>
      </c>
      <c r="F649" s="29">
        <v>2</v>
      </c>
      <c r="G649" s="31" t="s">
        <v>2</v>
      </c>
      <c r="H649" s="29" t="s">
        <v>10</v>
      </c>
      <c r="I649" s="29">
        <v>90</v>
      </c>
      <c r="J649" s="40">
        <v>29.43</v>
      </c>
      <c r="K649" s="37">
        <v>23.249700000000001</v>
      </c>
      <c r="L649" s="37">
        <f t="shared" si="10"/>
        <v>6.180299999999999</v>
      </c>
    </row>
    <row r="650" spans="1:12" x14ac:dyDescent="0.3">
      <c r="A650" s="29">
        <v>43527</v>
      </c>
      <c r="B650" s="31" t="s">
        <v>163</v>
      </c>
      <c r="C650" s="29" t="s">
        <v>164</v>
      </c>
      <c r="D650" s="38">
        <v>50250065007240</v>
      </c>
      <c r="E650" s="39">
        <v>44531</v>
      </c>
      <c r="F650" s="29">
        <v>0</v>
      </c>
      <c r="G650" s="31" t="s">
        <v>2</v>
      </c>
      <c r="H650" s="29" t="s">
        <v>9</v>
      </c>
      <c r="I650" s="29">
        <v>5</v>
      </c>
      <c r="J650" s="40">
        <v>6.2</v>
      </c>
      <c r="K650" s="37">
        <v>4.8980000000000006</v>
      </c>
      <c r="L650" s="37">
        <f t="shared" si="10"/>
        <v>1.3019999999999996</v>
      </c>
    </row>
    <row r="651" spans="1:12" x14ac:dyDescent="0.3">
      <c r="A651" s="29">
        <v>43599</v>
      </c>
      <c r="B651" s="31" t="s">
        <v>7</v>
      </c>
      <c r="C651" s="29" t="s">
        <v>8</v>
      </c>
      <c r="D651" s="38">
        <v>21406010200320</v>
      </c>
      <c r="E651" s="39">
        <v>44569</v>
      </c>
      <c r="F651" s="29">
        <v>7</v>
      </c>
      <c r="G651" s="31" t="s">
        <v>2</v>
      </c>
      <c r="H651" s="29" t="s">
        <v>10</v>
      </c>
      <c r="I651" s="29">
        <v>90</v>
      </c>
      <c r="J651" s="41">
        <v>212.52</v>
      </c>
      <c r="K651" s="37">
        <v>178.51679999999999</v>
      </c>
      <c r="L651" s="37">
        <f t="shared" si="10"/>
        <v>34.003200000000021</v>
      </c>
    </row>
    <row r="652" spans="1:12" x14ac:dyDescent="0.3">
      <c r="A652" s="29">
        <v>43607</v>
      </c>
      <c r="B652" s="31" t="s">
        <v>17</v>
      </c>
      <c r="C652" s="29" t="s">
        <v>18</v>
      </c>
      <c r="D652" s="38">
        <v>21300005000350</v>
      </c>
      <c r="E652" s="39">
        <v>44539</v>
      </c>
      <c r="F652" s="29">
        <v>0</v>
      </c>
      <c r="G652" s="31" t="s">
        <v>2</v>
      </c>
      <c r="H652" s="29" t="s">
        <v>9</v>
      </c>
      <c r="I652" s="29">
        <v>56</v>
      </c>
      <c r="J652" s="41">
        <v>102.84</v>
      </c>
      <c r="K652" s="37">
        <v>83.30040000000001</v>
      </c>
      <c r="L652" s="37">
        <f t="shared" si="10"/>
        <v>19.539599999999993</v>
      </c>
    </row>
    <row r="653" spans="1:12" x14ac:dyDescent="0.3">
      <c r="A653" s="29">
        <v>43697</v>
      </c>
      <c r="B653" s="31" t="s">
        <v>168</v>
      </c>
      <c r="C653" s="29" t="s">
        <v>169</v>
      </c>
      <c r="D653" s="38">
        <v>58120080100305</v>
      </c>
      <c r="E653" s="39">
        <v>44570</v>
      </c>
      <c r="F653" s="29">
        <v>0</v>
      </c>
      <c r="G653" s="31" t="s">
        <v>2</v>
      </c>
      <c r="H653" s="29" t="s">
        <v>9</v>
      </c>
      <c r="I653" s="29">
        <v>30</v>
      </c>
      <c r="J653" s="40">
        <v>3.05</v>
      </c>
      <c r="K653" s="37">
        <v>2.5009999999999999</v>
      </c>
      <c r="L653" s="37">
        <f t="shared" si="10"/>
        <v>0.54899999999999993</v>
      </c>
    </row>
    <row r="654" spans="1:12" x14ac:dyDescent="0.3">
      <c r="A654" s="29">
        <v>43777</v>
      </c>
      <c r="B654" s="31" t="s">
        <v>155</v>
      </c>
      <c r="C654" s="29" t="s">
        <v>157</v>
      </c>
      <c r="D654" s="38">
        <v>27250050000350</v>
      </c>
      <c r="E654" s="39">
        <v>44551</v>
      </c>
      <c r="F654" s="29">
        <v>0</v>
      </c>
      <c r="G654" s="31" t="s">
        <v>2</v>
      </c>
      <c r="H654" s="29" t="s">
        <v>9</v>
      </c>
      <c r="I654" s="29">
        <v>60</v>
      </c>
      <c r="J654" s="40">
        <v>5.74</v>
      </c>
      <c r="K654" s="37">
        <v>4.7642000000000007</v>
      </c>
      <c r="L654" s="37">
        <f t="shared" si="10"/>
        <v>0.97579999999999956</v>
      </c>
    </row>
    <row r="655" spans="1:12" x14ac:dyDescent="0.3">
      <c r="A655" s="29">
        <v>43777</v>
      </c>
      <c r="B655" s="31" t="s">
        <v>155</v>
      </c>
      <c r="C655" s="29" t="s">
        <v>157</v>
      </c>
      <c r="D655" s="38">
        <v>27250050000350</v>
      </c>
      <c r="E655" s="39">
        <v>44582</v>
      </c>
      <c r="F655" s="29">
        <v>0</v>
      </c>
      <c r="G655" s="31" t="s">
        <v>2</v>
      </c>
      <c r="H655" s="29" t="s">
        <v>9</v>
      </c>
      <c r="I655" s="29">
        <v>60</v>
      </c>
      <c r="J655" s="40">
        <v>5.74</v>
      </c>
      <c r="K655" s="37">
        <v>4.7642000000000007</v>
      </c>
      <c r="L655" s="37">
        <f t="shared" si="10"/>
        <v>0.97579999999999956</v>
      </c>
    </row>
    <row r="656" spans="1:12" x14ac:dyDescent="0.3">
      <c r="A656" s="29">
        <v>44029</v>
      </c>
      <c r="B656" s="31" t="s">
        <v>161</v>
      </c>
      <c r="C656" s="29" t="s">
        <v>162</v>
      </c>
      <c r="D656" s="38">
        <v>49270060006520</v>
      </c>
      <c r="E656" s="39">
        <v>44560</v>
      </c>
      <c r="F656" s="29">
        <v>0</v>
      </c>
      <c r="G656" s="31" t="s">
        <v>2</v>
      </c>
      <c r="H656" s="29" t="s">
        <v>9</v>
      </c>
      <c r="I656" s="29">
        <v>30</v>
      </c>
      <c r="J656" s="40">
        <v>0.94</v>
      </c>
      <c r="K656" s="37">
        <v>0.78959999999999997</v>
      </c>
      <c r="L656" s="37">
        <f t="shared" si="10"/>
        <v>0.15039999999999998</v>
      </c>
    </row>
    <row r="657" spans="1:12" x14ac:dyDescent="0.3">
      <c r="A657" s="29">
        <v>44029</v>
      </c>
      <c r="B657" s="31" t="s">
        <v>161</v>
      </c>
      <c r="C657" s="29" t="s">
        <v>162</v>
      </c>
      <c r="D657" s="38">
        <v>49270060006520</v>
      </c>
      <c r="E657" s="39">
        <v>44589</v>
      </c>
      <c r="F657" s="29">
        <v>0</v>
      </c>
      <c r="G657" s="31" t="s">
        <v>2</v>
      </c>
      <c r="H657" s="29" t="s">
        <v>9</v>
      </c>
      <c r="I657" s="29">
        <v>30</v>
      </c>
      <c r="J657" s="40">
        <v>0.94</v>
      </c>
      <c r="K657" s="37">
        <v>0.78959999999999997</v>
      </c>
      <c r="L657" s="37">
        <f t="shared" si="10"/>
        <v>0.15039999999999998</v>
      </c>
    </row>
    <row r="658" spans="1:12" x14ac:dyDescent="0.3">
      <c r="A658" s="29">
        <v>44116</v>
      </c>
      <c r="B658" s="31" t="s">
        <v>27</v>
      </c>
      <c r="C658" s="29" t="s">
        <v>28</v>
      </c>
      <c r="D658" s="38">
        <v>21405570000320</v>
      </c>
      <c r="E658" s="39">
        <v>44547</v>
      </c>
      <c r="F658" s="29">
        <v>0</v>
      </c>
      <c r="G658" s="31" t="s">
        <v>13</v>
      </c>
      <c r="H658" s="29" t="s">
        <v>9</v>
      </c>
      <c r="I658" s="29">
        <v>30</v>
      </c>
      <c r="J658" s="41">
        <v>2471.2800000000002</v>
      </c>
      <c r="K658" s="37">
        <v>1977.0240000000003</v>
      </c>
      <c r="L658" s="37">
        <f t="shared" si="10"/>
        <v>494.25599999999986</v>
      </c>
    </row>
    <row r="659" spans="1:12" x14ac:dyDescent="0.3">
      <c r="A659" s="29">
        <v>44116</v>
      </c>
      <c r="B659" s="31" t="s">
        <v>27</v>
      </c>
      <c r="C659" s="29" t="s">
        <v>28</v>
      </c>
      <c r="D659" s="38">
        <v>21405570000320</v>
      </c>
      <c r="E659" s="39">
        <v>44576</v>
      </c>
      <c r="F659" s="29">
        <v>0</v>
      </c>
      <c r="G659" s="31" t="s">
        <v>13</v>
      </c>
      <c r="H659" s="29" t="s">
        <v>9</v>
      </c>
      <c r="I659" s="29">
        <v>30</v>
      </c>
      <c r="J659" s="41">
        <v>2471.2800000000002</v>
      </c>
      <c r="K659" s="37">
        <v>1977.0240000000003</v>
      </c>
      <c r="L659" s="37">
        <f t="shared" si="10"/>
        <v>494.25599999999986</v>
      </c>
    </row>
    <row r="660" spans="1:12" x14ac:dyDescent="0.3">
      <c r="A660" s="29">
        <v>44186</v>
      </c>
      <c r="B660" s="31" t="s">
        <v>139</v>
      </c>
      <c r="C660" s="29" t="s">
        <v>141</v>
      </c>
      <c r="D660" s="38">
        <v>36201010100305</v>
      </c>
      <c r="E660" s="39">
        <v>44558</v>
      </c>
      <c r="F660" s="29">
        <v>2</v>
      </c>
      <c r="G660" s="31" t="s">
        <v>2</v>
      </c>
      <c r="H660" s="29" t="s">
        <v>10</v>
      </c>
      <c r="I660" s="29">
        <v>30</v>
      </c>
      <c r="J660" s="40">
        <v>0.73</v>
      </c>
      <c r="K660" s="37">
        <v>0.58399999999999996</v>
      </c>
      <c r="L660" s="37">
        <f t="shared" si="10"/>
        <v>0.14600000000000002</v>
      </c>
    </row>
    <row r="661" spans="1:12" x14ac:dyDescent="0.3">
      <c r="A661" s="29">
        <v>44186</v>
      </c>
      <c r="B661" s="31" t="s">
        <v>139</v>
      </c>
      <c r="C661" s="29" t="s">
        <v>140</v>
      </c>
      <c r="D661" s="38">
        <v>36201010100305</v>
      </c>
      <c r="E661" s="39">
        <v>44560</v>
      </c>
      <c r="F661" s="29">
        <v>0</v>
      </c>
      <c r="G661" s="31" t="s">
        <v>2</v>
      </c>
      <c r="H661" s="29" t="s">
        <v>9</v>
      </c>
      <c r="I661" s="29">
        <v>60</v>
      </c>
      <c r="J661" s="40">
        <v>1.44</v>
      </c>
      <c r="K661" s="37">
        <v>1.1519999999999999</v>
      </c>
      <c r="L661" s="37">
        <f t="shared" si="10"/>
        <v>0.28800000000000003</v>
      </c>
    </row>
    <row r="662" spans="1:12" x14ac:dyDescent="0.3">
      <c r="A662" s="29">
        <v>44186</v>
      </c>
      <c r="B662" s="31" t="s">
        <v>139</v>
      </c>
      <c r="C662" s="29" t="s">
        <v>140</v>
      </c>
      <c r="D662" s="38">
        <v>36201010100305</v>
      </c>
      <c r="E662" s="39">
        <v>44591</v>
      </c>
      <c r="F662" s="29">
        <v>0</v>
      </c>
      <c r="G662" s="31" t="s">
        <v>2</v>
      </c>
      <c r="H662" s="29" t="s">
        <v>9</v>
      </c>
      <c r="I662" s="29">
        <v>60</v>
      </c>
      <c r="J662" s="40">
        <v>1.44</v>
      </c>
      <c r="K662" s="37">
        <v>1.1519999999999999</v>
      </c>
      <c r="L662" s="37">
        <f t="shared" si="10"/>
        <v>0.28800000000000003</v>
      </c>
    </row>
    <row r="663" spans="1:12" x14ac:dyDescent="0.3">
      <c r="A663" s="29">
        <v>44221</v>
      </c>
      <c r="B663" s="31" t="s">
        <v>35</v>
      </c>
      <c r="C663" s="29" t="s">
        <v>37</v>
      </c>
      <c r="D663" s="38" t="s">
        <v>36</v>
      </c>
      <c r="E663" s="39">
        <v>44540</v>
      </c>
      <c r="F663" s="29">
        <v>2</v>
      </c>
      <c r="G663" s="31" t="s">
        <v>13</v>
      </c>
      <c r="H663" s="29" t="s">
        <v>10</v>
      </c>
      <c r="I663" s="29">
        <v>1.8</v>
      </c>
      <c r="J663" s="41">
        <v>2020.79</v>
      </c>
      <c r="K663" s="37">
        <v>1515.5925</v>
      </c>
      <c r="L663" s="37">
        <f t="shared" si="10"/>
        <v>505.19749999999999</v>
      </c>
    </row>
    <row r="664" spans="1:12" x14ac:dyDescent="0.3">
      <c r="A664" s="29">
        <v>44221</v>
      </c>
      <c r="B664" s="31" t="s">
        <v>35</v>
      </c>
      <c r="C664" s="29" t="s">
        <v>37</v>
      </c>
      <c r="D664" s="38" t="s">
        <v>36</v>
      </c>
      <c r="E664" s="39">
        <v>44580</v>
      </c>
      <c r="F664" s="29">
        <v>1</v>
      </c>
      <c r="G664" s="31" t="s">
        <v>13</v>
      </c>
      <c r="H664" s="29" t="s">
        <v>10</v>
      </c>
      <c r="I664" s="29">
        <v>3.6</v>
      </c>
      <c r="J664" s="40">
        <v>4170.8599999999997</v>
      </c>
      <c r="K664" s="37">
        <v>3128.1449999999995</v>
      </c>
      <c r="L664" s="37">
        <f t="shared" si="10"/>
        <v>1042.7150000000001</v>
      </c>
    </row>
    <row r="665" spans="1:12" x14ac:dyDescent="0.3">
      <c r="A665" s="29">
        <v>44343</v>
      </c>
      <c r="B665" s="31" t="s">
        <v>128</v>
      </c>
      <c r="C665" s="29" t="s">
        <v>130</v>
      </c>
      <c r="D665" s="38" t="s">
        <v>129</v>
      </c>
      <c r="E665" s="39">
        <v>44531</v>
      </c>
      <c r="F665" s="29">
        <v>2</v>
      </c>
      <c r="G665" s="31" t="s">
        <v>13</v>
      </c>
      <c r="H665" s="29" t="s">
        <v>10</v>
      </c>
      <c r="I665" s="29">
        <v>1</v>
      </c>
      <c r="J665" s="41">
        <v>5789.34</v>
      </c>
      <c r="K665" s="37">
        <v>4342.0050000000001</v>
      </c>
      <c r="L665" s="37">
        <f t="shared" si="10"/>
        <v>1447.335</v>
      </c>
    </row>
    <row r="666" spans="1:12" x14ac:dyDescent="0.3">
      <c r="A666" s="29">
        <v>44360</v>
      </c>
      <c r="B666" s="31" t="s">
        <v>31</v>
      </c>
      <c r="C666" s="29" t="s">
        <v>32</v>
      </c>
      <c r="D666" s="38">
        <v>21402430000120</v>
      </c>
      <c r="E666" s="39">
        <v>44557</v>
      </c>
      <c r="F666" s="29">
        <v>3</v>
      </c>
      <c r="G666" s="31" t="s">
        <v>13</v>
      </c>
      <c r="H666" s="29" t="s">
        <v>10</v>
      </c>
      <c r="I666" s="29">
        <v>120</v>
      </c>
      <c r="J666" s="41">
        <v>12889.49</v>
      </c>
      <c r="K666" s="37">
        <v>9924.9073000000008</v>
      </c>
      <c r="L666" s="37">
        <f t="shared" si="10"/>
        <v>2964.582699999999</v>
      </c>
    </row>
    <row r="667" spans="1:12" x14ac:dyDescent="0.3">
      <c r="A667" s="29">
        <v>44360</v>
      </c>
      <c r="B667" s="31" t="s">
        <v>31</v>
      </c>
      <c r="C667" s="29" t="s">
        <v>32</v>
      </c>
      <c r="D667" s="38">
        <v>21402430000120</v>
      </c>
      <c r="E667" s="39">
        <v>44591</v>
      </c>
      <c r="F667" s="29">
        <v>3</v>
      </c>
      <c r="G667" s="31" t="s">
        <v>13</v>
      </c>
      <c r="H667" s="29" t="s">
        <v>10</v>
      </c>
      <c r="I667" s="29">
        <v>120</v>
      </c>
      <c r="J667" s="41">
        <v>12889.49</v>
      </c>
      <c r="K667" s="37">
        <v>9924.9073000000008</v>
      </c>
      <c r="L667" s="37">
        <f t="shared" si="10"/>
        <v>2964.582699999999</v>
      </c>
    </row>
    <row r="668" spans="1:12" x14ac:dyDescent="0.3">
      <c r="A668" s="29">
        <v>44364</v>
      </c>
      <c r="B668" s="31" t="s">
        <v>69</v>
      </c>
      <c r="C668" s="29" t="s">
        <v>70</v>
      </c>
      <c r="D668" s="38">
        <v>37200030000305</v>
      </c>
      <c r="E668" s="39">
        <v>44582</v>
      </c>
      <c r="F668" s="29">
        <v>0</v>
      </c>
      <c r="G668" s="31" t="s">
        <v>2</v>
      </c>
      <c r="H668" s="29" t="s">
        <v>9</v>
      </c>
      <c r="I668" s="29">
        <v>60</v>
      </c>
      <c r="J668" s="40">
        <v>7.06</v>
      </c>
      <c r="K668" s="37">
        <v>6.0009999999999994</v>
      </c>
      <c r="L668" s="37">
        <f t="shared" si="10"/>
        <v>1.0590000000000002</v>
      </c>
    </row>
    <row r="669" spans="1:12" x14ac:dyDescent="0.3">
      <c r="A669" s="29">
        <v>44482</v>
      </c>
      <c r="B669" s="31" t="s">
        <v>155</v>
      </c>
      <c r="C669" s="29" t="s">
        <v>156</v>
      </c>
      <c r="D669" s="38">
        <v>27250050000350</v>
      </c>
      <c r="E669" s="39">
        <v>44536</v>
      </c>
      <c r="F669" s="29">
        <v>0</v>
      </c>
      <c r="G669" s="31" t="s">
        <v>2</v>
      </c>
      <c r="H669" s="29" t="s">
        <v>9</v>
      </c>
      <c r="I669" s="29">
        <v>60</v>
      </c>
      <c r="J669" s="40">
        <v>2.62</v>
      </c>
      <c r="K669" s="37">
        <v>2.1746000000000003</v>
      </c>
      <c r="L669" s="37">
        <f t="shared" si="10"/>
        <v>0.4453999999999998</v>
      </c>
    </row>
    <row r="670" spans="1:12" x14ac:dyDescent="0.3">
      <c r="A670" s="29">
        <v>44534</v>
      </c>
      <c r="B670" s="31" t="s">
        <v>142</v>
      </c>
      <c r="C670" s="29" t="s">
        <v>143</v>
      </c>
      <c r="D670" s="38">
        <v>85158020100320</v>
      </c>
      <c r="E670" s="39">
        <v>44537</v>
      </c>
      <c r="F670" s="29">
        <v>0</v>
      </c>
      <c r="G670" s="31" t="s">
        <v>2</v>
      </c>
      <c r="H670" s="29" t="s">
        <v>9</v>
      </c>
      <c r="I670" s="29">
        <v>30</v>
      </c>
      <c r="J670" s="40">
        <v>21</v>
      </c>
      <c r="K670" s="37">
        <v>16.8</v>
      </c>
      <c r="L670" s="37">
        <f t="shared" si="10"/>
        <v>4.1999999999999993</v>
      </c>
    </row>
    <row r="671" spans="1:12" x14ac:dyDescent="0.3">
      <c r="A671" s="29">
        <v>44534</v>
      </c>
      <c r="B671" s="31" t="s">
        <v>142</v>
      </c>
      <c r="C671" s="29" t="s">
        <v>143</v>
      </c>
      <c r="D671" s="38">
        <v>85158020100320</v>
      </c>
      <c r="E671" s="39">
        <v>44551</v>
      </c>
      <c r="F671" s="29">
        <v>0</v>
      </c>
      <c r="G671" s="31" t="s">
        <v>2</v>
      </c>
      <c r="H671" s="29" t="s">
        <v>9</v>
      </c>
      <c r="I671" s="29">
        <v>20</v>
      </c>
      <c r="J671" s="40">
        <v>2.19</v>
      </c>
      <c r="K671" s="37">
        <v>1.752</v>
      </c>
      <c r="L671" s="37">
        <f t="shared" si="10"/>
        <v>0.43799999999999994</v>
      </c>
    </row>
    <row r="672" spans="1:12" x14ac:dyDescent="0.3">
      <c r="A672" s="29">
        <v>44534</v>
      </c>
      <c r="B672" s="31" t="s">
        <v>142</v>
      </c>
      <c r="C672" s="29" t="s">
        <v>143</v>
      </c>
      <c r="D672" s="38">
        <v>85158020100320</v>
      </c>
      <c r="E672" s="39">
        <v>44582</v>
      </c>
      <c r="F672" s="29">
        <v>0</v>
      </c>
      <c r="G672" s="31" t="s">
        <v>2</v>
      </c>
      <c r="H672" s="29" t="s">
        <v>9</v>
      </c>
      <c r="I672" s="29">
        <v>20</v>
      </c>
      <c r="J672" s="40">
        <v>2.19</v>
      </c>
      <c r="K672" s="37">
        <v>1.752</v>
      </c>
      <c r="L672" s="37">
        <f t="shared" si="10"/>
        <v>0.43799999999999994</v>
      </c>
    </row>
    <row r="673" spans="1:12" x14ac:dyDescent="0.3">
      <c r="A673" s="29">
        <v>44567</v>
      </c>
      <c r="B673" s="31" t="s">
        <v>7</v>
      </c>
      <c r="C673" s="29" t="s">
        <v>8</v>
      </c>
      <c r="D673" s="38">
        <v>21406010200320</v>
      </c>
      <c r="E673" s="39">
        <v>44554</v>
      </c>
      <c r="F673" s="29">
        <v>5</v>
      </c>
      <c r="G673" s="31" t="s">
        <v>2</v>
      </c>
      <c r="H673" s="29" t="s">
        <v>10</v>
      </c>
      <c r="I673" s="29">
        <v>120</v>
      </c>
      <c r="J673" s="41">
        <v>148.22999999999999</v>
      </c>
      <c r="K673" s="37">
        <v>124.51319999999998</v>
      </c>
      <c r="L673" s="37">
        <f t="shared" si="10"/>
        <v>23.716800000000006</v>
      </c>
    </row>
    <row r="674" spans="1:12" x14ac:dyDescent="0.3">
      <c r="A674" s="29">
        <v>44567</v>
      </c>
      <c r="B674" s="31" t="s">
        <v>7</v>
      </c>
      <c r="C674" s="29" t="s">
        <v>8</v>
      </c>
      <c r="D674" s="38">
        <v>21406010200320</v>
      </c>
      <c r="E674" s="39">
        <v>44590</v>
      </c>
      <c r="F674" s="29">
        <v>5</v>
      </c>
      <c r="G674" s="31" t="s">
        <v>2</v>
      </c>
      <c r="H674" s="29" t="s">
        <v>10</v>
      </c>
      <c r="I674" s="29">
        <v>120</v>
      </c>
      <c r="J674" s="41">
        <v>148.22999999999999</v>
      </c>
      <c r="K674" s="37">
        <v>124.51319999999998</v>
      </c>
      <c r="L674" s="37">
        <f t="shared" si="10"/>
        <v>23.716800000000006</v>
      </c>
    </row>
    <row r="675" spans="1:12" x14ac:dyDescent="0.3">
      <c r="A675" s="29">
        <v>44703</v>
      </c>
      <c r="B675" s="31" t="s">
        <v>117</v>
      </c>
      <c r="C675" s="29" t="s">
        <v>118</v>
      </c>
      <c r="D675" s="38">
        <v>21531820000340</v>
      </c>
      <c r="E675" s="39">
        <v>44546</v>
      </c>
      <c r="F675" s="29">
        <v>0</v>
      </c>
      <c r="G675" s="31" t="s">
        <v>13</v>
      </c>
      <c r="H675" s="29" t="s">
        <v>9</v>
      </c>
      <c r="I675" s="29">
        <v>30</v>
      </c>
      <c r="J675" s="41">
        <v>8125.9</v>
      </c>
      <c r="K675" s="37">
        <v>6744.4970000000003</v>
      </c>
      <c r="L675" s="37">
        <f t="shared" si="10"/>
        <v>1381.4029999999993</v>
      </c>
    </row>
    <row r="676" spans="1:12" x14ac:dyDescent="0.3">
      <c r="A676" s="29">
        <v>44703</v>
      </c>
      <c r="B676" s="31" t="s">
        <v>117</v>
      </c>
      <c r="C676" s="29" t="s">
        <v>118</v>
      </c>
      <c r="D676" s="38">
        <v>21531820000340</v>
      </c>
      <c r="E676" s="39">
        <v>44566</v>
      </c>
      <c r="F676" s="29">
        <v>0</v>
      </c>
      <c r="G676" s="31" t="s">
        <v>13</v>
      </c>
      <c r="H676" s="29" t="s">
        <v>9</v>
      </c>
      <c r="I676" s="29">
        <v>30</v>
      </c>
      <c r="J676" s="41">
        <v>8125.9</v>
      </c>
      <c r="K676" s="37">
        <v>6744.4970000000003</v>
      </c>
      <c r="L676" s="37">
        <f t="shared" si="10"/>
        <v>1381.4029999999993</v>
      </c>
    </row>
    <row r="677" spans="1:12" x14ac:dyDescent="0.3">
      <c r="A677" s="29">
        <v>44732</v>
      </c>
      <c r="B677" s="31" t="s">
        <v>40</v>
      </c>
      <c r="C677" s="29" t="s">
        <v>42</v>
      </c>
      <c r="D677" s="38" t="s">
        <v>41</v>
      </c>
      <c r="E677" s="39">
        <v>44531</v>
      </c>
      <c r="F677" s="29">
        <v>10</v>
      </c>
      <c r="G677" s="31" t="s">
        <v>13</v>
      </c>
      <c r="H677" s="29" t="s">
        <v>10</v>
      </c>
      <c r="I677" s="29">
        <v>2</v>
      </c>
      <c r="J677" s="41">
        <v>5798.57</v>
      </c>
      <c r="K677" s="37">
        <v>4812.8131000000003</v>
      </c>
      <c r="L677" s="37">
        <f t="shared" si="10"/>
        <v>985.7568999999994</v>
      </c>
    </row>
    <row r="678" spans="1:12" x14ac:dyDescent="0.3">
      <c r="A678" s="29">
        <v>44936</v>
      </c>
      <c r="B678" s="31" t="s">
        <v>146</v>
      </c>
      <c r="C678" s="29" t="s">
        <v>147</v>
      </c>
      <c r="D678" s="38">
        <v>83370010000330</v>
      </c>
      <c r="E678" s="39">
        <v>44534</v>
      </c>
      <c r="F678" s="29">
        <v>0</v>
      </c>
      <c r="G678" s="31" t="s">
        <v>13</v>
      </c>
      <c r="H678" s="29" t="s">
        <v>9</v>
      </c>
      <c r="I678" s="29">
        <v>28</v>
      </c>
      <c r="J678" s="40">
        <v>249.63</v>
      </c>
      <c r="K678" s="37">
        <v>194.7114</v>
      </c>
      <c r="L678" s="37">
        <f t="shared" si="10"/>
        <v>54.918599999999998</v>
      </c>
    </row>
    <row r="679" spans="1:12" x14ac:dyDescent="0.3">
      <c r="A679" s="29">
        <v>45064</v>
      </c>
      <c r="B679" s="31" t="s">
        <v>148</v>
      </c>
      <c r="C679" s="29" t="s">
        <v>149</v>
      </c>
      <c r="D679" s="38">
        <v>36100020100315</v>
      </c>
      <c r="E679" s="39">
        <v>44574</v>
      </c>
      <c r="F679" s="29">
        <v>0</v>
      </c>
      <c r="G679" s="31" t="s">
        <v>2</v>
      </c>
      <c r="H679" s="29" t="s">
        <v>9</v>
      </c>
      <c r="I679" s="29">
        <v>90</v>
      </c>
      <c r="J679" s="40">
        <v>31.09</v>
      </c>
      <c r="K679" s="37">
        <v>23.317499999999999</v>
      </c>
      <c r="L679" s="37">
        <f t="shared" si="10"/>
        <v>7.7725000000000009</v>
      </c>
    </row>
    <row r="680" spans="1:12" x14ac:dyDescent="0.3">
      <c r="A680" s="29">
        <v>45082</v>
      </c>
      <c r="B680" s="31" t="s">
        <v>65</v>
      </c>
      <c r="C680" s="29" t="s">
        <v>66</v>
      </c>
      <c r="D680" s="38">
        <v>2100020000110</v>
      </c>
      <c r="E680" s="39">
        <v>44543</v>
      </c>
      <c r="F680" s="29">
        <v>0</v>
      </c>
      <c r="G680" s="31" t="s">
        <v>2</v>
      </c>
      <c r="H680" s="29" t="s">
        <v>9</v>
      </c>
      <c r="I680" s="29">
        <v>28</v>
      </c>
      <c r="J680" s="40">
        <v>6.59</v>
      </c>
      <c r="K680" s="37">
        <v>5.0743</v>
      </c>
      <c r="L680" s="37">
        <f t="shared" si="10"/>
        <v>1.5156999999999998</v>
      </c>
    </row>
    <row r="681" spans="1:12" x14ac:dyDescent="0.3">
      <c r="A681" s="29">
        <v>45217</v>
      </c>
      <c r="B681" s="31" t="s">
        <v>49</v>
      </c>
      <c r="C681" s="29" t="s">
        <v>51</v>
      </c>
      <c r="D681" s="38" t="s">
        <v>50</v>
      </c>
      <c r="E681" s="39">
        <v>44537</v>
      </c>
      <c r="F681" s="29">
        <v>1</v>
      </c>
      <c r="G681" s="31" t="s">
        <v>13</v>
      </c>
      <c r="H681" s="29" t="s">
        <v>10</v>
      </c>
      <c r="I681" s="29">
        <v>1</v>
      </c>
      <c r="J681" s="41">
        <v>25549.19</v>
      </c>
      <c r="K681" s="37">
        <v>19417.384399999999</v>
      </c>
      <c r="L681" s="37">
        <f t="shared" si="10"/>
        <v>6131.8055999999997</v>
      </c>
    </row>
    <row r="682" spans="1:12" x14ac:dyDescent="0.3">
      <c r="A682" s="29">
        <v>45399</v>
      </c>
      <c r="B682" s="31" t="s">
        <v>38</v>
      </c>
      <c r="C682" s="29" t="s">
        <v>39</v>
      </c>
      <c r="D682" s="38">
        <v>52505020106440</v>
      </c>
      <c r="E682" s="39">
        <v>44541</v>
      </c>
      <c r="F682" s="29">
        <v>8</v>
      </c>
      <c r="G682" s="31" t="s">
        <v>13</v>
      </c>
      <c r="H682" s="29" t="s">
        <v>10</v>
      </c>
      <c r="I682" s="29">
        <v>1</v>
      </c>
      <c r="J682" s="41">
        <v>3070.46</v>
      </c>
      <c r="K682" s="37">
        <v>2579.1864</v>
      </c>
      <c r="L682" s="37">
        <f t="shared" si="10"/>
        <v>491.27359999999999</v>
      </c>
    </row>
    <row r="683" spans="1:12" x14ac:dyDescent="0.3">
      <c r="A683" s="29">
        <v>45413</v>
      </c>
      <c r="B683" s="31" t="s">
        <v>142</v>
      </c>
      <c r="C683" s="29" t="s">
        <v>143</v>
      </c>
      <c r="D683" s="38">
        <v>85158020100320</v>
      </c>
      <c r="E683" s="39">
        <v>44536</v>
      </c>
      <c r="F683" s="29">
        <v>0</v>
      </c>
      <c r="G683" s="31" t="s">
        <v>2</v>
      </c>
      <c r="H683" s="29" t="s">
        <v>9</v>
      </c>
      <c r="I683" s="29">
        <v>30</v>
      </c>
      <c r="J683" s="40">
        <v>21</v>
      </c>
      <c r="K683" s="37">
        <v>16.8</v>
      </c>
      <c r="L683" s="37">
        <f t="shared" si="10"/>
        <v>4.1999999999999993</v>
      </c>
    </row>
    <row r="684" spans="1:12" x14ac:dyDescent="0.3">
      <c r="A684" s="29">
        <v>45566</v>
      </c>
      <c r="B684" s="31" t="s">
        <v>170</v>
      </c>
      <c r="C684" s="29" t="s">
        <v>171</v>
      </c>
      <c r="D684" s="38">
        <v>36150080000330</v>
      </c>
      <c r="E684" s="39">
        <v>44571</v>
      </c>
      <c r="F684" s="29">
        <v>0</v>
      </c>
      <c r="G684" s="31" t="s">
        <v>2</v>
      </c>
      <c r="H684" s="29" t="s">
        <v>9</v>
      </c>
      <c r="I684" s="29">
        <v>30</v>
      </c>
      <c r="J684" s="40">
        <v>23.66</v>
      </c>
      <c r="K684" s="37">
        <v>20.111000000000001</v>
      </c>
      <c r="L684" s="37">
        <f t="shared" si="10"/>
        <v>3.5489999999999995</v>
      </c>
    </row>
    <row r="685" spans="1:12" x14ac:dyDescent="0.3">
      <c r="A685" s="29">
        <v>45822</v>
      </c>
      <c r="B685" s="31" t="s">
        <v>27</v>
      </c>
      <c r="C685" s="29" t="s">
        <v>28</v>
      </c>
      <c r="D685" s="38">
        <v>21405570000320</v>
      </c>
      <c r="E685" s="39">
        <v>44592</v>
      </c>
      <c r="F685" s="29">
        <v>0</v>
      </c>
      <c r="G685" s="31" t="s">
        <v>13</v>
      </c>
      <c r="H685" s="29" t="s">
        <v>9</v>
      </c>
      <c r="I685" s="29">
        <v>30</v>
      </c>
      <c r="J685" s="40">
        <v>2624.44</v>
      </c>
      <c r="K685" s="37">
        <v>2099.5520000000001</v>
      </c>
      <c r="L685" s="37">
        <f t="shared" si="10"/>
        <v>524.88799999999992</v>
      </c>
    </row>
    <row r="686" spans="1:12" x14ac:dyDescent="0.3">
      <c r="A686" s="29">
        <v>45860</v>
      </c>
      <c r="B686" s="31" t="s">
        <v>67</v>
      </c>
      <c r="C686" s="29" t="s">
        <v>134</v>
      </c>
      <c r="D686" s="38">
        <v>41550020100320</v>
      </c>
      <c r="E686" s="39">
        <v>44533</v>
      </c>
      <c r="F686" s="29">
        <v>2</v>
      </c>
      <c r="G686" s="31" t="s">
        <v>2</v>
      </c>
      <c r="H686" s="29" t="s">
        <v>10</v>
      </c>
      <c r="I686" s="29">
        <v>15</v>
      </c>
      <c r="J686" s="40">
        <v>5.54</v>
      </c>
      <c r="K686" s="37">
        <v>4.5428000000000006</v>
      </c>
      <c r="L686" s="37">
        <f t="shared" si="10"/>
        <v>0.99719999999999942</v>
      </c>
    </row>
    <row r="687" spans="1:12" x14ac:dyDescent="0.3">
      <c r="A687" s="29">
        <v>45896</v>
      </c>
      <c r="B687" s="31" t="s">
        <v>115</v>
      </c>
      <c r="C687" s="29" t="s">
        <v>116</v>
      </c>
      <c r="D687" s="38">
        <v>21531820000380</v>
      </c>
      <c r="E687" s="39">
        <v>44551</v>
      </c>
      <c r="F687" s="29">
        <v>0</v>
      </c>
      <c r="G687" s="31" t="s">
        <v>13</v>
      </c>
      <c r="H687" s="29" t="s">
        <v>9</v>
      </c>
      <c r="I687" s="29">
        <v>30</v>
      </c>
      <c r="J687" s="41">
        <v>14645.49</v>
      </c>
      <c r="K687" s="37">
        <v>12448.666499999999</v>
      </c>
      <c r="L687" s="37">
        <f t="shared" si="10"/>
        <v>2196.8235000000004</v>
      </c>
    </row>
    <row r="688" spans="1:12" x14ac:dyDescent="0.3">
      <c r="A688" s="29">
        <v>45896</v>
      </c>
      <c r="B688" s="31" t="s">
        <v>115</v>
      </c>
      <c r="C688" s="29" t="s">
        <v>116</v>
      </c>
      <c r="D688" s="38">
        <v>21531820000380</v>
      </c>
      <c r="E688" s="39">
        <v>44580</v>
      </c>
      <c r="F688" s="29">
        <v>0</v>
      </c>
      <c r="G688" s="31" t="s">
        <v>13</v>
      </c>
      <c r="H688" s="29" t="s">
        <v>9</v>
      </c>
      <c r="I688" s="29">
        <v>30</v>
      </c>
      <c r="J688" s="41">
        <v>14645.49</v>
      </c>
      <c r="K688" s="37">
        <v>12448.666499999999</v>
      </c>
      <c r="L688" s="37">
        <f t="shared" si="10"/>
        <v>2196.8235000000004</v>
      </c>
    </row>
    <row r="689" spans="1:12" x14ac:dyDescent="0.3">
      <c r="A689" s="29">
        <v>46037</v>
      </c>
      <c r="B689" s="31" t="s">
        <v>177</v>
      </c>
      <c r="C689" s="29" t="s">
        <v>178</v>
      </c>
      <c r="D689" s="38">
        <v>44100080100120</v>
      </c>
      <c r="E689" s="39">
        <v>44550</v>
      </c>
      <c r="F689" s="29">
        <v>0</v>
      </c>
      <c r="G689" s="31" t="s">
        <v>13</v>
      </c>
      <c r="H689" s="29" t="s">
        <v>9</v>
      </c>
      <c r="I689" s="29">
        <v>30</v>
      </c>
      <c r="J689" s="40">
        <v>515.9</v>
      </c>
      <c r="K689" s="37">
        <v>386.92499999999995</v>
      </c>
      <c r="L689" s="37">
        <f t="shared" si="10"/>
        <v>128.97500000000002</v>
      </c>
    </row>
    <row r="690" spans="1:12" x14ac:dyDescent="0.3">
      <c r="A690" s="29">
        <v>46072</v>
      </c>
      <c r="B690" s="31" t="s">
        <v>59</v>
      </c>
      <c r="C690" s="29" t="s">
        <v>60</v>
      </c>
      <c r="D690" s="38">
        <v>33300007000320</v>
      </c>
      <c r="E690" s="39">
        <v>44550</v>
      </c>
      <c r="F690" s="29">
        <v>0</v>
      </c>
      <c r="G690" s="31" t="s">
        <v>2</v>
      </c>
      <c r="H690" s="29" t="s">
        <v>9</v>
      </c>
      <c r="I690" s="29">
        <v>60</v>
      </c>
      <c r="J690" s="40">
        <v>1.89</v>
      </c>
      <c r="K690" s="37">
        <v>1.5875999999999999</v>
      </c>
      <c r="L690" s="37">
        <f t="shared" si="10"/>
        <v>0.3024</v>
      </c>
    </row>
    <row r="691" spans="1:12" x14ac:dyDescent="0.3">
      <c r="A691" s="29">
        <v>46072</v>
      </c>
      <c r="B691" s="31" t="s">
        <v>59</v>
      </c>
      <c r="C691" s="29" t="s">
        <v>60</v>
      </c>
      <c r="D691" s="38">
        <v>33300007000320</v>
      </c>
      <c r="E691" s="39">
        <v>44575</v>
      </c>
      <c r="F691" s="29">
        <v>0</v>
      </c>
      <c r="G691" s="31" t="s">
        <v>2</v>
      </c>
      <c r="H691" s="29" t="s">
        <v>9</v>
      </c>
      <c r="I691" s="29">
        <v>180</v>
      </c>
      <c r="J691" s="40">
        <v>18</v>
      </c>
      <c r="K691" s="37">
        <v>15.12</v>
      </c>
      <c r="L691" s="37">
        <f t="shared" si="10"/>
        <v>2.8800000000000008</v>
      </c>
    </row>
    <row r="692" spans="1:12" x14ac:dyDescent="0.3">
      <c r="A692" s="29">
        <v>46072</v>
      </c>
      <c r="B692" s="31" t="s">
        <v>59</v>
      </c>
      <c r="C692" s="29" t="s">
        <v>60</v>
      </c>
      <c r="D692" s="38">
        <v>33300007000320</v>
      </c>
      <c r="E692" s="39">
        <v>44580</v>
      </c>
      <c r="F692" s="29">
        <v>0</v>
      </c>
      <c r="G692" s="31" t="s">
        <v>2</v>
      </c>
      <c r="H692" s="29" t="s">
        <v>9</v>
      </c>
      <c r="I692" s="29">
        <v>60</v>
      </c>
      <c r="J692" s="40">
        <v>1.89</v>
      </c>
      <c r="K692" s="37">
        <v>1.5875999999999999</v>
      </c>
      <c r="L692" s="37">
        <f t="shared" si="10"/>
        <v>0.3024</v>
      </c>
    </row>
    <row r="693" spans="1:12" x14ac:dyDescent="0.3">
      <c r="A693" s="29">
        <v>46296</v>
      </c>
      <c r="B693" s="31" t="s">
        <v>85</v>
      </c>
      <c r="C693" s="29" t="s">
        <v>167</v>
      </c>
      <c r="D693" s="38">
        <v>39400060100310</v>
      </c>
      <c r="E693" s="39">
        <v>44560</v>
      </c>
      <c r="F693" s="29">
        <v>1</v>
      </c>
      <c r="G693" s="31" t="s">
        <v>2</v>
      </c>
      <c r="H693" s="29" t="s">
        <v>10</v>
      </c>
      <c r="I693" s="29">
        <v>30</v>
      </c>
      <c r="J693" s="40">
        <v>1.74</v>
      </c>
      <c r="K693" s="37">
        <v>1.3746</v>
      </c>
      <c r="L693" s="37">
        <f t="shared" si="10"/>
        <v>0.36539999999999995</v>
      </c>
    </row>
    <row r="694" spans="1:12" x14ac:dyDescent="0.3">
      <c r="A694" s="29">
        <v>46296</v>
      </c>
      <c r="B694" s="31" t="s">
        <v>85</v>
      </c>
      <c r="C694" s="29" t="s">
        <v>167</v>
      </c>
      <c r="D694" s="38">
        <v>39400060100310</v>
      </c>
      <c r="E694" s="39">
        <v>44589</v>
      </c>
      <c r="F694" s="29">
        <v>1</v>
      </c>
      <c r="G694" s="31" t="s">
        <v>2</v>
      </c>
      <c r="H694" s="29" t="s">
        <v>10</v>
      </c>
      <c r="I694" s="29">
        <v>30</v>
      </c>
      <c r="J694" s="40">
        <v>1.74</v>
      </c>
      <c r="K694" s="37">
        <v>1.3746</v>
      </c>
      <c r="L694" s="37">
        <f t="shared" si="10"/>
        <v>0.36539999999999995</v>
      </c>
    </row>
    <row r="695" spans="1:12" x14ac:dyDescent="0.3">
      <c r="A695" s="29">
        <v>46398</v>
      </c>
      <c r="B695" s="31" t="s">
        <v>150</v>
      </c>
      <c r="C695" s="29" t="s">
        <v>151</v>
      </c>
      <c r="D695" s="38">
        <v>72600030000110</v>
      </c>
      <c r="E695" s="39">
        <v>44545</v>
      </c>
      <c r="F695" s="29">
        <v>0</v>
      </c>
      <c r="G695" s="31" t="s">
        <v>2</v>
      </c>
      <c r="H695" s="29" t="s">
        <v>9</v>
      </c>
      <c r="I695" s="29">
        <v>63</v>
      </c>
      <c r="J695" s="40">
        <v>10.050000000000001</v>
      </c>
      <c r="K695" s="37">
        <v>8.2410000000000014</v>
      </c>
      <c r="L695" s="37">
        <f t="shared" si="10"/>
        <v>1.8089999999999993</v>
      </c>
    </row>
    <row r="696" spans="1:12" x14ac:dyDescent="0.3">
      <c r="A696" s="29">
        <v>46398</v>
      </c>
      <c r="B696" s="31" t="s">
        <v>150</v>
      </c>
      <c r="C696" s="29" t="s">
        <v>151</v>
      </c>
      <c r="D696" s="38">
        <v>72600030000110</v>
      </c>
      <c r="E696" s="39">
        <v>44576</v>
      </c>
      <c r="F696" s="29">
        <v>0</v>
      </c>
      <c r="G696" s="31" t="s">
        <v>2</v>
      </c>
      <c r="H696" s="29" t="s">
        <v>9</v>
      </c>
      <c r="I696" s="29">
        <v>63</v>
      </c>
      <c r="J696" s="40">
        <v>10.050000000000001</v>
      </c>
      <c r="K696" s="37">
        <v>8.2410000000000014</v>
      </c>
      <c r="L696" s="37">
        <f t="shared" si="10"/>
        <v>1.8089999999999993</v>
      </c>
    </row>
    <row r="697" spans="1:12" x14ac:dyDescent="0.3">
      <c r="A697" s="29">
        <v>46398</v>
      </c>
      <c r="B697" s="31" t="s">
        <v>71</v>
      </c>
      <c r="C697" s="29" t="s">
        <v>72</v>
      </c>
      <c r="D697" s="38">
        <v>72600030000130</v>
      </c>
      <c r="E697" s="39">
        <v>44582</v>
      </c>
      <c r="F697" s="29">
        <v>0</v>
      </c>
      <c r="G697" s="31" t="s">
        <v>2</v>
      </c>
      <c r="H697" s="29" t="s">
        <v>9</v>
      </c>
      <c r="I697" s="29">
        <v>56</v>
      </c>
      <c r="J697" s="40">
        <v>13.32</v>
      </c>
      <c r="K697" s="37">
        <v>9.99</v>
      </c>
      <c r="L697" s="37">
        <f t="shared" si="10"/>
        <v>3.33</v>
      </c>
    </row>
    <row r="698" spans="1:12" x14ac:dyDescent="0.3">
      <c r="A698" s="29">
        <v>46572</v>
      </c>
      <c r="B698" s="31" t="s">
        <v>177</v>
      </c>
      <c r="C698" s="29" t="s">
        <v>178</v>
      </c>
      <c r="D698" s="38">
        <v>44100080100120</v>
      </c>
      <c r="E698" s="39">
        <v>44550</v>
      </c>
      <c r="F698" s="29">
        <v>0</v>
      </c>
      <c r="G698" s="31" t="s">
        <v>13</v>
      </c>
      <c r="H698" s="29" t="s">
        <v>9</v>
      </c>
      <c r="I698" s="29">
        <v>30</v>
      </c>
      <c r="J698" s="40">
        <v>515.9</v>
      </c>
      <c r="K698" s="37">
        <v>386.92499999999995</v>
      </c>
      <c r="L698" s="37">
        <f t="shared" si="10"/>
        <v>128.97500000000002</v>
      </c>
    </row>
    <row r="699" spans="1:12" x14ac:dyDescent="0.3">
      <c r="A699" s="29">
        <v>46572</v>
      </c>
      <c r="B699" s="31" t="s">
        <v>177</v>
      </c>
      <c r="C699" s="29" t="s">
        <v>178</v>
      </c>
      <c r="D699" s="38">
        <v>44100080100120</v>
      </c>
      <c r="E699" s="39">
        <v>44551</v>
      </c>
      <c r="F699" s="29">
        <v>3</v>
      </c>
      <c r="G699" s="31" t="s">
        <v>13</v>
      </c>
      <c r="H699" s="29" t="s">
        <v>10</v>
      </c>
      <c r="I699" s="29">
        <v>30</v>
      </c>
      <c r="J699" s="40">
        <v>465.4</v>
      </c>
      <c r="K699" s="37">
        <v>349.04999999999995</v>
      </c>
      <c r="L699" s="37">
        <f t="shared" si="10"/>
        <v>116.35000000000002</v>
      </c>
    </row>
    <row r="700" spans="1:12" x14ac:dyDescent="0.3">
      <c r="A700" s="29">
        <v>46572</v>
      </c>
      <c r="B700" s="31" t="s">
        <v>177</v>
      </c>
      <c r="C700" s="29" t="s">
        <v>178</v>
      </c>
      <c r="D700" s="38">
        <v>44100080100120</v>
      </c>
      <c r="E700" s="39">
        <v>44582</v>
      </c>
      <c r="F700" s="29">
        <v>3</v>
      </c>
      <c r="G700" s="31" t="s">
        <v>13</v>
      </c>
      <c r="H700" s="29" t="s">
        <v>10</v>
      </c>
      <c r="I700" s="29">
        <v>30</v>
      </c>
      <c r="J700" s="40">
        <v>465.4</v>
      </c>
      <c r="K700" s="37">
        <v>349.04999999999995</v>
      </c>
      <c r="L700" s="37">
        <f t="shared" si="10"/>
        <v>116.35000000000002</v>
      </c>
    </row>
    <row r="701" spans="1:12" x14ac:dyDescent="0.3">
      <c r="A701" s="29">
        <v>46581</v>
      </c>
      <c r="B701" s="31" t="s">
        <v>33</v>
      </c>
      <c r="C701" s="29" t="s">
        <v>34</v>
      </c>
      <c r="D701" s="38">
        <v>21531010000315</v>
      </c>
      <c r="E701" s="39">
        <v>44587</v>
      </c>
      <c r="F701" s="29">
        <v>0</v>
      </c>
      <c r="G701" s="31" t="s">
        <v>13</v>
      </c>
      <c r="H701" s="29" t="s">
        <v>9</v>
      </c>
      <c r="I701" s="29">
        <v>56</v>
      </c>
      <c r="J701" s="40">
        <v>14881.08</v>
      </c>
      <c r="K701" s="37">
        <v>11309.620800000001</v>
      </c>
      <c r="L701" s="37">
        <f t="shared" si="10"/>
        <v>3571.4591999999993</v>
      </c>
    </row>
    <row r="702" spans="1:12" x14ac:dyDescent="0.3">
      <c r="A702" s="29">
        <v>46690</v>
      </c>
      <c r="B702" s="31" t="s">
        <v>144</v>
      </c>
      <c r="C702" s="29" t="s">
        <v>145</v>
      </c>
      <c r="D702" s="38">
        <v>75100050100303</v>
      </c>
      <c r="E702" s="39">
        <v>44547</v>
      </c>
      <c r="F702" s="29">
        <v>0</v>
      </c>
      <c r="G702" s="31" t="s">
        <v>2</v>
      </c>
      <c r="H702" s="29" t="s">
        <v>9</v>
      </c>
      <c r="I702" s="29">
        <v>30</v>
      </c>
      <c r="J702" s="40">
        <v>1.67</v>
      </c>
      <c r="K702" s="37">
        <v>1.2691999999999999</v>
      </c>
      <c r="L702" s="37">
        <f t="shared" si="10"/>
        <v>0.40080000000000005</v>
      </c>
    </row>
    <row r="703" spans="1:12" x14ac:dyDescent="0.3">
      <c r="A703" s="29">
        <v>46690</v>
      </c>
      <c r="B703" s="31" t="s">
        <v>144</v>
      </c>
      <c r="C703" s="29" t="s">
        <v>145</v>
      </c>
      <c r="D703" s="38">
        <v>75100050100303</v>
      </c>
      <c r="E703" s="39">
        <v>44578</v>
      </c>
      <c r="F703" s="29">
        <v>0</v>
      </c>
      <c r="G703" s="31" t="s">
        <v>2</v>
      </c>
      <c r="H703" s="29" t="s">
        <v>9</v>
      </c>
      <c r="I703" s="29">
        <v>30</v>
      </c>
      <c r="J703" s="40">
        <v>1.67</v>
      </c>
      <c r="K703" s="37">
        <v>1.2691999999999999</v>
      </c>
      <c r="L703" s="37">
        <f t="shared" si="10"/>
        <v>0.40080000000000005</v>
      </c>
    </row>
    <row r="704" spans="1:12" x14ac:dyDescent="0.3">
      <c r="A704" s="29">
        <v>46831</v>
      </c>
      <c r="B704" s="31" t="s">
        <v>89</v>
      </c>
      <c r="C704" s="29" t="s">
        <v>90</v>
      </c>
      <c r="D704" s="38">
        <v>44201010103410</v>
      </c>
      <c r="E704" s="39">
        <v>44571</v>
      </c>
      <c r="F704" s="29">
        <v>0</v>
      </c>
      <c r="G704" s="31" t="s">
        <v>13</v>
      </c>
      <c r="H704" s="29" t="s">
        <v>9</v>
      </c>
      <c r="I704" s="29">
        <v>18</v>
      </c>
      <c r="J704" s="40">
        <v>63.9</v>
      </c>
      <c r="K704" s="37">
        <v>49.841999999999999</v>
      </c>
      <c r="L704" s="37">
        <f t="shared" si="10"/>
        <v>14.058</v>
      </c>
    </row>
    <row r="705" spans="1:12" x14ac:dyDescent="0.3">
      <c r="A705" s="29">
        <v>46922</v>
      </c>
      <c r="B705" s="31" t="s">
        <v>61</v>
      </c>
      <c r="C705" s="29" t="s">
        <v>63</v>
      </c>
      <c r="D705" s="38">
        <v>66100525000120</v>
      </c>
      <c r="E705" s="39">
        <v>44575</v>
      </c>
      <c r="F705" s="29">
        <v>0</v>
      </c>
      <c r="G705" s="31" t="s">
        <v>2</v>
      </c>
      <c r="H705" s="29" t="s">
        <v>9</v>
      </c>
      <c r="I705" s="29">
        <v>10</v>
      </c>
      <c r="J705" s="40">
        <v>25.88</v>
      </c>
      <c r="K705" s="37">
        <v>19.41</v>
      </c>
      <c r="L705" s="37">
        <f t="shared" si="10"/>
        <v>6.4699999999999989</v>
      </c>
    </row>
    <row r="706" spans="1:12" x14ac:dyDescent="0.3">
      <c r="A706" s="29">
        <v>46931</v>
      </c>
      <c r="B706" s="31" t="s">
        <v>135</v>
      </c>
      <c r="C706" s="29" t="s">
        <v>136</v>
      </c>
      <c r="D706" s="38">
        <v>37600025000305</v>
      </c>
      <c r="E706" s="39">
        <v>44546</v>
      </c>
      <c r="F706" s="29">
        <v>1</v>
      </c>
      <c r="G706" s="31" t="s">
        <v>2</v>
      </c>
      <c r="H706" s="29" t="s">
        <v>10</v>
      </c>
      <c r="I706" s="29">
        <v>30</v>
      </c>
      <c r="J706" s="40">
        <v>21.55</v>
      </c>
      <c r="K706" s="37">
        <v>16.593500000000002</v>
      </c>
      <c r="L706" s="37">
        <f t="shared" si="10"/>
        <v>4.9564999999999984</v>
      </c>
    </row>
    <row r="707" spans="1:12" x14ac:dyDescent="0.3">
      <c r="A707" s="29">
        <v>46931</v>
      </c>
      <c r="B707" s="31" t="s">
        <v>135</v>
      </c>
      <c r="C707" s="29" t="s">
        <v>136</v>
      </c>
      <c r="D707" s="38">
        <v>37600025000305</v>
      </c>
      <c r="E707" s="39">
        <v>44577</v>
      </c>
      <c r="F707" s="29">
        <v>1</v>
      </c>
      <c r="G707" s="31" t="s">
        <v>2</v>
      </c>
      <c r="H707" s="29" t="s">
        <v>10</v>
      </c>
      <c r="I707" s="29">
        <v>30</v>
      </c>
      <c r="J707" s="40">
        <v>21.55</v>
      </c>
      <c r="K707" s="37">
        <v>16.593500000000002</v>
      </c>
      <c r="L707" s="37">
        <f t="shared" ref="L707:L738" si="11">J707-K707</f>
        <v>4.9564999999999984</v>
      </c>
    </row>
    <row r="708" spans="1:12" x14ac:dyDescent="0.3">
      <c r="A708" s="29">
        <v>47008</v>
      </c>
      <c r="B708" s="31" t="s">
        <v>61</v>
      </c>
      <c r="C708" s="29" t="s">
        <v>62</v>
      </c>
      <c r="D708" s="38">
        <v>66100525000120</v>
      </c>
      <c r="E708" s="39">
        <v>44589</v>
      </c>
      <c r="F708" s="29">
        <v>0</v>
      </c>
      <c r="G708" s="31" t="s">
        <v>2</v>
      </c>
      <c r="H708" s="29" t="s">
        <v>9</v>
      </c>
      <c r="I708" s="29">
        <v>10</v>
      </c>
      <c r="J708" s="40">
        <v>3.35</v>
      </c>
      <c r="K708" s="37">
        <v>2.5125000000000002</v>
      </c>
      <c r="L708" s="37">
        <f t="shared" si="11"/>
        <v>0.83749999999999991</v>
      </c>
    </row>
    <row r="709" spans="1:12" x14ac:dyDescent="0.3">
      <c r="A709" s="29">
        <v>47452</v>
      </c>
      <c r="B709" s="31" t="s">
        <v>67</v>
      </c>
      <c r="C709" s="29" t="s">
        <v>68</v>
      </c>
      <c r="D709" s="38">
        <v>41550020100320</v>
      </c>
      <c r="E709" s="39">
        <v>44550</v>
      </c>
      <c r="F709" s="29">
        <v>8</v>
      </c>
      <c r="G709" s="31" t="s">
        <v>2</v>
      </c>
      <c r="H709" s="29" t="s">
        <v>10</v>
      </c>
      <c r="I709" s="29">
        <v>28</v>
      </c>
      <c r="J709" s="40">
        <v>2.12</v>
      </c>
      <c r="K709" s="37">
        <v>1.7384000000000002</v>
      </c>
      <c r="L709" s="37">
        <f t="shared" si="11"/>
        <v>0.38159999999999994</v>
      </c>
    </row>
    <row r="710" spans="1:12" x14ac:dyDescent="0.3">
      <c r="A710" s="29">
        <v>47452</v>
      </c>
      <c r="B710" s="31" t="s">
        <v>67</v>
      </c>
      <c r="C710" s="29" t="s">
        <v>68</v>
      </c>
      <c r="D710" s="38">
        <v>41550020100320</v>
      </c>
      <c r="E710" s="39">
        <v>44581</v>
      </c>
      <c r="F710" s="29">
        <v>8</v>
      </c>
      <c r="G710" s="31" t="s">
        <v>2</v>
      </c>
      <c r="H710" s="29" t="s">
        <v>10</v>
      </c>
      <c r="I710" s="29">
        <v>28</v>
      </c>
      <c r="J710" s="40">
        <v>2.12</v>
      </c>
      <c r="K710" s="37">
        <v>1.7384000000000002</v>
      </c>
      <c r="L710" s="37">
        <f t="shared" si="11"/>
        <v>0.38159999999999994</v>
      </c>
    </row>
    <row r="711" spans="1:12" x14ac:dyDescent="0.3">
      <c r="A711" s="29">
        <v>47485</v>
      </c>
      <c r="B711" s="31" t="s">
        <v>158</v>
      </c>
      <c r="C711" s="29" t="s">
        <v>159</v>
      </c>
      <c r="D711" s="38">
        <v>33200030057530</v>
      </c>
      <c r="E711" s="39">
        <v>44544</v>
      </c>
      <c r="F711" s="29">
        <v>9</v>
      </c>
      <c r="G711" s="31" t="s">
        <v>2</v>
      </c>
      <c r="H711" s="29" t="s">
        <v>10</v>
      </c>
      <c r="I711" s="29">
        <v>30</v>
      </c>
      <c r="J711" s="40">
        <v>7.48</v>
      </c>
      <c r="K711" s="37">
        <v>5.9840000000000009</v>
      </c>
      <c r="L711" s="37">
        <f t="shared" si="11"/>
        <v>1.4959999999999996</v>
      </c>
    </row>
    <row r="712" spans="1:12" x14ac:dyDescent="0.3">
      <c r="A712" s="29">
        <v>47485</v>
      </c>
      <c r="B712" s="31" t="s">
        <v>158</v>
      </c>
      <c r="C712" s="29" t="s">
        <v>159</v>
      </c>
      <c r="D712" s="38">
        <v>33200030057530</v>
      </c>
      <c r="E712" s="39">
        <v>44544</v>
      </c>
      <c r="F712" s="29">
        <v>9</v>
      </c>
      <c r="G712" s="31" t="s">
        <v>2</v>
      </c>
      <c r="H712" s="29" t="s">
        <v>10</v>
      </c>
      <c r="I712" s="29">
        <v>30</v>
      </c>
      <c r="J712" s="40">
        <v>7.48</v>
      </c>
      <c r="K712" s="37">
        <v>5.9840000000000009</v>
      </c>
      <c r="L712" s="37">
        <f t="shared" si="11"/>
        <v>1.4959999999999996</v>
      </c>
    </row>
    <row r="713" spans="1:12" x14ac:dyDescent="0.3">
      <c r="A713" s="29">
        <v>47643</v>
      </c>
      <c r="B713" s="31" t="s">
        <v>148</v>
      </c>
      <c r="C713" s="29" t="s">
        <v>149</v>
      </c>
      <c r="D713" s="38">
        <v>36100020100315</v>
      </c>
      <c r="E713" s="39">
        <v>44531</v>
      </c>
      <c r="F713" s="29">
        <v>0</v>
      </c>
      <c r="G713" s="31" t="s">
        <v>2</v>
      </c>
      <c r="H713" s="29" t="s">
        <v>9</v>
      </c>
      <c r="I713" s="29">
        <v>30</v>
      </c>
      <c r="J713" s="40">
        <v>3.97</v>
      </c>
      <c r="K713" s="37">
        <v>2.9775</v>
      </c>
      <c r="L713" s="37">
        <f t="shared" si="11"/>
        <v>0.99250000000000016</v>
      </c>
    </row>
    <row r="714" spans="1:12" x14ac:dyDescent="0.3">
      <c r="A714" s="29">
        <v>47645</v>
      </c>
      <c r="B714" s="31" t="s">
        <v>155</v>
      </c>
      <c r="C714" s="29" t="s">
        <v>156</v>
      </c>
      <c r="D714" s="38">
        <v>27250050000350</v>
      </c>
      <c r="E714" s="39">
        <v>44569</v>
      </c>
      <c r="F714" s="29">
        <v>5</v>
      </c>
      <c r="G714" s="31" t="s">
        <v>2</v>
      </c>
      <c r="H714" s="29" t="s">
        <v>10</v>
      </c>
      <c r="I714" s="29">
        <v>60</v>
      </c>
      <c r="J714" s="40">
        <v>1.62</v>
      </c>
      <c r="K714" s="37">
        <v>1.3446000000000002</v>
      </c>
      <c r="L714" s="37">
        <f t="shared" si="11"/>
        <v>0.27539999999999987</v>
      </c>
    </row>
    <row r="715" spans="1:12" x14ac:dyDescent="0.3">
      <c r="A715" s="29">
        <v>47891</v>
      </c>
      <c r="B715" s="31" t="s">
        <v>158</v>
      </c>
      <c r="C715" s="29" t="s">
        <v>159</v>
      </c>
      <c r="D715" s="38">
        <v>33200030057530</v>
      </c>
      <c r="E715" s="39">
        <v>44554</v>
      </c>
      <c r="F715" s="29">
        <v>3</v>
      </c>
      <c r="G715" s="31" t="s">
        <v>2</v>
      </c>
      <c r="H715" s="29" t="s">
        <v>10</v>
      </c>
      <c r="I715" s="29">
        <v>90</v>
      </c>
      <c r="J715" s="40">
        <v>54.34</v>
      </c>
      <c r="K715" s="37">
        <v>43.472000000000008</v>
      </c>
      <c r="L715" s="37">
        <f t="shared" si="11"/>
        <v>10.867999999999995</v>
      </c>
    </row>
    <row r="716" spans="1:12" x14ac:dyDescent="0.3">
      <c r="A716" s="29">
        <v>47912</v>
      </c>
      <c r="B716" s="31" t="s">
        <v>163</v>
      </c>
      <c r="C716" s="29" t="s">
        <v>164</v>
      </c>
      <c r="D716" s="38">
        <v>50250065007240</v>
      </c>
      <c r="E716" s="39">
        <v>44557</v>
      </c>
      <c r="F716" s="29">
        <v>0</v>
      </c>
      <c r="G716" s="31" t="s">
        <v>2</v>
      </c>
      <c r="H716" s="29" t="s">
        <v>9</v>
      </c>
      <c r="I716" s="29">
        <v>30</v>
      </c>
      <c r="J716" s="40">
        <v>41.35</v>
      </c>
      <c r="K716" s="37">
        <v>32.666499999999999</v>
      </c>
      <c r="L716" s="37">
        <f t="shared" si="11"/>
        <v>8.6835000000000022</v>
      </c>
    </row>
    <row r="717" spans="1:12" x14ac:dyDescent="0.3">
      <c r="A717" s="29">
        <v>47912</v>
      </c>
      <c r="B717" s="31" t="s">
        <v>163</v>
      </c>
      <c r="C717" s="29" t="s">
        <v>164</v>
      </c>
      <c r="D717" s="38">
        <v>50250065007240</v>
      </c>
      <c r="E717" s="39">
        <v>44588</v>
      </c>
      <c r="F717" s="29">
        <v>0</v>
      </c>
      <c r="G717" s="31" t="s">
        <v>2</v>
      </c>
      <c r="H717" s="29" t="s">
        <v>9</v>
      </c>
      <c r="I717" s="29">
        <v>30</v>
      </c>
      <c r="J717" s="40">
        <v>41.35</v>
      </c>
      <c r="K717" s="37">
        <v>32.666499999999999</v>
      </c>
      <c r="L717" s="37">
        <f t="shared" si="11"/>
        <v>8.6835000000000022</v>
      </c>
    </row>
    <row r="718" spans="1:12" x14ac:dyDescent="0.3">
      <c r="A718" s="29">
        <v>47995</v>
      </c>
      <c r="B718" s="31" t="s">
        <v>125</v>
      </c>
      <c r="C718" s="29" t="s">
        <v>127</v>
      </c>
      <c r="D718" s="38" t="s">
        <v>126</v>
      </c>
      <c r="E718" s="39">
        <v>44547</v>
      </c>
      <c r="F718" s="29">
        <v>0</v>
      </c>
      <c r="G718" s="31" t="s">
        <v>13</v>
      </c>
      <c r="H718" s="29" t="s">
        <v>9</v>
      </c>
      <c r="I718" s="29">
        <v>4</v>
      </c>
      <c r="J718" s="41">
        <v>5783.3</v>
      </c>
      <c r="K718" s="37">
        <v>4395.308</v>
      </c>
      <c r="L718" s="37">
        <f t="shared" si="11"/>
        <v>1387.9920000000002</v>
      </c>
    </row>
    <row r="719" spans="1:12" x14ac:dyDescent="0.3">
      <c r="A719" s="29">
        <v>47995</v>
      </c>
      <c r="B719" s="31" t="s">
        <v>125</v>
      </c>
      <c r="C719" s="29" t="s">
        <v>127</v>
      </c>
      <c r="D719" s="38" t="s">
        <v>126</v>
      </c>
      <c r="E719" s="39">
        <v>44578</v>
      </c>
      <c r="F719" s="29">
        <v>0</v>
      </c>
      <c r="G719" s="31" t="s">
        <v>13</v>
      </c>
      <c r="H719" s="29" t="s">
        <v>9</v>
      </c>
      <c r="I719" s="29">
        <v>4</v>
      </c>
      <c r="J719" s="41">
        <v>5783.3</v>
      </c>
      <c r="K719" s="37">
        <v>4395.308</v>
      </c>
      <c r="L719" s="37">
        <f t="shared" si="11"/>
        <v>1387.9920000000002</v>
      </c>
    </row>
    <row r="720" spans="1:12" x14ac:dyDescent="0.3">
      <c r="A720" s="29">
        <v>48169</v>
      </c>
      <c r="B720" s="31" t="s">
        <v>135</v>
      </c>
      <c r="C720" s="29" t="s">
        <v>136</v>
      </c>
      <c r="D720" s="38">
        <v>37600025000305</v>
      </c>
      <c r="E720" s="39">
        <v>44539</v>
      </c>
      <c r="F720" s="29">
        <v>4</v>
      </c>
      <c r="G720" s="31" t="s">
        <v>2</v>
      </c>
      <c r="H720" s="29" t="s">
        <v>10</v>
      </c>
      <c r="I720" s="29">
        <v>30</v>
      </c>
      <c r="J720" s="40">
        <v>4.68</v>
      </c>
      <c r="K720" s="37">
        <v>3.6035999999999997</v>
      </c>
      <c r="L720" s="37">
        <f t="shared" si="11"/>
        <v>1.0764</v>
      </c>
    </row>
    <row r="721" spans="1:12" x14ac:dyDescent="0.3">
      <c r="A721" s="29">
        <v>48347</v>
      </c>
      <c r="B721" s="31" t="s">
        <v>137</v>
      </c>
      <c r="C721" s="29" t="s">
        <v>138</v>
      </c>
      <c r="D721" s="38">
        <v>58160020100320</v>
      </c>
      <c r="E721" s="39">
        <v>44543</v>
      </c>
      <c r="F721" s="29">
        <v>1</v>
      </c>
      <c r="G721" s="31" t="s">
        <v>2</v>
      </c>
      <c r="H721" s="29" t="s">
        <v>10</v>
      </c>
      <c r="I721" s="29">
        <v>30</v>
      </c>
      <c r="J721" s="40">
        <v>11</v>
      </c>
      <c r="K721" s="37">
        <v>8.58</v>
      </c>
      <c r="L721" s="37">
        <f t="shared" si="11"/>
        <v>2.42</v>
      </c>
    </row>
    <row r="722" spans="1:12" x14ac:dyDescent="0.3">
      <c r="A722" s="29">
        <v>48429</v>
      </c>
      <c r="B722" s="31" t="s">
        <v>152</v>
      </c>
      <c r="C722" s="29" t="s">
        <v>153</v>
      </c>
      <c r="D722" s="38">
        <v>36100030000310</v>
      </c>
      <c r="E722" s="39">
        <v>44537</v>
      </c>
      <c r="F722" s="29">
        <v>0</v>
      </c>
      <c r="G722" s="31" t="s">
        <v>2</v>
      </c>
      <c r="H722" s="29" t="s">
        <v>9</v>
      </c>
      <c r="I722" s="29">
        <v>180</v>
      </c>
      <c r="J722" s="40">
        <v>29.5</v>
      </c>
      <c r="K722" s="37">
        <v>23.01</v>
      </c>
      <c r="L722" s="37">
        <f t="shared" si="11"/>
        <v>6.4899999999999984</v>
      </c>
    </row>
    <row r="723" spans="1:12" x14ac:dyDescent="0.3">
      <c r="A723" s="29">
        <v>48654</v>
      </c>
      <c r="B723" s="31" t="s">
        <v>139</v>
      </c>
      <c r="C723" s="29" t="s">
        <v>140</v>
      </c>
      <c r="D723" s="38">
        <v>36201010100305</v>
      </c>
      <c r="E723" s="39">
        <v>44547</v>
      </c>
      <c r="F723" s="29">
        <v>0</v>
      </c>
      <c r="G723" s="31" t="s">
        <v>2</v>
      </c>
      <c r="H723" s="29" t="s">
        <v>9</v>
      </c>
      <c r="I723" s="29">
        <v>60</v>
      </c>
      <c r="J723" s="40">
        <v>2.35</v>
      </c>
      <c r="K723" s="37">
        <v>1.8800000000000001</v>
      </c>
      <c r="L723" s="37">
        <f t="shared" si="11"/>
        <v>0.47</v>
      </c>
    </row>
    <row r="724" spans="1:12" x14ac:dyDescent="0.3">
      <c r="A724" s="29">
        <v>48654</v>
      </c>
      <c r="B724" s="31" t="s">
        <v>139</v>
      </c>
      <c r="C724" s="29" t="s">
        <v>140</v>
      </c>
      <c r="D724" s="38">
        <v>36201010100305</v>
      </c>
      <c r="E724" s="39">
        <v>44547</v>
      </c>
      <c r="F724" s="29">
        <v>0</v>
      </c>
      <c r="G724" s="31" t="s">
        <v>2</v>
      </c>
      <c r="H724" s="29" t="s">
        <v>9</v>
      </c>
      <c r="I724" s="29">
        <v>60</v>
      </c>
      <c r="J724" s="40">
        <v>11</v>
      </c>
      <c r="K724" s="37">
        <v>8.8000000000000007</v>
      </c>
      <c r="L724" s="37">
        <f t="shared" si="11"/>
        <v>2.1999999999999993</v>
      </c>
    </row>
    <row r="725" spans="1:12" x14ac:dyDescent="0.3">
      <c r="A725" s="29">
        <v>48654</v>
      </c>
      <c r="B725" s="31" t="s">
        <v>139</v>
      </c>
      <c r="C725" s="29" t="s">
        <v>140</v>
      </c>
      <c r="D725" s="38">
        <v>36201010100305</v>
      </c>
      <c r="E725" s="39">
        <v>44578</v>
      </c>
      <c r="F725" s="29">
        <v>0</v>
      </c>
      <c r="G725" s="31" t="s">
        <v>2</v>
      </c>
      <c r="H725" s="29" t="s">
        <v>9</v>
      </c>
      <c r="I725" s="29">
        <v>60</v>
      </c>
      <c r="J725" s="40">
        <v>11</v>
      </c>
      <c r="K725" s="37">
        <v>8.8000000000000007</v>
      </c>
      <c r="L725" s="37">
        <f t="shared" si="11"/>
        <v>2.1999999999999993</v>
      </c>
    </row>
    <row r="726" spans="1:12" x14ac:dyDescent="0.3">
      <c r="A726" s="29">
        <v>48689</v>
      </c>
      <c r="B726" s="31" t="s">
        <v>61</v>
      </c>
      <c r="C726" s="29" t="s">
        <v>64</v>
      </c>
      <c r="D726" s="38">
        <v>66100525000120</v>
      </c>
      <c r="E726" s="39">
        <v>44566</v>
      </c>
      <c r="F726" s="29">
        <v>2</v>
      </c>
      <c r="G726" s="31" t="s">
        <v>2</v>
      </c>
      <c r="H726" s="29" t="s">
        <v>10</v>
      </c>
      <c r="I726" s="29">
        <v>30</v>
      </c>
      <c r="J726" s="40">
        <v>31.7</v>
      </c>
      <c r="K726" s="37">
        <v>23.774999999999999</v>
      </c>
      <c r="L726" s="37">
        <f t="shared" si="11"/>
        <v>7.9250000000000007</v>
      </c>
    </row>
    <row r="727" spans="1:12" x14ac:dyDescent="0.3">
      <c r="A727" s="29">
        <v>48774</v>
      </c>
      <c r="B727" s="31" t="s">
        <v>148</v>
      </c>
      <c r="C727" s="29" t="s">
        <v>149</v>
      </c>
      <c r="D727" s="38">
        <v>36100020100315</v>
      </c>
      <c r="E727" s="39">
        <v>44552</v>
      </c>
      <c r="F727" s="29">
        <v>3</v>
      </c>
      <c r="G727" s="31" t="s">
        <v>2</v>
      </c>
      <c r="H727" s="29" t="s">
        <v>10</v>
      </c>
      <c r="I727" s="29">
        <v>30</v>
      </c>
      <c r="J727" s="40">
        <v>3.34</v>
      </c>
      <c r="K727" s="37">
        <v>2.5049999999999999</v>
      </c>
      <c r="L727" s="37">
        <f t="shared" si="11"/>
        <v>0.83499999999999996</v>
      </c>
    </row>
    <row r="728" spans="1:12" x14ac:dyDescent="0.3">
      <c r="A728" s="29">
        <v>48969</v>
      </c>
      <c r="B728" s="31" t="s">
        <v>69</v>
      </c>
      <c r="C728" s="29" t="s">
        <v>70</v>
      </c>
      <c r="D728" s="38">
        <v>37200030000305</v>
      </c>
      <c r="E728" s="39">
        <v>44585</v>
      </c>
      <c r="F728" s="29">
        <v>0</v>
      </c>
      <c r="G728" s="31" t="s">
        <v>2</v>
      </c>
      <c r="H728" s="29" t="s">
        <v>9</v>
      </c>
      <c r="I728" s="29">
        <v>21</v>
      </c>
      <c r="J728" s="40">
        <v>0.87</v>
      </c>
      <c r="K728" s="37">
        <v>0.73949999999999994</v>
      </c>
      <c r="L728" s="37">
        <f t="shared" si="11"/>
        <v>0.13050000000000006</v>
      </c>
    </row>
    <row r="729" spans="1:12" x14ac:dyDescent="0.3">
      <c r="A729" s="29">
        <v>49114</v>
      </c>
      <c r="B729" s="31" t="s">
        <v>142</v>
      </c>
      <c r="C729" s="29" t="s">
        <v>143</v>
      </c>
      <c r="D729" s="38">
        <v>85158020100320</v>
      </c>
      <c r="E729" s="39">
        <v>44536</v>
      </c>
      <c r="F729" s="29">
        <v>4</v>
      </c>
      <c r="G729" s="31" t="s">
        <v>2</v>
      </c>
      <c r="H729" s="29" t="s">
        <v>10</v>
      </c>
      <c r="I729" s="29">
        <v>30</v>
      </c>
      <c r="J729" s="40">
        <v>1.58</v>
      </c>
      <c r="K729" s="37">
        <v>1.2640000000000002</v>
      </c>
      <c r="L729" s="37">
        <f t="shared" si="11"/>
        <v>0.31599999999999984</v>
      </c>
    </row>
    <row r="730" spans="1:12" x14ac:dyDescent="0.3">
      <c r="A730" s="29">
        <v>49149</v>
      </c>
      <c r="B730" s="31" t="s">
        <v>31</v>
      </c>
      <c r="C730" s="29" t="s">
        <v>32</v>
      </c>
      <c r="D730" s="38">
        <v>21402430000120</v>
      </c>
      <c r="E730" s="39">
        <v>44543</v>
      </c>
      <c r="F730" s="29">
        <v>3</v>
      </c>
      <c r="G730" s="31" t="s">
        <v>13</v>
      </c>
      <c r="H730" s="29" t="s">
        <v>10</v>
      </c>
      <c r="I730" s="29">
        <v>120</v>
      </c>
      <c r="J730" s="41">
        <v>11858.43</v>
      </c>
      <c r="K730" s="37">
        <v>9130.9911000000011</v>
      </c>
      <c r="L730" s="37">
        <f t="shared" si="11"/>
        <v>2727.4388999999992</v>
      </c>
    </row>
    <row r="731" spans="1:12" x14ac:dyDescent="0.3">
      <c r="A731" s="29">
        <v>49149</v>
      </c>
      <c r="B731" s="31" t="s">
        <v>31</v>
      </c>
      <c r="C731" s="29" t="s">
        <v>32</v>
      </c>
      <c r="D731" s="38">
        <v>21402430000120</v>
      </c>
      <c r="E731" s="39">
        <v>44586</v>
      </c>
      <c r="F731" s="29">
        <v>4</v>
      </c>
      <c r="G731" s="31" t="s">
        <v>13</v>
      </c>
      <c r="H731" s="29" t="s">
        <v>10</v>
      </c>
      <c r="I731" s="29">
        <v>120</v>
      </c>
      <c r="J731" s="40">
        <v>12644.27</v>
      </c>
      <c r="K731" s="37">
        <v>9736.0879000000004</v>
      </c>
      <c r="L731" s="37">
        <f t="shared" si="11"/>
        <v>2908.1821</v>
      </c>
    </row>
    <row r="732" spans="1:12" x14ac:dyDescent="0.3">
      <c r="A732" s="29">
        <v>49619</v>
      </c>
      <c r="B732" s="31" t="s">
        <v>59</v>
      </c>
      <c r="C732" s="29" t="s">
        <v>60</v>
      </c>
      <c r="D732" s="38">
        <v>33300007000320</v>
      </c>
      <c r="E732" s="39">
        <v>44566</v>
      </c>
      <c r="F732" s="29">
        <v>0</v>
      </c>
      <c r="G732" s="31" t="s">
        <v>2</v>
      </c>
      <c r="H732" s="29" t="s">
        <v>9</v>
      </c>
      <c r="I732" s="29">
        <v>60</v>
      </c>
      <c r="J732" s="40">
        <v>4.46</v>
      </c>
      <c r="K732" s="37">
        <v>3.7464</v>
      </c>
      <c r="L732" s="37">
        <f t="shared" si="11"/>
        <v>0.71360000000000001</v>
      </c>
    </row>
    <row r="733" spans="1:12" x14ac:dyDescent="0.3">
      <c r="A733" s="29">
        <v>49739</v>
      </c>
      <c r="B733" s="31" t="s">
        <v>65</v>
      </c>
      <c r="C733" s="29" t="s">
        <v>66</v>
      </c>
      <c r="D733" s="38">
        <v>2100020000110</v>
      </c>
      <c r="E733" s="39">
        <v>44559</v>
      </c>
      <c r="F733" s="29">
        <v>0</v>
      </c>
      <c r="G733" s="31" t="s">
        <v>2</v>
      </c>
      <c r="H733" s="29" t="s">
        <v>9</v>
      </c>
      <c r="I733" s="29">
        <v>20</v>
      </c>
      <c r="J733" s="40">
        <v>7.33</v>
      </c>
      <c r="K733" s="37">
        <v>5.6440999999999999</v>
      </c>
      <c r="L733" s="37">
        <f t="shared" si="11"/>
        <v>1.6859000000000002</v>
      </c>
    </row>
    <row r="734" spans="1:12" x14ac:dyDescent="0.3">
      <c r="A734" s="29">
        <v>49739</v>
      </c>
      <c r="B734" s="31" t="s">
        <v>65</v>
      </c>
      <c r="C734" s="29" t="s">
        <v>66</v>
      </c>
      <c r="D734" s="38">
        <v>2100020000110</v>
      </c>
      <c r="E734" s="39">
        <v>44589</v>
      </c>
      <c r="F734" s="29">
        <v>0</v>
      </c>
      <c r="G734" s="31" t="s">
        <v>2</v>
      </c>
      <c r="H734" s="29" t="s">
        <v>9</v>
      </c>
      <c r="I734" s="29">
        <v>20</v>
      </c>
      <c r="J734" s="40">
        <v>7.33</v>
      </c>
      <c r="K734" s="37">
        <v>5.6440999999999999</v>
      </c>
      <c r="L734" s="37">
        <f t="shared" si="11"/>
        <v>1.6859000000000002</v>
      </c>
    </row>
    <row r="735" spans="1:12" x14ac:dyDescent="0.3">
      <c r="A735" s="29">
        <v>49842</v>
      </c>
      <c r="B735" s="31" t="s">
        <v>46</v>
      </c>
      <c r="C735" s="29" t="s">
        <v>48</v>
      </c>
      <c r="D735" s="38" t="s">
        <v>47</v>
      </c>
      <c r="E735" s="39">
        <v>44587</v>
      </c>
      <c r="F735" s="29">
        <v>9</v>
      </c>
      <c r="G735" s="31" t="s">
        <v>13</v>
      </c>
      <c r="H735" s="29" t="s">
        <v>10</v>
      </c>
      <c r="I735" s="29">
        <v>2</v>
      </c>
      <c r="J735" s="40">
        <v>6096.25</v>
      </c>
      <c r="K735" s="37">
        <v>4816.0375000000004</v>
      </c>
      <c r="L735" s="37">
        <f t="shared" si="11"/>
        <v>1280.2124999999996</v>
      </c>
    </row>
    <row r="736" spans="1:12" x14ac:dyDescent="0.3">
      <c r="A736" s="29">
        <v>49867</v>
      </c>
      <c r="B736" s="31" t="s">
        <v>67</v>
      </c>
      <c r="C736" s="29" t="s">
        <v>68</v>
      </c>
      <c r="D736" s="38">
        <v>41550020100320</v>
      </c>
      <c r="E736" s="39">
        <v>44575</v>
      </c>
      <c r="F736" s="29">
        <v>2</v>
      </c>
      <c r="G736" s="31" t="s">
        <v>2</v>
      </c>
      <c r="H736" s="29" t="s">
        <v>10</v>
      </c>
      <c r="I736" s="29">
        <v>90</v>
      </c>
      <c r="J736" s="40">
        <v>6.97</v>
      </c>
      <c r="K736" s="37">
        <v>5.7153999999999998</v>
      </c>
      <c r="L736" s="37">
        <f t="shared" si="11"/>
        <v>1.2545999999999999</v>
      </c>
    </row>
    <row r="737" spans="1:12" x14ac:dyDescent="0.3">
      <c r="A737" s="29">
        <v>49961</v>
      </c>
      <c r="B737" s="31" t="s">
        <v>93</v>
      </c>
      <c r="C737" s="29" t="s">
        <v>94</v>
      </c>
      <c r="D737" s="38">
        <v>83370060000340</v>
      </c>
      <c r="E737" s="39">
        <v>44588</v>
      </c>
      <c r="F737" s="29">
        <v>0</v>
      </c>
      <c r="G737" s="31" t="s">
        <v>13</v>
      </c>
      <c r="H737" s="29" t="s">
        <v>9</v>
      </c>
      <c r="I737" s="29">
        <v>30</v>
      </c>
      <c r="J737" s="40">
        <v>480.46</v>
      </c>
      <c r="K737" s="37">
        <v>403.58639999999997</v>
      </c>
      <c r="L737" s="37">
        <f t="shared" si="11"/>
        <v>76.87360000000001</v>
      </c>
    </row>
    <row r="738" spans="1:12" x14ac:dyDescent="0.3">
      <c r="A738" s="29">
        <v>99383</v>
      </c>
      <c r="B738" s="31" t="s">
        <v>25</v>
      </c>
      <c r="C738" s="29" t="s">
        <v>26</v>
      </c>
      <c r="D738" s="38">
        <v>21532133000330</v>
      </c>
      <c r="E738" s="39">
        <v>44589</v>
      </c>
      <c r="F738" s="29">
        <v>7</v>
      </c>
      <c r="G738" s="31" t="s">
        <v>13</v>
      </c>
      <c r="H738" s="29" t="s">
        <v>10</v>
      </c>
      <c r="I738" s="29">
        <v>28</v>
      </c>
      <c r="J738" s="40">
        <v>15797.31</v>
      </c>
      <c r="K738" s="37">
        <v>12953.7942</v>
      </c>
      <c r="L738" s="37">
        <f t="shared" si="11"/>
        <v>2843.5157999999992</v>
      </c>
    </row>
  </sheetData>
  <pageMargins left="0.7" right="0.7" top="0.75" bottom="0.75" header="0.3" footer="0.3"/>
  <pageSetup orientation="portrait" horizontalDpi="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38"/>
  <sheetViews>
    <sheetView topLeftCell="B1" workbookViewId="0">
      <selection activeCell="M2" sqref="M2"/>
    </sheetView>
  </sheetViews>
  <sheetFormatPr defaultColWidth="8.88671875" defaultRowHeight="14.4" x14ac:dyDescent="0.3"/>
  <cols>
    <col min="1" max="1" width="7.88671875" style="31" hidden="1" customWidth="1"/>
    <col min="2" max="2" width="35.6640625" style="31" customWidth="1"/>
    <col min="3" max="3" width="13.44140625" style="31" hidden="1" customWidth="1"/>
    <col min="4" max="4" width="15.33203125" style="31" hidden="1" customWidth="1"/>
    <col min="5" max="5" width="8.5546875" style="31" hidden="1" customWidth="1"/>
    <col min="6" max="6" width="7.88671875" style="31" hidden="1" customWidth="1"/>
    <col min="7" max="7" width="8.33203125" style="31" hidden="1" customWidth="1"/>
    <col min="8" max="8" width="10.6640625" style="31" hidden="1" customWidth="1"/>
    <col min="9" max="9" width="10.5546875" style="31" hidden="1" customWidth="1"/>
    <col min="10" max="11" width="10" style="31" bestFit="1" customWidth="1"/>
    <col min="12" max="12" width="11.33203125" style="31" customWidth="1"/>
    <col min="13" max="13" width="17.33203125" style="42" customWidth="1"/>
    <col min="14" max="16384" width="8.88671875" style="31"/>
  </cols>
  <sheetData>
    <row r="1" spans="1:13" s="29" customFormat="1" ht="43.2" x14ac:dyDescent="0.3">
      <c r="A1" s="27" t="s">
        <v>183</v>
      </c>
      <c r="B1" s="27" t="s">
        <v>0</v>
      </c>
      <c r="C1" s="27" t="s">
        <v>4</v>
      </c>
      <c r="D1" s="32" t="s">
        <v>3</v>
      </c>
      <c r="E1" s="33" t="s">
        <v>184</v>
      </c>
      <c r="F1" s="27" t="s">
        <v>1</v>
      </c>
      <c r="G1" s="27" t="s">
        <v>185</v>
      </c>
      <c r="H1" s="27" t="s">
        <v>5</v>
      </c>
      <c r="I1" s="27" t="s">
        <v>186</v>
      </c>
      <c r="J1" s="34" t="s">
        <v>6</v>
      </c>
      <c r="K1" s="34" t="s">
        <v>261</v>
      </c>
      <c r="L1" s="27" t="s">
        <v>262</v>
      </c>
      <c r="M1" s="25" t="s">
        <v>263</v>
      </c>
    </row>
    <row r="2" spans="1:13" x14ac:dyDescent="0.3">
      <c r="A2" s="28">
        <v>1034</v>
      </c>
      <c r="B2" s="30" t="s">
        <v>210</v>
      </c>
      <c r="C2" s="28" t="s">
        <v>211</v>
      </c>
      <c r="D2" s="35">
        <v>62405530006540</v>
      </c>
      <c r="E2" s="36">
        <v>44543</v>
      </c>
      <c r="F2" s="28">
        <v>1</v>
      </c>
      <c r="G2" s="30" t="s">
        <v>13</v>
      </c>
      <c r="H2" s="28" t="s">
        <v>10</v>
      </c>
      <c r="I2" s="28">
        <v>120</v>
      </c>
      <c r="J2" s="37">
        <v>7271.57</v>
      </c>
      <c r="K2" s="37">
        <v>5889.9717000000001</v>
      </c>
      <c r="L2" s="37">
        <f>J2-K2</f>
        <v>1381.5982999999997</v>
      </c>
      <c r="M2" s="42" t="str">
        <f>_xlfn.XLOOKUP(B2,DrugList!$A$2:$A$85,DrugList!$D$2:$D$85)</f>
        <v>Multiple Sclerosis</v>
      </c>
    </row>
    <row r="3" spans="1:13" x14ac:dyDescent="0.3">
      <c r="A3" s="28">
        <v>1034</v>
      </c>
      <c r="B3" s="30" t="s">
        <v>210</v>
      </c>
      <c r="C3" s="28" t="s">
        <v>211</v>
      </c>
      <c r="D3" s="35">
        <v>62405530006540</v>
      </c>
      <c r="E3" s="36">
        <v>44574</v>
      </c>
      <c r="F3" s="28">
        <v>2</v>
      </c>
      <c r="G3" s="30" t="s">
        <v>13</v>
      </c>
      <c r="H3" s="28" t="s">
        <v>10</v>
      </c>
      <c r="I3" s="28">
        <v>120</v>
      </c>
      <c r="J3" s="37">
        <v>7490.91</v>
      </c>
      <c r="K3" s="37">
        <v>6067.6370999999999</v>
      </c>
      <c r="L3" s="37">
        <f t="shared" ref="L3:L66" si="0">J3-K3</f>
        <v>1423.2728999999999</v>
      </c>
    </row>
    <row r="4" spans="1:13" x14ac:dyDescent="0.3">
      <c r="A4" s="28">
        <v>1061</v>
      </c>
      <c r="B4" s="30" t="s">
        <v>198</v>
      </c>
      <c r="C4" s="28" t="s">
        <v>199</v>
      </c>
      <c r="D4" s="35">
        <v>12109904290315</v>
      </c>
      <c r="E4" s="36">
        <v>44533</v>
      </c>
      <c r="F4" s="28">
        <v>1</v>
      </c>
      <c r="G4" s="30" t="s">
        <v>13</v>
      </c>
      <c r="H4" s="28" t="s">
        <v>10</v>
      </c>
      <c r="I4" s="28">
        <v>30</v>
      </c>
      <c r="J4" s="37">
        <v>3288.69</v>
      </c>
      <c r="K4" s="37">
        <v>2630.9520000000002</v>
      </c>
      <c r="L4" s="37">
        <f t="shared" si="0"/>
        <v>657.73799999999983</v>
      </c>
    </row>
    <row r="5" spans="1:13" x14ac:dyDescent="0.3">
      <c r="A5" s="28">
        <v>1109</v>
      </c>
      <c r="B5" s="30" t="s">
        <v>208</v>
      </c>
      <c r="C5" s="28" t="s">
        <v>209</v>
      </c>
      <c r="D5" s="35">
        <v>12109903150320</v>
      </c>
      <c r="E5" s="36">
        <v>44540</v>
      </c>
      <c r="F5" s="28">
        <v>2</v>
      </c>
      <c r="G5" s="30" t="s">
        <v>13</v>
      </c>
      <c r="H5" s="28" t="s">
        <v>10</v>
      </c>
      <c r="I5" s="28">
        <v>30</v>
      </c>
      <c r="J5" s="37">
        <v>3073.8</v>
      </c>
      <c r="K5" s="37">
        <v>2581.9920000000002</v>
      </c>
      <c r="L5" s="37">
        <f t="shared" si="0"/>
        <v>491.80799999999999</v>
      </c>
    </row>
    <row r="6" spans="1:13" x14ac:dyDescent="0.3">
      <c r="A6" s="28">
        <v>1199</v>
      </c>
      <c r="B6" s="30" t="s">
        <v>208</v>
      </c>
      <c r="C6" s="28" t="s">
        <v>209</v>
      </c>
      <c r="D6" s="35">
        <v>12109903150320</v>
      </c>
      <c r="E6" s="36">
        <v>44575</v>
      </c>
      <c r="F6" s="28">
        <v>0</v>
      </c>
      <c r="G6" s="30" t="s">
        <v>13</v>
      </c>
      <c r="H6" s="28" t="s">
        <v>9</v>
      </c>
      <c r="I6" s="28">
        <v>30</v>
      </c>
      <c r="J6" s="37">
        <v>3080.36</v>
      </c>
      <c r="K6" s="37">
        <v>2587.5023999999999</v>
      </c>
      <c r="L6" s="37">
        <f t="shared" si="0"/>
        <v>492.85760000000028</v>
      </c>
    </row>
    <row r="7" spans="1:13" x14ac:dyDescent="0.3">
      <c r="A7" s="28">
        <v>1221</v>
      </c>
      <c r="B7" s="30" t="s">
        <v>204</v>
      </c>
      <c r="C7" s="28" t="s">
        <v>205</v>
      </c>
      <c r="D7" s="35">
        <v>62405525006540</v>
      </c>
      <c r="E7" s="36">
        <v>44568</v>
      </c>
      <c r="F7" s="28">
        <v>4</v>
      </c>
      <c r="G7" s="30" t="s">
        <v>13</v>
      </c>
      <c r="H7" s="28" t="s">
        <v>10</v>
      </c>
      <c r="I7" s="28">
        <v>60</v>
      </c>
      <c r="J7" s="37">
        <v>8049.63</v>
      </c>
      <c r="K7" s="37">
        <v>6600.6966000000002</v>
      </c>
      <c r="L7" s="37">
        <f t="shared" si="0"/>
        <v>1448.9333999999999</v>
      </c>
    </row>
    <row r="8" spans="1:13" x14ac:dyDescent="0.3">
      <c r="A8" s="28">
        <v>1243</v>
      </c>
      <c r="B8" s="30" t="s">
        <v>202</v>
      </c>
      <c r="C8" s="28" t="s">
        <v>203</v>
      </c>
      <c r="D8" s="35">
        <v>12109903390320</v>
      </c>
      <c r="E8" s="36">
        <v>44558</v>
      </c>
      <c r="F8" s="28">
        <v>6</v>
      </c>
      <c r="G8" s="30" t="s">
        <v>13</v>
      </c>
      <c r="H8" s="28" t="s">
        <v>10</v>
      </c>
      <c r="I8" s="28">
        <v>30</v>
      </c>
      <c r="J8" s="37">
        <v>2992.97</v>
      </c>
      <c r="K8" s="37">
        <v>2484.1651000000002</v>
      </c>
      <c r="L8" s="37">
        <f t="shared" si="0"/>
        <v>508.80489999999963</v>
      </c>
    </row>
    <row r="9" spans="1:13" x14ac:dyDescent="0.3">
      <c r="A9" s="28">
        <v>1281</v>
      </c>
      <c r="B9" s="30" t="s">
        <v>194</v>
      </c>
      <c r="C9" s="28" t="s">
        <v>195</v>
      </c>
      <c r="D9" s="35">
        <v>62405525006540</v>
      </c>
      <c r="E9" s="36">
        <v>44585</v>
      </c>
      <c r="F9" s="28">
        <v>3</v>
      </c>
      <c r="G9" s="30" t="s">
        <v>2</v>
      </c>
      <c r="H9" s="28" t="s">
        <v>10</v>
      </c>
      <c r="I9" s="28">
        <v>60</v>
      </c>
      <c r="J9" s="37">
        <v>182.08</v>
      </c>
      <c r="K9" s="37">
        <v>138.38080000000002</v>
      </c>
      <c r="L9" s="37">
        <f t="shared" si="0"/>
        <v>43.69919999999999</v>
      </c>
    </row>
    <row r="10" spans="1:13" x14ac:dyDescent="0.3">
      <c r="A10" s="28">
        <v>1303</v>
      </c>
      <c r="B10" s="30" t="s">
        <v>196</v>
      </c>
      <c r="C10" s="28" t="s">
        <v>197</v>
      </c>
      <c r="D10" s="35">
        <v>12109902300320</v>
      </c>
      <c r="E10" s="36">
        <v>44545</v>
      </c>
      <c r="F10" s="28">
        <v>0</v>
      </c>
      <c r="G10" s="30" t="s">
        <v>2</v>
      </c>
      <c r="H10" s="28" t="s">
        <v>9</v>
      </c>
      <c r="I10" s="28">
        <v>30</v>
      </c>
      <c r="J10" s="37">
        <v>420.04</v>
      </c>
      <c r="K10" s="37">
        <v>340.23240000000004</v>
      </c>
      <c r="L10" s="37">
        <f t="shared" si="0"/>
        <v>79.807599999999979</v>
      </c>
    </row>
    <row r="11" spans="1:13" x14ac:dyDescent="0.3">
      <c r="A11" s="28">
        <v>1303</v>
      </c>
      <c r="B11" s="30" t="s">
        <v>196</v>
      </c>
      <c r="C11" s="28" t="s">
        <v>197</v>
      </c>
      <c r="D11" s="35">
        <v>12109902300320</v>
      </c>
      <c r="E11" s="36">
        <v>44585</v>
      </c>
      <c r="F11" s="28">
        <v>0</v>
      </c>
      <c r="G11" s="30" t="s">
        <v>2</v>
      </c>
      <c r="H11" s="28" t="s">
        <v>9</v>
      </c>
      <c r="I11" s="28">
        <v>30</v>
      </c>
      <c r="J11" s="37">
        <v>420.04</v>
      </c>
      <c r="K11" s="37">
        <v>340.23240000000004</v>
      </c>
      <c r="L11" s="37">
        <f t="shared" si="0"/>
        <v>79.807599999999979</v>
      </c>
    </row>
    <row r="12" spans="1:13" x14ac:dyDescent="0.3">
      <c r="A12" s="28">
        <v>1440</v>
      </c>
      <c r="B12" s="30" t="s">
        <v>200</v>
      </c>
      <c r="C12" s="28" t="s">
        <v>201</v>
      </c>
      <c r="D12" s="35">
        <v>12103060100330</v>
      </c>
      <c r="E12" s="36">
        <v>44560</v>
      </c>
      <c r="F12" s="28">
        <v>1</v>
      </c>
      <c r="G12" s="30" t="s">
        <v>13</v>
      </c>
      <c r="H12" s="28" t="s">
        <v>10</v>
      </c>
      <c r="I12" s="28">
        <v>60</v>
      </c>
      <c r="J12" s="37">
        <v>1681.56</v>
      </c>
      <c r="K12" s="37">
        <v>1311.6168</v>
      </c>
      <c r="L12" s="37">
        <f t="shared" si="0"/>
        <v>369.94319999999993</v>
      </c>
    </row>
    <row r="13" spans="1:13" x14ac:dyDescent="0.3">
      <c r="A13" s="28">
        <v>1590</v>
      </c>
      <c r="B13" s="30" t="s">
        <v>192</v>
      </c>
      <c r="C13" s="28" t="s">
        <v>193</v>
      </c>
      <c r="D13" s="35">
        <v>12109903240330</v>
      </c>
      <c r="E13" s="36">
        <v>44575</v>
      </c>
      <c r="F13" s="28">
        <v>0</v>
      </c>
      <c r="G13" s="30" t="s">
        <v>13</v>
      </c>
      <c r="H13" s="28" t="s">
        <v>9</v>
      </c>
      <c r="I13" s="28">
        <v>7</v>
      </c>
      <c r="J13" s="37">
        <v>810.44</v>
      </c>
      <c r="K13" s="37">
        <v>656.45640000000003</v>
      </c>
      <c r="L13" s="37">
        <f t="shared" si="0"/>
        <v>153.98360000000002</v>
      </c>
    </row>
    <row r="14" spans="1:13" x14ac:dyDescent="0.3">
      <c r="A14" s="28">
        <v>1592</v>
      </c>
      <c r="B14" s="30" t="s">
        <v>204</v>
      </c>
      <c r="C14" s="28" t="s">
        <v>205</v>
      </c>
      <c r="D14" s="35">
        <v>62405525006540</v>
      </c>
      <c r="E14" s="36">
        <v>44565</v>
      </c>
      <c r="F14" s="28">
        <v>7</v>
      </c>
      <c r="G14" s="30" t="s">
        <v>13</v>
      </c>
      <c r="H14" s="28" t="s">
        <v>10</v>
      </c>
      <c r="I14" s="28">
        <v>60</v>
      </c>
      <c r="J14" s="37">
        <v>7989.49</v>
      </c>
      <c r="K14" s="37">
        <v>6551.3818000000001</v>
      </c>
      <c r="L14" s="37">
        <f t="shared" si="0"/>
        <v>1438.1081999999997</v>
      </c>
    </row>
    <row r="15" spans="1:13" x14ac:dyDescent="0.3">
      <c r="A15" s="28">
        <v>1688</v>
      </c>
      <c r="B15" s="30" t="s">
        <v>204</v>
      </c>
      <c r="C15" s="28" t="s">
        <v>205</v>
      </c>
      <c r="D15" s="35">
        <v>62405525006540</v>
      </c>
      <c r="E15" s="36">
        <v>44537</v>
      </c>
      <c r="F15" s="28">
        <v>9</v>
      </c>
      <c r="G15" s="30" t="s">
        <v>13</v>
      </c>
      <c r="H15" s="28" t="s">
        <v>10</v>
      </c>
      <c r="I15" s="28">
        <v>60</v>
      </c>
      <c r="J15" s="37">
        <v>7746.23</v>
      </c>
      <c r="K15" s="37">
        <v>6351.9085999999998</v>
      </c>
      <c r="L15" s="37">
        <f t="shared" si="0"/>
        <v>1394.3213999999998</v>
      </c>
    </row>
    <row r="16" spans="1:13" x14ac:dyDescent="0.3">
      <c r="A16" s="28">
        <v>1688</v>
      </c>
      <c r="B16" s="30" t="s">
        <v>204</v>
      </c>
      <c r="C16" s="28" t="s">
        <v>205</v>
      </c>
      <c r="D16" s="35">
        <v>62405525006540</v>
      </c>
      <c r="E16" s="36">
        <v>44560</v>
      </c>
      <c r="F16" s="28">
        <v>10</v>
      </c>
      <c r="G16" s="30" t="s">
        <v>13</v>
      </c>
      <c r="H16" s="28" t="s">
        <v>10</v>
      </c>
      <c r="I16" s="28">
        <v>60</v>
      </c>
      <c r="J16" s="37">
        <v>7746.23</v>
      </c>
      <c r="K16" s="37">
        <v>6351.9085999999998</v>
      </c>
      <c r="L16" s="37">
        <f t="shared" si="0"/>
        <v>1394.3213999999998</v>
      </c>
    </row>
    <row r="17" spans="1:12" x14ac:dyDescent="0.3">
      <c r="A17" s="28">
        <v>1785</v>
      </c>
      <c r="B17" s="30" t="s">
        <v>194</v>
      </c>
      <c r="C17" s="28" t="s">
        <v>195</v>
      </c>
      <c r="D17" s="35">
        <v>62405525006540</v>
      </c>
      <c r="E17" s="36">
        <v>44588</v>
      </c>
      <c r="F17" s="28">
        <v>9</v>
      </c>
      <c r="G17" s="30" t="s">
        <v>2</v>
      </c>
      <c r="H17" s="28" t="s">
        <v>10</v>
      </c>
      <c r="I17" s="28">
        <v>60</v>
      </c>
      <c r="J17" s="37">
        <v>182.08</v>
      </c>
      <c r="K17" s="37">
        <v>138.38080000000002</v>
      </c>
      <c r="L17" s="37">
        <f t="shared" si="0"/>
        <v>43.69919999999999</v>
      </c>
    </row>
    <row r="18" spans="1:12" x14ac:dyDescent="0.3">
      <c r="A18" s="28">
        <v>1811</v>
      </c>
      <c r="B18" s="30" t="s">
        <v>192</v>
      </c>
      <c r="C18" s="28" t="s">
        <v>193</v>
      </c>
      <c r="D18" s="35">
        <v>12109903240330</v>
      </c>
      <c r="E18" s="36">
        <v>44581</v>
      </c>
      <c r="F18" s="28">
        <v>6</v>
      </c>
      <c r="G18" s="30" t="s">
        <v>13</v>
      </c>
      <c r="H18" s="28" t="s">
        <v>10</v>
      </c>
      <c r="I18" s="28">
        <v>30</v>
      </c>
      <c r="J18" s="37">
        <v>3146.55</v>
      </c>
      <c r="K18" s="37">
        <v>2548.7055000000005</v>
      </c>
      <c r="L18" s="37">
        <f t="shared" si="0"/>
        <v>597.8444999999997</v>
      </c>
    </row>
    <row r="19" spans="1:12" x14ac:dyDescent="0.3">
      <c r="A19" s="28">
        <v>1819</v>
      </c>
      <c r="B19" s="30" t="s">
        <v>200</v>
      </c>
      <c r="C19" s="28" t="s">
        <v>201</v>
      </c>
      <c r="D19" s="35">
        <v>12103060100330</v>
      </c>
      <c r="E19" s="36">
        <v>44535</v>
      </c>
      <c r="F19" s="28">
        <v>0</v>
      </c>
      <c r="G19" s="30" t="s">
        <v>13</v>
      </c>
      <c r="H19" s="28" t="s">
        <v>9</v>
      </c>
      <c r="I19" s="28">
        <v>60</v>
      </c>
      <c r="J19" s="37">
        <v>1681.56</v>
      </c>
      <c r="K19" s="37">
        <v>1311.6168</v>
      </c>
      <c r="L19" s="37">
        <f t="shared" si="0"/>
        <v>369.94319999999993</v>
      </c>
    </row>
    <row r="20" spans="1:12" x14ac:dyDescent="0.3">
      <c r="A20" s="28">
        <v>1819</v>
      </c>
      <c r="B20" s="30" t="s">
        <v>200</v>
      </c>
      <c r="C20" s="28" t="s">
        <v>201</v>
      </c>
      <c r="D20" s="35">
        <v>12103060100330</v>
      </c>
      <c r="E20" s="36">
        <v>44557</v>
      </c>
      <c r="F20" s="28">
        <v>2</v>
      </c>
      <c r="G20" s="30" t="s">
        <v>13</v>
      </c>
      <c r="H20" s="28" t="s">
        <v>10</v>
      </c>
      <c r="I20" s="28">
        <v>60</v>
      </c>
      <c r="J20" s="37">
        <v>1681.56</v>
      </c>
      <c r="K20" s="37">
        <v>1311.6168</v>
      </c>
      <c r="L20" s="37">
        <f t="shared" si="0"/>
        <v>369.94319999999993</v>
      </c>
    </row>
    <row r="21" spans="1:12" x14ac:dyDescent="0.3">
      <c r="A21" s="28">
        <v>1889</v>
      </c>
      <c r="B21" s="30" t="s">
        <v>198</v>
      </c>
      <c r="C21" s="28" t="s">
        <v>199</v>
      </c>
      <c r="D21" s="35">
        <v>12109904290315</v>
      </c>
      <c r="E21" s="36">
        <v>44547</v>
      </c>
      <c r="F21" s="28">
        <v>1</v>
      </c>
      <c r="G21" s="30" t="s">
        <v>13</v>
      </c>
      <c r="H21" s="28" t="s">
        <v>10</v>
      </c>
      <c r="I21" s="28">
        <v>30</v>
      </c>
      <c r="J21" s="37">
        <v>3288.69</v>
      </c>
      <c r="K21" s="37">
        <v>2630.9520000000002</v>
      </c>
      <c r="L21" s="37">
        <f t="shared" si="0"/>
        <v>657.73799999999983</v>
      </c>
    </row>
    <row r="22" spans="1:12" x14ac:dyDescent="0.3">
      <c r="A22" s="28">
        <v>1904</v>
      </c>
      <c r="B22" s="30" t="s">
        <v>208</v>
      </c>
      <c r="C22" s="28" t="s">
        <v>209</v>
      </c>
      <c r="D22" s="35">
        <v>12109903150320</v>
      </c>
      <c r="E22" s="36">
        <v>44579</v>
      </c>
      <c r="F22" s="28">
        <v>3</v>
      </c>
      <c r="G22" s="30" t="s">
        <v>13</v>
      </c>
      <c r="H22" s="28" t="s">
        <v>10</v>
      </c>
      <c r="I22" s="28">
        <v>30</v>
      </c>
      <c r="J22" s="37">
        <v>3082.9</v>
      </c>
      <c r="K22" s="37">
        <v>2589.636</v>
      </c>
      <c r="L22" s="37">
        <f t="shared" si="0"/>
        <v>493.26400000000012</v>
      </c>
    </row>
    <row r="23" spans="1:12" x14ac:dyDescent="0.3">
      <c r="A23" s="28">
        <v>1962</v>
      </c>
      <c r="B23" s="30" t="s">
        <v>202</v>
      </c>
      <c r="C23" s="28" t="s">
        <v>203</v>
      </c>
      <c r="D23" s="35">
        <v>12109903390320</v>
      </c>
      <c r="E23" s="36">
        <v>44570</v>
      </c>
      <c r="F23" s="28">
        <v>1</v>
      </c>
      <c r="G23" s="30" t="s">
        <v>13</v>
      </c>
      <c r="H23" s="28" t="s">
        <v>10</v>
      </c>
      <c r="I23" s="28">
        <v>30</v>
      </c>
      <c r="J23" s="37">
        <v>2992.97</v>
      </c>
      <c r="K23" s="37">
        <v>2484.1651000000002</v>
      </c>
      <c r="L23" s="37">
        <f t="shared" si="0"/>
        <v>508.80489999999963</v>
      </c>
    </row>
    <row r="24" spans="1:12" x14ac:dyDescent="0.3">
      <c r="A24" s="28">
        <v>2292</v>
      </c>
      <c r="B24" s="30" t="s">
        <v>196</v>
      </c>
      <c r="C24" s="28" t="s">
        <v>197</v>
      </c>
      <c r="D24" s="35">
        <v>12109902300320</v>
      </c>
      <c r="E24" s="36">
        <v>44554</v>
      </c>
      <c r="F24" s="28">
        <v>2</v>
      </c>
      <c r="G24" s="30" t="s">
        <v>2</v>
      </c>
      <c r="H24" s="28" t="s">
        <v>10</v>
      </c>
      <c r="I24" s="28">
        <v>30</v>
      </c>
      <c r="J24" s="37">
        <v>420.04</v>
      </c>
      <c r="K24" s="37">
        <v>340.23240000000004</v>
      </c>
      <c r="L24" s="37">
        <f t="shared" si="0"/>
        <v>79.807599999999979</v>
      </c>
    </row>
    <row r="25" spans="1:12" x14ac:dyDescent="0.3">
      <c r="A25" s="28">
        <v>2292</v>
      </c>
      <c r="B25" s="30" t="s">
        <v>196</v>
      </c>
      <c r="C25" s="28" t="s">
        <v>197</v>
      </c>
      <c r="D25" s="35">
        <v>12109902300320</v>
      </c>
      <c r="E25" s="36">
        <v>44587</v>
      </c>
      <c r="F25" s="28">
        <v>0</v>
      </c>
      <c r="G25" s="30" t="s">
        <v>2</v>
      </c>
      <c r="H25" s="28" t="s">
        <v>9</v>
      </c>
      <c r="I25" s="28">
        <v>30</v>
      </c>
      <c r="J25" s="37">
        <v>420.04</v>
      </c>
      <c r="K25" s="37">
        <v>340.23240000000004</v>
      </c>
      <c r="L25" s="37">
        <f t="shared" si="0"/>
        <v>79.807599999999979</v>
      </c>
    </row>
    <row r="26" spans="1:12" x14ac:dyDescent="0.3">
      <c r="A26" s="28">
        <v>2365</v>
      </c>
      <c r="B26" s="30" t="s">
        <v>192</v>
      </c>
      <c r="C26" s="28" t="s">
        <v>193</v>
      </c>
      <c r="D26" s="35">
        <v>12109903240330</v>
      </c>
      <c r="E26" s="36">
        <v>44546</v>
      </c>
      <c r="F26" s="28">
        <v>4</v>
      </c>
      <c r="G26" s="30" t="s">
        <v>13</v>
      </c>
      <c r="H26" s="28" t="s">
        <v>10</v>
      </c>
      <c r="I26" s="28">
        <v>30</v>
      </c>
      <c r="J26" s="37">
        <v>3156.55</v>
      </c>
      <c r="K26" s="37">
        <v>2556.8055000000004</v>
      </c>
      <c r="L26" s="37">
        <f t="shared" si="0"/>
        <v>599.74449999999979</v>
      </c>
    </row>
    <row r="27" spans="1:12" x14ac:dyDescent="0.3">
      <c r="A27" s="28">
        <v>2367</v>
      </c>
      <c r="B27" s="30" t="s">
        <v>198</v>
      </c>
      <c r="C27" s="28" t="s">
        <v>199</v>
      </c>
      <c r="D27" s="35">
        <v>12109904290315</v>
      </c>
      <c r="E27" s="36">
        <v>44551</v>
      </c>
      <c r="F27" s="28">
        <v>1</v>
      </c>
      <c r="G27" s="30" t="s">
        <v>13</v>
      </c>
      <c r="H27" s="28" t="s">
        <v>10</v>
      </c>
      <c r="I27" s="28">
        <v>30</v>
      </c>
      <c r="J27" s="37">
        <v>3288.69</v>
      </c>
      <c r="K27" s="37">
        <v>2630.9520000000002</v>
      </c>
      <c r="L27" s="37">
        <f t="shared" si="0"/>
        <v>657.73799999999983</v>
      </c>
    </row>
    <row r="28" spans="1:12" x14ac:dyDescent="0.3">
      <c r="A28" s="28">
        <v>2774</v>
      </c>
      <c r="B28" s="30" t="s">
        <v>194</v>
      </c>
      <c r="C28" s="28" t="s">
        <v>195</v>
      </c>
      <c r="D28" s="35">
        <v>62405525006540</v>
      </c>
      <c r="E28" s="36">
        <v>44565</v>
      </c>
      <c r="F28" s="28">
        <v>10</v>
      </c>
      <c r="G28" s="30" t="s">
        <v>2</v>
      </c>
      <c r="H28" s="28" t="s">
        <v>10</v>
      </c>
      <c r="I28" s="28">
        <v>60</v>
      </c>
      <c r="J28" s="37">
        <v>182.08</v>
      </c>
      <c r="K28" s="37">
        <v>138.38080000000002</v>
      </c>
      <c r="L28" s="37">
        <f t="shared" si="0"/>
        <v>43.69919999999999</v>
      </c>
    </row>
    <row r="29" spans="1:12" x14ac:dyDescent="0.3">
      <c r="A29" s="28">
        <v>2980</v>
      </c>
      <c r="B29" s="30" t="s">
        <v>192</v>
      </c>
      <c r="C29" s="28" t="s">
        <v>193</v>
      </c>
      <c r="D29" s="35">
        <v>12109903240330</v>
      </c>
      <c r="E29" s="36">
        <v>44552</v>
      </c>
      <c r="F29" s="28">
        <v>9</v>
      </c>
      <c r="G29" s="30" t="s">
        <v>13</v>
      </c>
      <c r="H29" s="28" t="s">
        <v>10</v>
      </c>
      <c r="I29" s="28">
        <v>7</v>
      </c>
      <c r="J29" s="37">
        <v>839.91</v>
      </c>
      <c r="K29" s="37">
        <v>680.32709999999997</v>
      </c>
      <c r="L29" s="37">
        <f t="shared" si="0"/>
        <v>159.5829</v>
      </c>
    </row>
    <row r="30" spans="1:12" x14ac:dyDescent="0.3">
      <c r="A30" s="28">
        <v>3218</v>
      </c>
      <c r="B30" s="30" t="s">
        <v>192</v>
      </c>
      <c r="C30" s="28" t="s">
        <v>193</v>
      </c>
      <c r="D30" s="35">
        <v>12109903240330</v>
      </c>
      <c r="E30" s="36">
        <v>44546</v>
      </c>
      <c r="F30" s="28">
        <v>0</v>
      </c>
      <c r="G30" s="30" t="s">
        <v>13</v>
      </c>
      <c r="H30" s="28" t="s">
        <v>9</v>
      </c>
      <c r="I30" s="28">
        <v>30</v>
      </c>
      <c r="J30" s="37">
        <v>3166.37</v>
      </c>
      <c r="K30" s="37">
        <v>2564.7597000000001</v>
      </c>
      <c r="L30" s="37">
        <f t="shared" si="0"/>
        <v>601.61029999999982</v>
      </c>
    </row>
    <row r="31" spans="1:12" x14ac:dyDescent="0.3">
      <c r="A31" s="28">
        <v>3665</v>
      </c>
      <c r="B31" s="30" t="s">
        <v>202</v>
      </c>
      <c r="C31" s="28" t="s">
        <v>203</v>
      </c>
      <c r="D31" s="35">
        <v>12109903390320</v>
      </c>
      <c r="E31" s="36">
        <v>44566</v>
      </c>
      <c r="F31" s="28">
        <v>3</v>
      </c>
      <c r="G31" s="30" t="s">
        <v>13</v>
      </c>
      <c r="H31" s="28" t="s">
        <v>10</v>
      </c>
      <c r="I31" s="28">
        <v>30</v>
      </c>
      <c r="J31" s="37">
        <v>2992.97</v>
      </c>
      <c r="K31" s="37">
        <v>2484.1651000000002</v>
      </c>
      <c r="L31" s="37">
        <f t="shared" si="0"/>
        <v>508.80489999999963</v>
      </c>
    </row>
    <row r="32" spans="1:12" x14ac:dyDescent="0.3">
      <c r="A32" s="28">
        <v>3792</v>
      </c>
      <c r="B32" s="30" t="s">
        <v>198</v>
      </c>
      <c r="C32" s="28" t="s">
        <v>199</v>
      </c>
      <c r="D32" s="35">
        <v>12109904290315</v>
      </c>
      <c r="E32" s="36">
        <v>44567</v>
      </c>
      <c r="F32" s="28">
        <v>2</v>
      </c>
      <c r="G32" s="30" t="s">
        <v>13</v>
      </c>
      <c r="H32" s="28" t="s">
        <v>10</v>
      </c>
      <c r="I32" s="28">
        <v>30</v>
      </c>
      <c r="J32" s="37">
        <v>3288.69</v>
      </c>
      <c r="K32" s="37">
        <v>2630.9520000000002</v>
      </c>
      <c r="L32" s="37">
        <f t="shared" si="0"/>
        <v>657.73799999999983</v>
      </c>
    </row>
    <row r="33" spans="1:12" x14ac:dyDescent="0.3">
      <c r="A33" s="28">
        <v>3937</v>
      </c>
      <c r="B33" s="30" t="s">
        <v>208</v>
      </c>
      <c r="C33" s="28" t="s">
        <v>209</v>
      </c>
      <c r="D33" s="35">
        <v>12109903150320</v>
      </c>
      <c r="E33" s="36">
        <v>44543</v>
      </c>
      <c r="F33" s="28">
        <v>0</v>
      </c>
      <c r="G33" s="30" t="s">
        <v>13</v>
      </c>
      <c r="H33" s="28" t="s">
        <v>9</v>
      </c>
      <c r="I33" s="28">
        <v>30</v>
      </c>
      <c r="J33" s="37">
        <v>3083.39</v>
      </c>
      <c r="K33" s="37">
        <v>2590.0475999999999</v>
      </c>
      <c r="L33" s="37">
        <f t="shared" si="0"/>
        <v>493.3424</v>
      </c>
    </row>
    <row r="34" spans="1:12" x14ac:dyDescent="0.3">
      <c r="A34" s="28">
        <v>3959</v>
      </c>
      <c r="B34" s="30" t="s">
        <v>208</v>
      </c>
      <c r="C34" s="28" t="s">
        <v>209</v>
      </c>
      <c r="D34" s="35">
        <v>12109903150320</v>
      </c>
      <c r="E34" s="36">
        <v>44564</v>
      </c>
      <c r="F34" s="28">
        <v>1</v>
      </c>
      <c r="G34" s="30" t="s">
        <v>13</v>
      </c>
      <c r="H34" s="28" t="s">
        <v>10</v>
      </c>
      <c r="I34" s="28">
        <v>30</v>
      </c>
      <c r="J34" s="37">
        <v>3074.95</v>
      </c>
      <c r="K34" s="37">
        <v>2582.9579999999996</v>
      </c>
      <c r="L34" s="37">
        <f t="shared" si="0"/>
        <v>491.99200000000019</v>
      </c>
    </row>
    <row r="35" spans="1:12" x14ac:dyDescent="0.3">
      <c r="A35" s="28">
        <v>3982</v>
      </c>
      <c r="B35" s="30" t="s">
        <v>194</v>
      </c>
      <c r="C35" s="28" t="s">
        <v>195</v>
      </c>
      <c r="D35" s="35">
        <v>62405525006540</v>
      </c>
      <c r="E35" s="36">
        <v>44580</v>
      </c>
      <c r="F35" s="28">
        <v>1</v>
      </c>
      <c r="G35" s="30" t="s">
        <v>2</v>
      </c>
      <c r="H35" s="28" t="s">
        <v>10</v>
      </c>
      <c r="I35" s="28">
        <v>60</v>
      </c>
      <c r="J35" s="37">
        <v>182.08</v>
      </c>
      <c r="K35" s="37">
        <v>138.38080000000002</v>
      </c>
      <c r="L35" s="37">
        <f t="shared" si="0"/>
        <v>43.69919999999999</v>
      </c>
    </row>
    <row r="36" spans="1:12" x14ac:dyDescent="0.3">
      <c r="A36" s="28">
        <v>4250</v>
      </c>
      <c r="B36" s="30" t="s">
        <v>187</v>
      </c>
      <c r="C36" s="28" t="s">
        <v>188</v>
      </c>
      <c r="D36" s="35">
        <v>62404070000330</v>
      </c>
      <c r="E36" s="36">
        <v>44537</v>
      </c>
      <c r="F36" s="28">
        <v>8</v>
      </c>
      <c r="G36" s="30" t="s">
        <v>13</v>
      </c>
      <c r="H36" s="28" t="s">
        <v>10</v>
      </c>
      <c r="I36" s="28">
        <v>30</v>
      </c>
      <c r="J36" s="37">
        <v>7364.51</v>
      </c>
      <c r="K36" s="37">
        <v>5817.9629000000004</v>
      </c>
      <c r="L36" s="37">
        <f t="shared" si="0"/>
        <v>1546.5470999999998</v>
      </c>
    </row>
    <row r="37" spans="1:12" x14ac:dyDescent="0.3">
      <c r="A37" s="28">
        <v>4250</v>
      </c>
      <c r="B37" s="30" t="s">
        <v>187</v>
      </c>
      <c r="C37" s="28" t="s">
        <v>188</v>
      </c>
      <c r="D37" s="35">
        <v>62404070000330</v>
      </c>
      <c r="E37" s="36">
        <v>44561</v>
      </c>
      <c r="F37" s="28">
        <v>9</v>
      </c>
      <c r="G37" s="30" t="s">
        <v>13</v>
      </c>
      <c r="H37" s="28" t="s">
        <v>10</v>
      </c>
      <c r="I37" s="28">
        <v>30</v>
      </c>
      <c r="J37" s="37">
        <v>7364.51</v>
      </c>
      <c r="K37" s="37">
        <v>5817.9629000000004</v>
      </c>
      <c r="L37" s="37">
        <f t="shared" si="0"/>
        <v>1546.5470999999998</v>
      </c>
    </row>
    <row r="38" spans="1:12" x14ac:dyDescent="0.3">
      <c r="A38" s="28">
        <v>4418</v>
      </c>
      <c r="B38" s="30" t="s">
        <v>192</v>
      </c>
      <c r="C38" s="28" t="s">
        <v>193</v>
      </c>
      <c r="D38" s="35">
        <v>12109903240330</v>
      </c>
      <c r="E38" s="36">
        <v>44572</v>
      </c>
      <c r="F38" s="28">
        <v>1</v>
      </c>
      <c r="G38" s="30" t="s">
        <v>13</v>
      </c>
      <c r="H38" s="28" t="s">
        <v>10</v>
      </c>
      <c r="I38" s="28">
        <v>30</v>
      </c>
      <c r="J38" s="37">
        <v>1457.62</v>
      </c>
      <c r="K38" s="37">
        <v>1180.6722</v>
      </c>
      <c r="L38" s="37">
        <f t="shared" si="0"/>
        <v>276.94779999999992</v>
      </c>
    </row>
    <row r="39" spans="1:12" x14ac:dyDescent="0.3">
      <c r="A39" s="28">
        <v>4552</v>
      </c>
      <c r="B39" s="30" t="s">
        <v>192</v>
      </c>
      <c r="C39" s="28" t="s">
        <v>193</v>
      </c>
      <c r="D39" s="35">
        <v>12109903240330</v>
      </c>
      <c r="E39" s="36">
        <v>44592</v>
      </c>
      <c r="F39" s="28">
        <v>0</v>
      </c>
      <c r="G39" s="30" t="s">
        <v>13</v>
      </c>
      <c r="H39" s="28" t="s">
        <v>9</v>
      </c>
      <c r="I39" s="28">
        <v>30</v>
      </c>
      <c r="J39" s="37">
        <v>510.97</v>
      </c>
      <c r="K39" s="37">
        <v>413.88570000000004</v>
      </c>
      <c r="L39" s="37">
        <f t="shared" si="0"/>
        <v>97.084299999999985</v>
      </c>
    </row>
    <row r="40" spans="1:12" x14ac:dyDescent="0.3">
      <c r="A40" s="28">
        <v>4560</v>
      </c>
      <c r="B40" s="30" t="s">
        <v>206</v>
      </c>
      <c r="C40" s="28" t="s">
        <v>207</v>
      </c>
      <c r="D40" s="35">
        <v>12103015100320</v>
      </c>
      <c r="E40" s="36">
        <v>44550</v>
      </c>
      <c r="F40" s="28">
        <v>1</v>
      </c>
      <c r="G40" s="30" t="s">
        <v>13</v>
      </c>
      <c r="H40" s="28" t="s">
        <v>10</v>
      </c>
      <c r="I40" s="28">
        <v>30</v>
      </c>
      <c r="J40" s="37">
        <v>1857.43</v>
      </c>
      <c r="K40" s="37">
        <v>1578.8154999999999</v>
      </c>
      <c r="L40" s="37">
        <f t="shared" si="0"/>
        <v>278.61450000000013</v>
      </c>
    </row>
    <row r="41" spans="1:12" x14ac:dyDescent="0.3">
      <c r="A41" s="28">
        <v>4641</v>
      </c>
      <c r="B41" s="30" t="s">
        <v>206</v>
      </c>
      <c r="C41" s="28" t="s">
        <v>207</v>
      </c>
      <c r="D41" s="35">
        <v>12103015100320</v>
      </c>
      <c r="E41" s="36">
        <v>44575</v>
      </c>
      <c r="F41" s="28">
        <v>0</v>
      </c>
      <c r="G41" s="30" t="s">
        <v>13</v>
      </c>
      <c r="H41" s="28" t="s">
        <v>9</v>
      </c>
      <c r="I41" s="28">
        <v>30</v>
      </c>
      <c r="J41" s="37">
        <v>1857.43</v>
      </c>
      <c r="K41" s="37">
        <v>1578.8154999999999</v>
      </c>
      <c r="L41" s="37">
        <f t="shared" si="0"/>
        <v>278.61450000000013</v>
      </c>
    </row>
    <row r="42" spans="1:12" x14ac:dyDescent="0.3">
      <c r="A42" s="28">
        <v>4791</v>
      </c>
      <c r="B42" s="30" t="s">
        <v>208</v>
      </c>
      <c r="C42" s="28" t="s">
        <v>209</v>
      </c>
      <c r="D42" s="35">
        <v>12109903150320</v>
      </c>
      <c r="E42" s="36">
        <v>44538</v>
      </c>
      <c r="F42" s="28">
        <v>0</v>
      </c>
      <c r="G42" s="30" t="s">
        <v>13</v>
      </c>
      <c r="H42" s="28" t="s">
        <v>9</v>
      </c>
      <c r="I42" s="28">
        <v>30</v>
      </c>
      <c r="J42" s="37">
        <v>3080.39</v>
      </c>
      <c r="K42" s="37">
        <v>2587.5275999999999</v>
      </c>
      <c r="L42" s="37">
        <f t="shared" si="0"/>
        <v>492.86239999999998</v>
      </c>
    </row>
    <row r="43" spans="1:12" x14ac:dyDescent="0.3">
      <c r="A43" s="28">
        <v>4791</v>
      </c>
      <c r="B43" s="30" t="s">
        <v>208</v>
      </c>
      <c r="C43" s="28" t="s">
        <v>209</v>
      </c>
      <c r="D43" s="35">
        <v>12109903150320</v>
      </c>
      <c r="E43" s="36">
        <v>44569</v>
      </c>
      <c r="F43" s="28">
        <v>0</v>
      </c>
      <c r="G43" s="30" t="s">
        <v>13</v>
      </c>
      <c r="H43" s="28" t="s">
        <v>9</v>
      </c>
      <c r="I43" s="28">
        <v>30</v>
      </c>
      <c r="J43" s="37">
        <v>3080.39</v>
      </c>
      <c r="K43" s="37">
        <v>2587.5275999999999</v>
      </c>
      <c r="L43" s="37">
        <f t="shared" si="0"/>
        <v>492.86239999999998</v>
      </c>
    </row>
    <row r="44" spans="1:12" x14ac:dyDescent="0.3">
      <c r="A44" s="28">
        <v>4799</v>
      </c>
      <c r="B44" s="30" t="s">
        <v>198</v>
      </c>
      <c r="C44" s="28" t="s">
        <v>199</v>
      </c>
      <c r="D44" s="35">
        <v>12109904290315</v>
      </c>
      <c r="E44" s="36">
        <v>44588</v>
      </c>
      <c r="F44" s="28">
        <v>0</v>
      </c>
      <c r="G44" s="30" t="s">
        <v>13</v>
      </c>
      <c r="H44" s="28" t="s">
        <v>9</v>
      </c>
      <c r="I44" s="28">
        <v>30</v>
      </c>
      <c r="J44" s="37">
        <v>3288.69</v>
      </c>
      <c r="K44" s="37">
        <v>2630.9520000000002</v>
      </c>
      <c r="L44" s="37">
        <f t="shared" si="0"/>
        <v>657.73799999999983</v>
      </c>
    </row>
    <row r="45" spans="1:12" x14ac:dyDescent="0.3">
      <c r="A45" s="28">
        <v>4852</v>
      </c>
      <c r="B45" s="30" t="s">
        <v>202</v>
      </c>
      <c r="C45" s="28" t="s">
        <v>203</v>
      </c>
      <c r="D45" s="35">
        <v>12109903390320</v>
      </c>
      <c r="E45" s="36">
        <v>44539</v>
      </c>
      <c r="F45" s="28">
        <v>1</v>
      </c>
      <c r="G45" s="30" t="s">
        <v>13</v>
      </c>
      <c r="H45" s="28" t="s">
        <v>10</v>
      </c>
      <c r="I45" s="28">
        <v>30</v>
      </c>
      <c r="J45" s="37">
        <v>2992.97</v>
      </c>
      <c r="K45" s="37">
        <v>2484.1651000000002</v>
      </c>
      <c r="L45" s="37">
        <f t="shared" si="0"/>
        <v>508.80489999999963</v>
      </c>
    </row>
    <row r="46" spans="1:12" x14ac:dyDescent="0.3">
      <c r="A46" s="28">
        <v>4852</v>
      </c>
      <c r="B46" s="30" t="s">
        <v>202</v>
      </c>
      <c r="C46" s="28" t="s">
        <v>203</v>
      </c>
      <c r="D46" s="35">
        <v>12109903390320</v>
      </c>
      <c r="E46" s="36">
        <v>44563</v>
      </c>
      <c r="F46" s="28">
        <v>0</v>
      </c>
      <c r="G46" s="30" t="s">
        <v>13</v>
      </c>
      <c r="H46" s="28" t="s">
        <v>9</v>
      </c>
      <c r="I46" s="28">
        <v>30</v>
      </c>
      <c r="J46" s="37">
        <v>2992.97</v>
      </c>
      <c r="K46" s="37">
        <v>2484.1651000000002</v>
      </c>
      <c r="L46" s="37">
        <f t="shared" si="0"/>
        <v>508.80489999999963</v>
      </c>
    </row>
    <row r="47" spans="1:12" x14ac:dyDescent="0.3">
      <c r="A47" s="28">
        <v>4899</v>
      </c>
      <c r="B47" s="30" t="s">
        <v>192</v>
      </c>
      <c r="C47" s="28" t="s">
        <v>193</v>
      </c>
      <c r="D47" s="35">
        <v>12109903240330</v>
      </c>
      <c r="E47" s="36">
        <v>44548</v>
      </c>
      <c r="F47" s="28">
        <v>6</v>
      </c>
      <c r="G47" s="30" t="s">
        <v>13</v>
      </c>
      <c r="H47" s="28" t="s">
        <v>10</v>
      </c>
      <c r="I47" s="28">
        <v>30</v>
      </c>
      <c r="J47" s="37">
        <v>3151.55</v>
      </c>
      <c r="K47" s="37">
        <v>2552.7555000000002</v>
      </c>
      <c r="L47" s="37">
        <f t="shared" si="0"/>
        <v>598.79449999999997</v>
      </c>
    </row>
    <row r="48" spans="1:12" x14ac:dyDescent="0.3">
      <c r="A48" s="28">
        <v>5085</v>
      </c>
      <c r="B48" s="30" t="s">
        <v>208</v>
      </c>
      <c r="C48" s="28" t="s">
        <v>209</v>
      </c>
      <c r="D48" s="35">
        <v>12109903150320</v>
      </c>
      <c r="E48" s="36">
        <v>44536</v>
      </c>
      <c r="F48" s="28">
        <v>9</v>
      </c>
      <c r="G48" s="30" t="s">
        <v>13</v>
      </c>
      <c r="H48" s="28" t="s">
        <v>10</v>
      </c>
      <c r="I48" s="28">
        <v>30</v>
      </c>
      <c r="J48" s="37">
        <v>3058.32</v>
      </c>
      <c r="K48" s="37">
        <v>2568.9888000000001</v>
      </c>
      <c r="L48" s="37">
        <f t="shared" si="0"/>
        <v>489.33120000000008</v>
      </c>
    </row>
    <row r="49" spans="1:12" x14ac:dyDescent="0.3">
      <c r="A49" s="28">
        <v>5085</v>
      </c>
      <c r="B49" s="30" t="s">
        <v>208</v>
      </c>
      <c r="C49" s="28" t="s">
        <v>209</v>
      </c>
      <c r="D49" s="35">
        <v>12109903150320</v>
      </c>
      <c r="E49" s="36">
        <v>44567</v>
      </c>
      <c r="F49" s="28">
        <v>9</v>
      </c>
      <c r="G49" s="30" t="s">
        <v>13</v>
      </c>
      <c r="H49" s="28" t="s">
        <v>10</v>
      </c>
      <c r="I49" s="28">
        <v>30</v>
      </c>
      <c r="J49" s="37">
        <v>3058.32</v>
      </c>
      <c r="K49" s="37">
        <v>2568.9888000000001</v>
      </c>
      <c r="L49" s="37">
        <f t="shared" si="0"/>
        <v>489.33120000000008</v>
      </c>
    </row>
    <row r="50" spans="1:12" x14ac:dyDescent="0.3">
      <c r="A50" s="28">
        <v>5102</v>
      </c>
      <c r="B50" s="30" t="s">
        <v>202</v>
      </c>
      <c r="C50" s="28" t="s">
        <v>203</v>
      </c>
      <c r="D50" s="35">
        <v>12109903390320</v>
      </c>
      <c r="E50" s="36">
        <v>44564</v>
      </c>
      <c r="F50" s="28">
        <v>3</v>
      </c>
      <c r="G50" s="30" t="s">
        <v>13</v>
      </c>
      <c r="H50" s="28" t="s">
        <v>10</v>
      </c>
      <c r="I50" s="28">
        <v>30</v>
      </c>
      <c r="J50" s="37">
        <v>2992.97</v>
      </c>
      <c r="K50" s="37">
        <v>2484.1651000000002</v>
      </c>
      <c r="L50" s="37">
        <f t="shared" si="0"/>
        <v>508.80489999999963</v>
      </c>
    </row>
    <row r="51" spans="1:12" x14ac:dyDescent="0.3">
      <c r="A51" s="28">
        <v>5127</v>
      </c>
      <c r="B51" s="30" t="s">
        <v>206</v>
      </c>
      <c r="C51" s="28" t="s">
        <v>207</v>
      </c>
      <c r="D51" s="35">
        <v>12103015100320</v>
      </c>
      <c r="E51" s="36">
        <v>44559</v>
      </c>
      <c r="F51" s="28">
        <v>1</v>
      </c>
      <c r="G51" s="30" t="s">
        <v>13</v>
      </c>
      <c r="H51" s="28" t="s">
        <v>10</v>
      </c>
      <c r="I51" s="28">
        <v>30</v>
      </c>
      <c r="J51" s="37">
        <v>1857.43</v>
      </c>
      <c r="K51" s="37">
        <v>1578.8154999999999</v>
      </c>
      <c r="L51" s="37">
        <f t="shared" si="0"/>
        <v>278.61450000000013</v>
      </c>
    </row>
    <row r="52" spans="1:12" x14ac:dyDescent="0.3">
      <c r="A52" s="28">
        <v>5267</v>
      </c>
      <c r="B52" s="30" t="s">
        <v>187</v>
      </c>
      <c r="C52" s="28" t="s">
        <v>188</v>
      </c>
      <c r="D52" s="35">
        <v>62404070000330</v>
      </c>
      <c r="E52" s="36">
        <v>44540</v>
      </c>
      <c r="F52" s="28">
        <v>3</v>
      </c>
      <c r="G52" s="30" t="s">
        <v>13</v>
      </c>
      <c r="H52" s="28" t="s">
        <v>10</v>
      </c>
      <c r="I52" s="28">
        <v>30</v>
      </c>
      <c r="J52" s="37">
        <v>7364.51</v>
      </c>
      <c r="K52" s="37">
        <v>5817.9629000000004</v>
      </c>
      <c r="L52" s="37">
        <f t="shared" si="0"/>
        <v>1546.5470999999998</v>
      </c>
    </row>
    <row r="53" spans="1:12" x14ac:dyDescent="0.3">
      <c r="A53" s="28">
        <v>5267</v>
      </c>
      <c r="B53" s="30" t="s">
        <v>187</v>
      </c>
      <c r="C53" s="28" t="s">
        <v>188</v>
      </c>
      <c r="D53" s="35">
        <v>62404070000330</v>
      </c>
      <c r="E53" s="36">
        <v>44570</v>
      </c>
      <c r="F53" s="28">
        <v>2</v>
      </c>
      <c r="G53" s="30" t="s">
        <v>13</v>
      </c>
      <c r="H53" s="28" t="s">
        <v>10</v>
      </c>
      <c r="I53" s="28">
        <v>30</v>
      </c>
      <c r="J53" s="37">
        <v>7408.03</v>
      </c>
      <c r="K53" s="37">
        <v>5852.3437000000004</v>
      </c>
      <c r="L53" s="37">
        <f t="shared" si="0"/>
        <v>1555.6862999999994</v>
      </c>
    </row>
    <row r="54" spans="1:12" x14ac:dyDescent="0.3">
      <c r="A54" s="28">
        <v>5451</v>
      </c>
      <c r="B54" s="30" t="s">
        <v>198</v>
      </c>
      <c r="C54" s="28" t="s">
        <v>199</v>
      </c>
      <c r="D54" s="35">
        <v>12109904290315</v>
      </c>
      <c r="E54" s="36">
        <v>44582</v>
      </c>
      <c r="F54" s="28">
        <v>2</v>
      </c>
      <c r="G54" s="30" t="s">
        <v>13</v>
      </c>
      <c r="H54" s="28" t="s">
        <v>10</v>
      </c>
      <c r="I54" s="28">
        <v>30</v>
      </c>
      <c r="J54" s="37">
        <v>3288.69</v>
      </c>
      <c r="K54" s="37">
        <v>2630.9520000000002</v>
      </c>
      <c r="L54" s="37">
        <f t="shared" si="0"/>
        <v>657.73799999999983</v>
      </c>
    </row>
    <row r="55" spans="1:12" x14ac:dyDescent="0.3">
      <c r="A55" s="28">
        <v>5510</v>
      </c>
      <c r="B55" s="30" t="s">
        <v>206</v>
      </c>
      <c r="C55" s="28" t="s">
        <v>207</v>
      </c>
      <c r="D55" s="35">
        <v>12103015100320</v>
      </c>
      <c r="E55" s="36">
        <v>44558</v>
      </c>
      <c r="F55" s="28">
        <v>0</v>
      </c>
      <c r="G55" s="30" t="s">
        <v>13</v>
      </c>
      <c r="H55" s="28" t="s">
        <v>9</v>
      </c>
      <c r="I55" s="28">
        <v>30</v>
      </c>
      <c r="J55" s="37">
        <v>1857.43</v>
      </c>
      <c r="K55" s="37">
        <v>1578.8154999999999</v>
      </c>
      <c r="L55" s="37">
        <f t="shared" si="0"/>
        <v>278.61450000000013</v>
      </c>
    </row>
    <row r="56" spans="1:12" x14ac:dyDescent="0.3">
      <c r="A56" s="28">
        <v>5510</v>
      </c>
      <c r="B56" s="30" t="s">
        <v>206</v>
      </c>
      <c r="C56" s="28" t="s">
        <v>207</v>
      </c>
      <c r="D56" s="35">
        <v>12103015100320</v>
      </c>
      <c r="E56" s="36">
        <v>44589</v>
      </c>
      <c r="F56" s="28">
        <v>0</v>
      </c>
      <c r="G56" s="30" t="s">
        <v>13</v>
      </c>
      <c r="H56" s="28" t="s">
        <v>9</v>
      </c>
      <c r="I56" s="28">
        <v>30</v>
      </c>
      <c r="J56" s="37">
        <v>1857.43</v>
      </c>
      <c r="K56" s="37">
        <v>1578.8154999999999</v>
      </c>
      <c r="L56" s="37">
        <f t="shared" si="0"/>
        <v>278.61450000000013</v>
      </c>
    </row>
    <row r="57" spans="1:12" x14ac:dyDescent="0.3">
      <c r="A57" s="28">
        <v>5627</v>
      </c>
      <c r="B57" s="30" t="s">
        <v>202</v>
      </c>
      <c r="C57" s="28" t="s">
        <v>203</v>
      </c>
      <c r="D57" s="35">
        <v>12109903390320</v>
      </c>
      <c r="E57" s="36">
        <v>44559</v>
      </c>
      <c r="F57" s="28">
        <v>1</v>
      </c>
      <c r="G57" s="30" t="s">
        <v>13</v>
      </c>
      <c r="H57" s="28" t="s">
        <v>10</v>
      </c>
      <c r="I57" s="28">
        <v>30</v>
      </c>
      <c r="J57" s="37">
        <v>2992.97</v>
      </c>
      <c r="K57" s="37">
        <v>2484.1651000000002</v>
      </c>
      <c r="L57" s="37">
        <f t="shared" si="0"/>
        <v>508.80489999999963</v>
      </c>
    </row>
    <row r="58" spans="1:12" x14ac:dyDescent="0.3">
      <c r="A58" s="28">
        <v>5720</v>
      </c>
      <c r="B58" s="30" t="s">
        <v>204</v>
      </c>
      <c r="C58" s="28" t="s">
        <v>205</v>
      </c>
      <c r="D58" s="35">
        <v>62405525006540</v>
      </c>
      <c r="E58" s="36">
        <v>44567</v>
      </c>
      <c r="F58" s="28">
        <v>9</v>
      </c>
      <c r="G58" s="30" t="s">
        <v>13</v>
      </c>
      <c r="H58" s="28" t="s">
        <v>10</v>
      </c>
      <c r="I58" s="28">
        <v>60</v>
      </c>
      <c r="J58" s="37">
        <v>8019.49</v>
      </c>
      <c r="K58" s="37">
        <v>6575.9818000000005</v>
      </c>
      <c r="L58" s="37">
        <f t="shared" si="0"/>
        <v>1443.5081999999993</v>
      </c>
    </row>
    <row r="59" spans="1:12" x14ac:dyDescent="0.3">
      <c r="A59" s="28">
        <v>5782</v>
      </c>
      <c r="B59" s="30" t="s">
        <v>206</v>
      </c>
      <c r="C59" s="28" t="s">
        <v>207</v>
      </c>
      <c r="D59" s="35">
        <v>12103015100320</v>
      </c>
      <c r="E59" s="36">
        <v>44545</v>
      </c>
      <c r="F59" s="28">
        <v>1</v>
      </c>
      <c r="G59" s="30" t="s">
        <v>13</v>
      </c>
      <c r="H59" s="28" t="s">
        <v>10</v>
      </c>
      <c r="I59" s="28">
        <v>30</v>
      </c>
      <c r="J59" s="37">
        <v>1857.43</v>
      </c>
      <c r="K59" s="37">
        <v>1578.8154999999999</v>
      </c>
      <c r="L59" s="37">
        <f t="shared" si="0"/>
        <v>278.61450000000013</v>
      </c>
    </row>
    <row r="60" spans="1:12" x14ac:dyDescent="0.3">
      <c r="A60" s="28">
        <v>5782</v>
      </c>
      <c r="B60" s="30" t="s">
        <v>206</v>
      </c>
      <c r="C60" s="28" t="s">
        <v>207</v>
      </c>
      <c r="D60" s="35">
        <v>12103015100320</v>
      </c>
      <c r="E60" s="36">
        <v>44559</v>
      </c>
      <c r="F60" s="28">
        <v>1</v>
      </c>
      <c r="G60" s="30" t="s">
        <v>13</v>
      </c>
      <c r="H60" s="28" t="s">
        <v>10</v>
      </c>
      <c r="I60" s="28">
        <v>30</v>
      </c>
      <c r="J60" s="37">
        <v>1857.43</v>
      </c>
      <c r="K60" s="37">
        <v>1578.8154999999999</v>
      </c>
      <c r="L60" s="37">
        <f t="shared" si="0"/>
        <v>278.61450000000013</v>
      </c>
    </row>
    <row r="61" spans="1:12" x14ac:dyDescent="0.3">
      <c r="A61" s="28">
        <v>5912</v>
      </c>
      <c r="B61" s="30" t="s">
        <v>202</v>
      </c>
      <c r="C61" s="28" t="s">
        <v>203</v>
      </c>
      <c r="D61" s="35">
        <v>12109903390320</v>
      </c>
      <c r="E61" s="36">
        <v>44540</v>
      </c>
      <c r="F61" s="28">
        <v>2</v>
      </c>
      <c r="G61" s="30" t="s">
        <v>13</v>
      </c>
      <c r="H61" s="28" t="s">
        <v>10</v>
      </c>
      <c r="I61" s="28">
        <v>30</v>
      </c>
      <c r="J61" s="37">
        <v>2992.97</v>
      </c>
      <c r="K61" s="37">
        <v>2484.1651000000002</v>
      </c>
      <c r="L61" s="37">
        <f t="shared" si="0"/>
        <v>508.80489999999963</v>
      </c>
    </row>
    <row r="62" spans="1:12" x14ac:dyDescent="0.3">
      <c r="A62" s="28">
        <v>5912</v>
      </c>
      <c r="B62" s="30" t="s">
        <v>202</v>
      </c>
      <c r="C62" s="28" t="s">
        <v>203</v>
      </c>
      <c r="D62" s="35">
        <v>12109903390320</v>
      </c>
      <c r="E62" s="36">
        <v>44569</v>
      </c>
      <c r="F62" s="28">
        <v>3</v>
      </c>
      <c r="G62" s="30" t="s">
        <v>13</v>
      </c>
      <c r="H62" s="28" t="s">
        <v>10</v>
      </c>
      <c r="I62" s="28">
        <v>30</v>
      </c>
      <c r="J62" s="37">
        <v>2992.97</v>
      </c>
      <c r="K62" s="37">
        <v>2484.1651000000002</v>
      </c>
      <c r="L62" s="37">
        <f t="shared" si="0"/>
        <v>508.80489999999963</v>
      </c>
    </row>
    <row r="63" spans="1:12" x14ac:dyDescent="0.3">
      <c r="A63" s="28">
        <v>5964</v>
      </c>
      <c r="B63" s="30" t="s">
        <v>192</v>
      </c>
      <c r="C63" s="28" t="s">
        <v>193</v>
      </c>
      <c r="D63" s="35">
        <v>12109903240330</v>
      </c>
      <c r="E63" s="36">
        <v>44575</v>
      </c>
      <c r="F63" s="28">
        <v>0</v>
      </c>
      <c r="G63" s="30" t="s">
        <v>13</v>
      </c>
      <c r="H63" s="28" t="s">
        <v>9</v>
      </c>
      <c r="I63" s="28">
        <v>7</v>
      </c>
      <c r="J63" s="37">
        <v>810.44</v>
      </c>
      <c r="K63" s="37">
        <v>656.45640000000003</v>
      </c>
      <c r="L63" s="37">
        <f t="shared" si="0"/>
        <v>153.98360000000002</v>
      </c>
    </row>
    <row r="64" spans="1:12" x14ac:dyDescent="0.3">
      <c r="A64" s="28">
        <v>6091</v>
      </c>
      <c r="B64" s="30" t="s">
        <v>204</v>
      </c>
      <c r="C64" s="28" t="s">
        <v>205</v>
      </c>
      <c r="D64" s="35">
        <v>62405525006540</v>
      </c>
      <c r="E64" s="36">
        <v>44543</v>
      </c>
      <c r="F64" s="28">
        <v>8</v>
      </c>
      <c r="G64" s="30" t="s">
        <v>13</v>
      </c>
      <c r="H64" s="28" t="s">
        <v>10</v>
      </c>
      <c r="I64" s="28">
        <v>60</v>
      </c>
      <c r="J64" s="37">
        <v>8019.49</v>
      </c>
      <c r="K64" s="37">
        <v>6575.9818000000005</v>
      </c>
      <c r="L64" s="37">
        <f t="shared" si="0"/>
        <v>1443.5081999999993</v>
      </c>
    </row>
    <row r="65" spans="1:12" x14ac:dyDescent="0.3">
      <c r="A65" s="28">
        <v>6268</v>
      </c>
      <c r="B65" s="30" t="s">
        <v>189</v>
      </c>
      <c r="C65" s="28" t="s">
        <v>190</v>
      </c>
      <c r="D65" s="35">
        <v>62404070000320</v>
      </c>
      <c r="E65" s="36">
        <v>44550</v>
      </c>
      <c r="F65" s="28">
        <v>0</v>
      </c>
      <c r="G65" s="30" t="s">
        <v>13</v>
      </c>
      <c r="H65" s="28" t="s">
        <v>9</v>
      </c>
      <c r="I65" s="28">
        <v>30</v>
      </c>
      <c r="J65" s="37">
        <v>7543.43</v>
      </c>
      <c r="K65" s="37">
        <v>6034.7440000000006</v>
      </c>
      <c r="L65" s="37">
        <f t="shared" si="0"/>
        <v>1508.6859999999997</v>
      </c>
    </row>
    <row r="66" spans="1:12" x14ac:dyDescent="0.3">
      <c r="A66" s="28">
        <v>6308</v>
      </c>
      <c r="B66" s="30" t="s">
        <v>192</v>
      </c>
      <c r="C66" s="28" t="s">
        <v>193</v>
      </c>
      <c r="D66" s="35">
        <v>12109903240330</v>
      </c>
      <c r="E66" s="36">
        <v>44560</v>
      </c>
      <c r="F66" s="28">
        <v>2</v>
      </c>
      <c r="G66" s="30" t="s">
        <v>13</v>
      </c>
      <c r="H66" s="28" t="s">
        <v>10</v>
      </c>
      <c r="I66" s="28">
        <v>30</v>
      </c>
      <c r="J66" s="37">
        <v>3146.55</v>
      </c>
      <c r="K66" s="37">
        <v>2548.7055000000005</v>
      </c>
      <c r="L66" s="37">
        <f t="shared" si="0"/>
        <v>597.8444999999997</v>
      </c>
    </row>
    <row r="67" spans="1:12" x14ac:dyDescent="0.3">
      <c r="A67" s="28">
        <v>6308</v>
      </c>
      <c r="B67" s="30" t="s">
        <v>192</v>
      </c>
      <c r="C67" s="28" t="s">
        <v>193</v>
      </c>
      <c r="D67" s="35">
        <v>12109903240330</v>
      </c>
      <c r="E67" s="36">
        <v>44590</v>
      </c>
      <c r="F67" s="28">
        <v>1</v>
      </c>
      <c r="G67" s="30" t="s">
        <v>13</v>
      </c>
      <c r="H67" s="28" t="s">
        <v>10</v>
      </c>
      <c r="I67" s="28">
        <v>30</v>
      </c>
      <c r="J67" s="37">
        <v>3146.55</v>
      </c>
      <c r="K67" s="37">
        <v>2548.7055000000005</v>
      </c>
      <c r="L67" s="37">
        <f t="shared" ref="L67:L130" si="1">J67-K67</f>
        <v>597.8444999999997</v>
      </c>
    </row>
    <row r="68" spans="1:12" x14ac:dyDescent="0.3">
      <c r="A68" s="28">
        <v>6396</v>
      </c>
      <c r="B68" s="30" t="s">
        <v>208</v>
      </c>
      <c r="C68" s="28" t="s">
        <v>209</v>
      </c>
      <c r="D68" s="35">
        <v>12109903150320</v>
      </c>
      <c r="E68" s="36">
        <v>44563</v>
      </c>
      <c r="F68" s="28">
        <v>1</v>
      </c>
      <c r="G68" s="30" t="s">
        <v>13</v>
      </c>
      <c r="H68" s="28" t="s">
        <v>10</v>
      </c>
      <c r="I68" s="28">
        <v>30</v>
      </c>
      <c r="J68" s="37">
        <v>3073.8</v>
      </c>
      <c r="K68" s="37">
        <v>2581.9920000000002</v>
      </c>
      <c r="L68" s="37">
        <f t="shared" si="1"/>
        <v>491.80799999999999</v>
      </c>
    </row>
    <row r="69" spans="1:12" x14ac:dyDescent="0.3">
      <c r="A69" s="28">
        <v>6435</v>
      </c>
      <c r="B69" s="30" t="s">
        <v>212</v>
      </c>
      <c r="C69" s="28" t="s">
        <v>213</v>
      </c>
      <c r="D69" s="35">
        <v>12109902300320</v>
      </c>
      <c r="E69" s="36">
        <v>44537</v>
      </c>
      <c r="F69" s="28">
        <v>0</v>
      </c>
      <c r="G69" s="30" t="s">
        <v>13</v>
      </c>
      <c r="H69" s="28" t="s">
        <v>9</v>
      </c>
      <c r="I69" s="28">
        <v>10</v>
      </c>
      <c r="J69" s="37">
        <v>116.42</v>
      </c>
      <c r="K69" s="37">
        <v>90.807600000000008</v>
      </c>
      <c r="L69" s="37">
        <f t="shared" si="1"/>
        <v>25.612399999999994</v>
      </c>
    </row>
    <row r="70" spans="1:12" x14ac:dyDescent="0.3">
      <c r="A70" s="28">
        <v>6825</v>
      </c>
      <c r="B70" s="30" t="s">
        <v>192</v>
      </c>
      <c r="C70" s="28" t="s">
        <v>193</v>
      </c>
      <c r="D70" s="35">
        <v>12109903240330</v>
      </c>
      <c r="E70" s="36">
        <v>44567</v>
      </c>
      <c r="F70" s="28">
        <v>8</v>
      </c>
      <c r="G70" s="30" t="s">
        <v>13</v>
      </c>
      <c r="H70" s="28" t="s">
        <v>10</v>
      </c>
      <c r="I70" s="28">
        <v>30</v>
      </c>
      <c r="J70" s="37">
        <v>3170.07</v>
      </c>
      <c r="K70" s="37">
        <v>2567.7567000000004</v>
      </c>
      <c r="L70" s="37">
        <f t="shared" si="1"/>
        <v>602.3132999999998</v>
      </c>
    </row>
    <row r="71" spans="1:12" x14ac:dyDescent="0.3">
      <c r="A71" s="28">
        <v>6978</v>
      </c>
      <c r="B71" s="30" t="s">
        <v>202</v>
      </c>
      <c r="C71" s="28" t="s">
        <v>203</v>
      </c>
      <c r="D71" s="35">
        <v>12109903390320</v>
      </c>
      <c r="E71" s="36">
        <v>44573</v>
      </c>
      <c r="F71" s="28">
        <v>0</v>
      </c>
      <c r="G71" s="30" t="s">
        <v>13</v>
      </c>
      <c r="H71" s="28" t="s">
        <v>9</v>
      </c>
      <c r="I71" s="28">
        <v>30</v>
      </c>
      <c r="J71" s="37">
        <v>2992.97</v>
      </c>
      <c r="K71" s="37">
        <v>2484.1651000000002</v>
      </c>
      <c r="L71" s="37">
        <f t="shared" si="1"/>
        <v>508.80489999999963</v>
      </c>
    </row>
    <row r="72" spans="1:12" x14ac:dyDescent="0.3">
      <c r="A72" s="28">
        <v>7082</v>
      </c>
      <c r="B72" s="30" t="s">
        <v>200</v>
      </c>
      <c r="C72" s="28" t="s">
        <v>201</v>
      </c>
      <c r="D72" s="35">
        <v>12103060100330</v>
      </c>
      <c r="E72" s="36">
        <v>44544</v>
      </c>
      <c r="F72" s="28">
        <v>0</v>
      </c>
      <c r="G72" s="30" t="s">
        <v>13</v>
      </c>
      <c r="H72" s="28" t="s">
        <v>9</v>
      </c>
      <c r="I72" s="28">
        <v>60</v>
      </c>
      <c r="J72" s="37">
        <v>1681.56</v>
      </c>
      <c r="K72" s="37">
        <v>1311.6168</v>
      </c>
      <c r="L72" s="37">
        <f t="shared" si="1"/>
        <v>369.94319999999993</v>
      </c>
    </row>
    <row r="73" spans="1:12" x14ac:dyDescent="0.3">
      <c r="A73" s="28">
        <v>7082</v>
      </c>
      <c r="B73" s="30" t="s">
        <v>200</v>
      </c>
      <c r="C73" s="28" t="s">
        <v>201</v>
      </c>
      <c r="D73" s="35">
        <v>12103060100330</v>
      </c>
      <c r="E73" s="36">
        <v>44584</v>
      </c>
      <c r="F73" s="28">
        <v>1</v>
      </c>
      <c r="G73" s="30" t="s">
        <v>13</v>
      </c>
      <c r="H73" s="28" t="s">
        <v>10</v>
      </c>
      <c r="I73" s="28">
        <v>60</v>
      </c>
      <c r="J73" s="37">
        <v>1681.56</v>
      </c>
      <c r="K73" s="37">
        <v>1311.6168</v>
      </c>
      <c r="L73" s="37">
        <f t="shared" si="1"/>
        <v>369.94319999999993</v>
      </c>
    </row>
    <row r="74" spans="1:12" x14ac:dyDescent="0.3">
      <c r="A74" s="28">
        <v>7120</v>
      </c>
      <c r="B74" s="30" t="s">
        <v>192</v>
      </c>
      <c r="C74" s="28" t="s">
        <v>193</v>
      </c>
      <c r="D74" s="35">
        <v>12109903240330</v>
      </c>
      <c r="E74" s="36">
        <v>44578</v>
      </c>
      <c r="F74" s="28">
        <v>0</v>
      </c>
      <c r="G74" s="30" t="s">
        <v>13</v>
      </c>
      <c r="H74" s="28" t="s">
        <v>9</v>
      </c>
      <c r="I74" s="28">
        <v>30</v>
      </c>
      <c r="J74" s="37">
        <v>1248.31</v>
      </c>
      <c r="K74" s="37">
        <v>1011.1311000000001</v>
      </c>
      <c r="L74" s="37">
        <f t="shared" si="1"/>
        <v>237.17889999999989</v>
      </c>
    </row>
    <row r="75" spans="1:12" x14ac:dyDescent="0.3">
      <c r="A75" s="28">
        <v>7139</v>
      </c>
      <c r="B75" s="30" t="s">
        <v>206</v>
      </c>
      <c r="C75" s="28" t="s">
        <v>207</v>
      </c>
      <c r="D75" s="35">
        <v>12103015100320</v>
      </c>
      <c r="E75" s="36">
        <v>44558</v>
      </c>
      <c r="F75" s="28">
        <v>3</v>
      </c>
      <c r="G75" s="30" t="s">
        <v>13</v>
      </c>
      <c r="H75" s="28" t="s">
        <v>10</v>
      </c>
      <c r="I75" s="28">
        <v>30</v>
      </c>
      <c r="J75" s="37">
        <v>1857.43</v>
      </c>
      <c r="K75" s="37">
        <v>1578.8154999999999</v>
      </c>
      <c r="L75" s="37">
        <f t="shared" si="1"/>
        <v>278.61450000000013</v>
      </c>
    </row>
    <row r="76" spans="1:12" x14ac:dyDescent="0.3">
      <c r="A76" s="28">
        <v>7250</v>
      </c>
      <c r="B76" s="30" t="s">
        <v>208</v>
      </c>
      <c r="C76" s="28" t="s">
        <v>209</v>
      </c>
      <c r="D76" s="35">
        <v>12109903150320</v>
      </c>
      <c r="E76" s="36">
        <v>44551</v>
      </c>
      <c r="F76" s="28">
        <v>1</v>
      </c>
      <c r="G76" s="30" t="s">
        <v>13</v>
      </c>
      <c r="H76" s="28" t="s">
        <v>10</v>
      </c>
      <c r="I76" s="28">
        <v>30</v>
      </c>
      <c r="J76" s="37">
        <v>3083.39</v>
      </c>
      <c r="K76" s="37">
        <v>2590.0475999999999</v>
      </c>
      <c r="L76" s="37">
        <f t="shared" si="1"/>
        <v>493.3424</v>
      </c>
    </row>
    <row r="77" spans="1:12" x14ac:dyDescent="0.3">
      <c r="A77" s="28">
        <v>7252</v>
      </c>
      <c r="B77" s="30" t="s">
        <v>194</v>
      </c>
      <c r="C77" s="28" t="s">
        <v>195</v>
      </c>
      <c r="D77" s="35">
        <v>62405525006540</v>
      </c>
      <c r="E77" s="36">
        <v>44547</v>
      </c>
      <c r="F77" s="28">
        <v>0</v>
      </c>
      <c r="G77" s="30" t="s">
        <v>2</v>
      </c>
      <c r="H77" s="28" t="s">
        <v>9</v>
      </c>
      <c r="I77" s="28">
        <v>60</v>
      </c>
      <c r="J77" s="37">
        <v>182.08</v>
      </c>
      <c r="K77" s="37">
        <v>138.38080000000002</v>
      </c>
      <c r="L77" s="37">
        <f t="shared" si="1"/>
        <v>43.69919999999999</v>
      </c>
    </row>
    <row r="78" spans="1:12" x14ac:dyDescent="0.3">
      <c r="A78" s="28">
        <v>7260</v>
      </c>
      <c r="B78" s="30" t="s">
        <v>198</v>
      </c>
      <c r="C78" s="28" t="s">
        <v>199</v>
      </c>
      <c r="D78" s="35">
        <v>12109904290315</v>
      </c>
      <c r="E78" s="36">
        <v>44590</v>
      </c>
      <c r="F78" s="28">
        <v>1</v>
      </c>
      <c r="G78" s="30" t="s">
        <v>13</v>
      </c>
      <c r="H78" s="28" t="s">
        <v>10</v>
      </c>
      <c r="I78" s="28">
        <v>30</v>
      </c>
      <c r="J78" s="37">
        <v>3288.69</v>
      </c>
      <c r="K78" s="37">
        <v>2630.9520000000002</v>
      </c>
      <c r="L78" s="37">
        <f t="shared" si="1"/>
        <v>657.73799999999983</v>
      </c>
    </row>
    <row r="79" spans="1:12" x14ac:dyDescent="0.3">
      <c r="A79" s="28">
        <v>7504</v>
      </c>
      <c r="B79" s="30" t="s">
        <v>192</v>
      </c>
      <c r="C79" s="28" t="s">
        <v>193</v>
      </c>
      <c r="D79" s="35">
        <v>12109903240330</v>
      </c>
      <c r="E79" s="36">
        <v>44579</v>
      </c>
      <c r="F79" s="28">
        <v>0</v>
      </c>
      <c r="G79" s="30" t="s">
        <v>13</v>
      </c>
      <c r="H79" s="28" t="s">
        <v>9</v>
      </c>
      <c r="I79" s="28">
        <v>30</v>
      </c>
      <c r="J79" s="37">
        <v>1518.77</v>
      </c>
      <c r="K79" s="37">
        <v>1230.2037</v>
      </c>
      <c r="L79" s="37">
        <f t="shared" si="1"/>
        <v>288.56629999999996</v>
      </c>
    </row>
    <row r="80" spans="1:12" x14ac:dyDescent="0.3">
      <c r="A80" s="28">
        <v>7596</v>
      </c>
      <c r="B80" s="30" t="s">
        <v>196</v>
      </c>
      <c r="C80" s="28" t="s">
        <v>197</v>
      </c>
      <c r="D80" s="35">
        <v>12109902300320</v>
      </c>
      <c r="E80" s="36">
        <v>44539</v>
      </c>
      <c r="F80" s="28">
        <v>1</v>
      </c>
      <c r="G80" s="30" t="s">
        <v>2</v>
      </c>
      <c r="H80" s="28" t="s">
        <v>10</v>
      </c>
      <c r="I80" s="28">
        <v>30</v>
      </c>
      <c r="J80" s="37">
        <v>420.04</v>
      </c>
      <c r="K80" s="37">
        <v>340.23240000000004</v>
      </c>
      <c r="L80" s="37">
        <f t="shared" si="1"/>
        <v>79.807599999999979</v>
      </c>
    </row>
    <row r="81" spans="1:12" x14ac:dyDescent="0.3">
      <c r="A81" s="28">
        <v>7596</v>
      </c>
      <c r="B81" s="30" t="s">
        <v>196</v>
      </c>
      <c r="C81" s="28" t="s">
        <v>197</v>
      </c>
      <c r="D81" s="35">
        <v>12109902300320</v>
      </c>
      <c r="E81" s="36">
        <v>44574</v>
      </c>
      <c r="F81" s="28">
        <v>2</v>
      </c>
      <c r="G81" s="30" t="s">
        <v>2</v>
      </c>
      <c r="H81" s="28" t="s">
        <v>10</v>
      </c>
      <c r="I81" s="28">
        <v>30</v>
      </c>
      <c r="J81" s="37">
        <v>420.04</v>
      </c>
      <c r="K81" s="37">
        <v>340.23240000000004</v>
      </c>
      <c r="L81" s="37">
        <f t="shared" si="1"/>
        <v>79.807599999999979</v>
      </c>
    </row>
    <row r="82" spans="1:12" x14ac:dyDescent="0.3">
      <c r="A82" s="28">
        <v>7623</v>
      </c>
      <c r="B82" s="30" t="s">
        <v>210</v>
      </c>
      <c r="C82" s="28" t="s">
        <v>211</v>
      </c>
      <c r="D82" s="35">
        <v>62405530006540</v>
      </c>
      <c r="E82" s="36">
        <v>44564</v>
      </c>
      <c r="F82" s="28">
        <v>0</v>
      </c>
      <c r="G82" s="30" t="s">
        <v>13</v>
      </c>
      <c r="H82" s="28" t="s">
        <v>9</v>
      </c>
      <c r="I82" s="28">
        <v>120</v>
      </c>
      <c r="J82" s="37">
        <v>7624.23</v>
      </c>
      <c r="K82" s="37">
        <v>6175.6262999999999</v>
      </c>
      <c r="L82" s="37">
        <f t="shared" si="1"/>
        <v>1448.6036999999997</v>
      </c>
    </row>
    <row r="83" spans="1:12" x14ac:dyDescent="0.3">
      <c r="A83" s="28">
        <v>7631</v>
      </c>
      <c r="B83" s="30" t="s">
        <v>192</v>
      </c>
      <c r="C83" s="28" t="s">
        <v>193</v>
      </c>
      <c r="D83" s="35">
        <v>12109903240330</v>
      </c>
      <c r="E83" s="36">
        <v>44551</v>
      </c>
      <c r="F83" s="28">
        <v>4</v>
      </c>
      <c r="G83" s="30" t="s">
        <v>13</v>
      </c>
      <c r="H83" s="28" t="s">
        <v>10</v>
      </c>
      <c r="I83" s="28">
        <v>30</v>
      </c>
      <c r="J83" s="37">
        <v>315.16000000000003</v>
      </c>
      <c r="K83" s="37">
        <v>255.27960000000004</v>
      </c>
      <c r="L83" s="37">
        <f t="shared" si="1"/>
        <v>59.88039999999998</v>
      </c>
    </row>
    <row r="84" spans="1:12" x14ac:dyDescent="0.3">
      <c r="A84" s="28">
        <v>7631</v>
      </c>
      <c r="B84" s="30" t="s">
        <v>192</v>
      </c>
      <c r="C84" s="28" t="s">
        <v>193</v>
      </c>
      <c r="D84" s="35">
        <v>12109903240330</v>
      </c>
      <c r="E84" s="36">
        <v>44582</v>
      </c>
      <c r="F84" s="28">
        <v>4</v>
      </c>
      <c r="G84" s="30" t="s">
        <v>13</v>
      </c>
      <c r="H84" s="28" t="s">
        <v>10</v>
      </c>
      <c r="I84" s="28">
        <v>30</v>
      </c>
      <c r="J84" s="37">
        <v>315.76</v>
      </c>
      <c r="K84" s="37">
        <v>255.76560000000001</v>
      </c>
      <c r="L84" s="37">
        <f t="shared" si="1"/>
        <v>59.994399999999985</v>
      </c>
    </row>
    <row r="85" spans="1:12" x14ac:dyDescent="0.3">
      <c r="A85" s="28">
        <v>7677</v>
      </c>
      <c r="B85" s="30" t="s">
        <v>192</v>
      </c>
      <c r="C85" s="28" t="s">
        <v>193</v>
      </c>
      <c r="D85" s="35">
        <v>12109903240330</v>
      </c>
      <c r="E85" s="36">
        <v>44574</v>
      </c>
      <c r="F85" s="28">
        <v>0</v>
      </c>
      <c r="G85" s="30" t="s">
        <v>13</v>
      </c>
      <c r="H85" s="28" t="s">
        <v>9</v>
      </c>
      <c r="I85" s="28">
        <v>7</v>
      </c>
      <c r="J85" s="37">
        <v>839.91</v>
      </c>
      <c r="K85" s="37">
        <v>680.32709999999997</v>
      </c>
      <c r="L85" s="37">
        <f t="shared" si="1"/>
        <v>159.5829</v>
      </c>
    </row>
    <row r="86" spans="1:12" x14ac:dyDescent="0.3">
      <c r="A86" s="28">
        <v>7757</v>
      </c>
      <c r="B86" s="30" t="s">
        <v>204</v>
      </c>
      <c r="C86" s="28" t="s">
        <v>205</v>
      </c>
      <c r="D86" s="35">
        <v>62405525006540</v>
      </c>
      <c r="E86" s="36">
        <v>44553</v>
      </c>
      <c r="F86" s="28">
        <v>7</v>
      </c>
      <c r="G86" s="30" t="s">
        <v>13</v>
      </c>
      <c r="H86" s="28" t="s">
        <v>10</v>
      </c>
      <c r="I86" s="28">
        <v>60</v>
      </c>
      <c r="J86" s="37">
        <v>7562.51</v>
      </c>
      <c r="K86" s="37">
        <v>6201.2582000000002</v>
      </c>
      <c r="L86" s="37">
        <f t="shared" si="1"/>
        <v>1361.2518</v>
      </c>
    </row>
    <row r="87" spans="1:12" x14ac:dyDescent="0.3">
      <c r="A87" s="28">
        <v>7765</v>
      </c>
      <c r="B87" s="30" t="s">
        <v>208</v>
      </c>
      <c r="C87" s="28" t="s">
        <v>209</v>
      </c>
      <c r="D87" s="35">
        <v>12109903150320</v>
      </c>
      <c r="E87" s="36">
        <v>44534</v>
      </c>
      <c r="F87" s="28">
        <v>8</v>
      </c>
      <c r="G87" s="30" t="s">
        <v>13</v>
      </c>
      <c r="H87" s="28" t="s">
        <v>10</v>
      </c>
      <c r="I87" s="28">
        <v>30</v>
      </c>
      <c r="J87" s="37">
        <v>3058.32</v>
      </c>
      <c r="K87" s="37">
        <v>2568.9888000000001</v>
      </c>
      <c r="L87" s="37">
        <f t="shared" si="1"/>
        <v>489.33120000000008</v>
      </c>
    </row>
    <row r="88" spans="1:12" x14ac:dyDescent="0.3">
      <c r="A88" s="28">
        <v>7765</v>
      </c>
      <c r="B88" s="30" t="s">
        <v>208</v>
      </c>
      <c r="C88" s="28" t="s">
        <v>209</v>
      </c>
      <c r="D88" s="35">
        <v>12109903150320</v>
      </c>
      <c r="E88" s="36">
        <v>44565</v>
      </c>
      <c r="F88" s="28">
        <v>8</v>
      </c>
      <c r="G88" s="30" t="s">
        <v>13</v>
      </c>
      <c r="H88" s="28" t="s">
        <v>10</v>
      </c>
      <c r="I88" s="28">
        <v>30</v>
      </c>
      <c r="J88" s="37">
        <v>3058.32</v>
      </c>
      <c r="K88" s="37">
        <v>2568.9888000000001</v>
      </c>
      <c r="L88" s="37">
        <f t="shared" si="1"/>
        <v>489.33120000000008</v>
      </c>
    </row>
    <row r="89" spans="1:12" x14ac:dyDescent="0.3">
      <c r="A89" s="28">
        <v>7990</v>
      </c>
      <c r="B89" s="30" t="s">
        <v>208</v>
      </c>
      <c r="C89" s="28" t="s">
        <v>209</v>
      </c>
      <c r="D89" s="35">
        <v>12109903150320</v>
      </c>
      <c r="E89" s="36">
        <v>44568</v>
      </c>
      <c r="F89" s="28">
        <v>2</v>
      </c>
      <c r="G89" s="30" t="s">
        <v>13</v>
      </c>
      <c r="H89" s="28" t="s">
        <v>10</v>
      </c>
      <c r="I89" s="28">
        <v>30</v>
      </c>
      <c r="J89" s="37">
        <v>3058.32</v>
      </c>
      <c r="K89" s="37">
        <v>2568.9888000000001</v>
      </c>
      <c r="L89" s="37">
        <f t="shared" si="1"/>
        <v>489.33120000000008</v>
      </c>
    </row>
    <row r="90" spans="1:12" x14ac:dyDescent="0.3">
      <c r="A90" s="28">
        <v>7990</v>
      </c>
      <c r="B90" s="30" t="s">
        <v>208</v>
      </c>
      <c r="C90" s="28" t="s">
        <v>209</v>
      </c>
      <c r="D90" s="35">
        <v>12109903150320</v>
      </c>
      <c r="E90" s="36">
        <v>44592</v>
      </c>
      <c r="F90" s="28">
        <v>3</v>
      </c>
      <c r="G90" s="30" t="s">
        <v>13</v>
      </c>
      <c r="H90" s="28" t="s">
        <v>10</v>
      </c>
      <c r="I90" s="28">
        <v>30</v>
      </c>
      <c r="J90" s="37">
        <v>3058.32</v>
      </c>
      <c r="K90" s="37">
        <v>2568.9888000000001</v>
      </c>
      <c r="L90" s="37">
        <f t="shared" si="1"/>
        <v>489.33120000000008</v>
      </c>
    </row>
    <row r="91" spans="1:12" x14ac:dyDescent="0.3">
      <c r="A91" s="28">
        <v>7996</v>
      </c>
      <c r="B91" s="30" t="s">
        <v>210</v>
      </c>
      <c r="C91" s="28" t="s">
        <v>211</v>
      </c>
      <c r="D91" s="35">
        <v>62405530006540</v>
      </c>
      <c r="E91" s="36">
        <v>44536</v>
      </c>
      <c r="F91" s="28">
        <v>6</v>
      </c>
      <c r="G91" s="30" t="s">
        <v>13</v>
      </c>
      <c r="H91" s="28" t="s">
        <v>10</v>
      </c>
      <c r="I91" s="28">
        <v>120</v>
      </c>
      <c r="J91" s="37">
        <v>7402.19</v>
      </c>
      <c r="K91" s="37">
        <v>5995.7739000000001</v>
      </c>
      <c r="L91" s="37">
        <f t="shared" si="1"/>
        <v>1406.4160999999995</v>
      </c>
    </row>
    <row r="92" spans="1:12" x14ac:dyDescent="0.3">
      <c r="A92" s="28">
        <v>7996</v>
      </c>
      <c r="B92" s="30" t="s">
        <v>210</v>
      </c>
      <c r="C92" s="28" t="s">
        <v>211</v>
      </c>
      <c r="D92" s="35">
        <v>62405530006540</v>
      </c>
      <c r="E92" s="36">
        <v>44560</v>
      </c>
      <c r="F92" s="28">
        <v>7</v>
      </c>
      <c r="G92" s="30" t="s">
        <v>13</v>
      </c>
      <c r="H92" s="28" t="s">
        <v>10</v>
      </c>
      <c r="I92" s="28">
        <v>120</v>
      </c>
      <c r="J92" s="37">
        <v>7402.19</v>
      </c>
      <c r="K92" s="37">
        <v>5995.7739000000001</v>
      </c>
      <c r="L92" s="37">
        <f t="shared" si="1"/>
        <v>1406.4160999999995</v>
      </c>
    </row>
    <row r="93" spans="1:12" x14ac:dyDescent="0.3">
      <c r="A93" s="28">
        <v>8012</v>
      </c>
      <c r="B93" s="30" t="s">
        <v>200</v>
      </c>
      <c r="C93" s="28" t="s">
        <v>201</v>
      </c>
      <c r="D93" s="35">
        <v>12103060100330</v>
      </c>
      <c r="E93" s="36">
        <v>44536</v>
      </c>
      <c r="F93" s="28">
        <v>0</v>
      </c>
      <c r="G93" s="30" t="s">
        <v>13</v>
      </c>
      <c r="H93" s="28" t="s">
        <v>9</v>
      </c>
      <c r="I93" s="28">
        <v>60</v>
      </c>
      <c r="J93" s="37">
        <v>1681.56</v>
      </c>
      <c r="K93" s="37">
        <v>1311.6168</v>
      </c>
      <c r="L93" s="37">
        <f t="shared" si="1"/>
        <v>369.94319999999993</v>
      </c>
    </row>
    <row r="94" spans="1:12" x14ac:dyDescent="0.3">
      <c r="A94" s="28">
        <v>8012</v>
      </c>
      <c r="B94" s="30" t="s">
        <v>200</v>
      </c>
      <c r="C94" s="28" t="s">
        <v>201</v>
      </c>
      <c r="D94" s="35">
        <v>12103060100330</v>
      </c>
      <c r="E94" s="36">
        <v>44569</v>
      </c>
      <c r="F94" s="28">
        <v>2</v>
      </c>
      <c r="G94" s="30" t="s">
        <v>13</v>
      </c>
      <c r="H94" s="28" t="s">
        <v>10</v>
      </c>
      <c r="I94" s="28">
        <v>60</v>
      </c>
      <c r="J94" s="37">
        <v>1681.56</v>
      </c>
      <c r="K94" s="37">
        <v>1311.6168</v>
      </c>
      <c r="L94" s="37">
        <f t="shared" si="1"/>
        <v>369.94319999999993</v>
      </c>
    </row>
    <row r="95" spans="1:12" x14ac:dyDescent="0.3">
      <c r="A95" s="28">
        <v>8161</v>
      </c>
      <c r="B95" s="30" t="s">
        <v>198</v>
      </c>
      <c r="C95" s="28" t="s">
        <v>199</v>
      </c>
      <c r="D95" s="35">
        <v>12109904290315</v>
      </c>
      <c r="E95" s="36">
        <v>44588</v>
      </c>
      <c r="F95" s="28">
        <v>1</v>
      </c>
      <c r="G95" s="30" t="s">
        <v>13</v>
      </c>
      <c r="H95" s="28" t="s">
        <v>10</v>
      </c>
      <c r="I95" s="28">
        <v>30</v>
      </c>
      <c r="J95" s="37">
        <v>3288.69</v>
      </c>
      <c r="K95" s="37">
        <v>2630.9520000000002</v>
      </c>
      <c r="L95" s="37">
        <f t="shared" si="1"/>
        <v>657.73799999999983</v>
      </c>
    </row>
    <row r="96" spans="1:12" x14ac:dyDescent="0.3">
      <c r="A96" s="28">
        <v>8329</v>
      </c>
      <c r="B96" s="30" t="s">
        <v>208</v>
      </c>
      <c r="C96" s="28" t="s">
        <v>209</v>
      </c>
      <c r="D96" s="35">
        <v>12109903150320</v>
      </c>
      <c r="E96" s="36">
        <v>44567</v>
      </c>
      <c r="F96" s="28">
        <v>9</v>
      </c>
      <c r="G96" s="30" t="s">
        <v>13</v>
      </c>
      <c r="H96" s="28" t="s">
        <v>10</v>
      </c>
      <c r="I96" s="28">
        <v>30</v>
      </c>
      <c r="J96" s="37">
        <v>3058.32</v>
      </c>
      <c r="K96" s="37">
        <v>2568.9888000000001</v>
      </c>
      <c r="L96" s="37">
        <f t="shared" si="1"/>
        <v>489.33120000000008</v>
      </c>
    </row>
    <row r="97" spans="1:12" x14ac:dyDescent="0.3">
      <c r="A97" s="28">
        <v>8455</v>
      </c>
      <c r="B97" s="30" t="s">
        <v>206</v>
      </c>
      <c r="C97" s="28" t="s">
        <v>207</v>
      </c>
      <c r="D97" s="35">
        <v>12103015100320</v>
      </c>
      <c r="E97" s="36">
        <v>44553</v>
      </c>
      <c r="F97" s="28">
        <v>2</v>
      </c>
      <c r="G97" s="30" t="s">
        <v>13</v>
      </c>
      <c r="H97" s="28" t="s">
        <v>10</v>
      </c>
      <c r="I97" s="28">
        <v>30</v>
      </c>
      <c r="J97" s="37">
        <v>1857.43</v>
      </c>
      <c r="K97" s="37">
        <v>1578.8154999999999</v>
      </c>
      <c r="L97" s="37">
        <f t="shared" si="1"/>
        <v>278.61450000000013</v>
      </c>
    </row>
    <row r="98" spans="1:12" x14ac:dyDescent="0.3">
      <c r="A98" s="28">
        <v>8465</v>
      </c>
      <c r="B98" s="30" t="s">
        <v>202</v>
      </c>
      <c r="C98" s="28" t="s">
        <v>203</v>
      </c>
      <c r="D98" s="35">
        <v>12109903390320</v>
      </c>
      <c r="E98" s="36">
        <v>44586</v>
      </c>
      <c r="F98" s="28">
        <v>4</v>
      </c>
      <c r="G98" s="30" t="s">
        <v>13</v>
      </c>
      <c r="H98" s="28" t="s">
        <v>10</v>
      </c>
      <c r="I98" s="28">
        <v>30</v>
      </c>
      <c r="J98" s="37">
        <v>2986.27</v>
      </c>
      <c r="K98" s="37">
        <v>2478.6041</v>
      </c>
      <c r="L98" s="37">
        <f t="shared" si="1"/>
        <v>507.66589999999997</v>
      </c>
    </row>
    <row r="99" spans="1:12" x14ac:dyDescent="0.3">
      <c r="A99" s="28">
        <v>8469</v>
      </c>
      <c r="B99" s="30" t="s">
        <v>192</v>
      </c>
      <c r="C99" s="28" t="s">
        <v>193</v>
      </c>
      <c r="D99" s="35">
        <v>12109903240330</v>
      </c>
      <c r="E99" s="36">
        <v>44576</v>
      </c>
      <c r="F99" s="28">
        <v>0</v>
      </c>
      <c r="G99" s="30" t="s">
        <v>13</v>
      </c>
      <c r="H99" s="28" t="s">
        <v>9</v>
      </c>
      <c r="I99" s="28">
        <v>30</v>
      </c>
      <c r="J99" s="37">
        <v>3151.55</v>
      </c>
      <c r="K99" s="37">
        <v>2552.7555000000002</v>
      </c>
      <c r="L99" s="37">
        <f t="shared" si="1"/>
        <v>598.79449999999997</v>
      </c>
    </row>
    <row r="100" spans="1:12" x14ac:dyDescent="0.3">
      <c r="A100" s="28">
        <v>8487</v>
      </c>
      <c r="B100" s="30" t="s">
        <v>194</v>
      </c>
      <c r="C100" s="28" t="s">
        <v>195</v>
      </c>
      <c r="D100" s="35">
        <v>62405525006540</v>
      </c>
      <c r="E100" s="36">
        <v>44585</v>
      </c>
      <c r="F100" s="28">
        <v>0</v>
      </c>
      <c r="G100" s="30" t="s">
        <v>2</v>
      </c>
      <c r="H100" s="28" t="s">
        <v>9</v>
      </c>
      <c r="I100" s="28">
        <v>60</v>
      </c>
      <c r="J100" s="37">
        <v>182.08</v>
      </c>
      <c r="K100" s="37">
        <v>138.38080000000002</v>
      </c>
      <c r="L100" s="37">
        <f t="shared" si="1"/>
        <v>43.69919999999999</v>
      </c>
    </row>
    <row r="101" spans="1:12" x14ac:dyDescent="0.3">
      <c r="A101" s="28">
        <v>8549</v>
      </c>
      <c r="B101" s="30" t="s">
        <v>192</v>
      </c>
      <c r="C101" s="28" t="s">
        <v>193</v>
      </c>
      <c r="D101" s="35">
        <v>12109903240330</v>
      </c>
      <c r="E101" s="36">
        <v>44557</v>
      </c>
      <c r="F101" s="28">
        <v>4</v>
      </c>
      <c r="G101" s="30" t="s">
        <v>13</v>
      </c>
      <c r="H101" s="28" t="s">
        <v>10</v>
      </c>
      <c r="I101" s="28">
        <v>30</v>
      </c>
      <c r="J101" s="37">
        <v>3176.55</v>
      </c>
      <c r="K101" s="37">
        <v>2573.0055000000002</v>
      </c>
      <c r="L101" s="37">
        <f t="shared" si="1"/>
        <v>603.54449999999997</v>
      </c>
    </row>
    <row r="102" spans="1:12" x14ac:dyDescent="0.3">
      <c r="A102" s="28">
        <v>8552</v>
      </c>
      <c r="B102" s="30" t="s">
        <v>208</v>
      </c>
      <c r="C102" s="28" t="s">
        <v>209</v>
      </c>
      <c r="D102" s="35">
        <v>12109903150320</v>
      </c>
      <c r="E102" s="36">
        <v>44559</v>
      </c>
      <c r="F102" s="28">
        <v>6</v>
      </c>
      <c r="G102" s="30" t="s">
        <v>13</v>
      </c>
      <c r="H102" s="28" t="s">
        <v>10</v>
      </c>
      <c r="I102" s="28">
        <v>30</v>
      </c>
      <c r="J102" s="37">
        <v>3083.39</v>
      </c>
      <c r="K102" s="37">
        <v>2590.0475999999999</v>
      </c>
      <c r="L102" s="37">
        <f t="shared" si="1"/>
        <v>493.3424</v>
      </c>
    </row>
    <row r="103" spans="1:12" x14ac:dyDescent="0.3">
      <c r="A103" s="28">
        <v>8601</v>
      </c>
      <c r="B103" s="30" t="s">
        <v>198</v>
      </c>
      <c r="C103" s="28" t="s">
        <v>199</v>
      </c>
      <c r="D103" s="35">
        <v>12109904290315</v>
      </c>
      <c r="E103" s="36">
        <v>44545</v>
      </c>
      <c r="F103" s="28">
        <v>1</v>
      </c>
      <c r="G103" s="30" t="s">
        <v>13</v>
      </c>
      <c r="H103" s="28" t="s">
        <v>10</v>
      </c>
      <c r="I103" s="28">
        <v>30</v>
      </c>
      <c r="J103" s="37">
        <v>3288.69</v>
      </c>
      <c r="K103" s="37">
        <v>2630.9520000000002</v>
      </c>
      <c r="L103" s="37">
        <f t="shared" si="1"/>
        <v>657.73799999999983</v>
      </c>
    </row>
    <row r="104" spans="1:12" x14ac:dyDescent="0.3">
      <c r="A104" s="28">
        <v>8759</v>
      </c>
      <c r="B104" s="30" t="s">
        <v>200</v>
      </c>
      <c r="C104" s="28" t="s">
        <v>201</v>
      </c>
      <c r="D104" s="35">
        <v>12103060100330</v>
      </c>
      <c r="E104" s="36">
        <v>44590</v>
      </c>
      <c r="F104" s="28">
        <v>1</v>
      </c>
      <c r="G104" s="30" t="s">
        <v>13</v>
      </c>
      <c r="H104" s="28" t="s">
        <v>10</v>
      </c>
      <c r="I104" s="28">
        <v>60</v>
      </c>
      <c r="J104" s="37">
        <v>1681.56</v>
      </c>
      <c r="K104" s="37">
        <v>1311.6168</v>
      </c>
      <c r="L104" s="37">
        <f t="shared" si="1"/>
        <v>369.94319999999993</v>
      </c>
    </row>
    <row r="105" spans="1:12" x14ac:dyDescent="0.3">
      <c r="A105" s="28">
        <v>8773</v>
      </c>
      <c r="B105" s="30" t="s">
        <v>192</v>
      </c>
      <c r="C105" s="28" t="s">
        <v>193</v>
      </c>
      <c r="D105" s="35">
        <v>12109903240330</v>
      </c>
      <c r="E105" s="36">
        <v>44592</v>
      </c>
      <c r="F105" s="28">
        <v>0</v>
      </c>
      <c r="G105" s="30" t="s">
        <v>13</v>
      </c>
      <c r="H105" s="28" t="s">
        <v>9</v>
      </c>
      <c r="I105" s="28">
        <v>30</v>
      </c>
      <c r="J105" s="37">
        <v>510.97</v>
      </c>
      <c r="K105" s="37">
        <v>413.88570000000004</v>
      </c>
      <c r="L105" s="37">
        <f t="shared" si="1"/>
        <v>97.084299999999985</v>
      </c>
    </row>
    <row r="106" spans="1:12" x14ac:dyDescent="0.3">
      <c r="A106" s="28">
        <v>8787</v>
      </c>
      <c r="B106" s="30" t="s">
        <v>208</v>
      </c>
      <c r="C106" s="28" t="s">
        <v>209</v>
      </c>
      <c r="D106" s="35">
        <v>12109903150320</v>
      </c>
      <c r="E106" s="36">
        <v>44546</v>
      </c>
      <c r="F106" s="28">
        <v>0</v>
      </c>
      <c r="G106" s="30" t="s">
        <v>13</v>
      </c>
      <c r="H106" s="28" t="s">
        <v>9</v>
      </c>
      <c r="I106" s="28">
        <v>30</v>
      </c>
      <c r="J106" s="37">
        <v>3083.39</v>
      </c>
      <c r="K106" s="37">
        <v>2590.0475999999999</v>
      </c>
      <c r="L106" s="37">
        <f t="shared" si="1"/>
        <v>493.3424</v>
      </c>
    </row>
    <row r="107" spans="1:12" x14ac:dyDescent="0.3">
      <c r="A107" s="28">
        <v>8787</v>
      </c>
      <c r="B107" s="30" t="s">
        <v>208</v>
      </c>
      <c r="C107" s="28" t="s">
        <v>209</v>
      </c>
      <c r="D107" s="35">
        <v>12109903150320</v>
      </c>
      <c r="E107" s="36">
        <v>44578</v>
      </c>
      <c r="F107" s="28">
        <v>0</v>
      </c>
      <c r="G107" s="30" t="s">
        <v>13</v>
      </c>
      <c r="H107" s="28" t="s">
        <v>9</v>
      </c>
      <c r="I107" s="28">
        <v>30</v>
      </c>
      <c r="J107" s="37">
        <v>3083.39</v>
      </c>
      <c r="K107" s="37">
        <v>2590.0475999999999</v>
      </c>
      <c r="L107" s="37">
        <f t="shared" si="1"/>
        <v>493.3424</v>
      </c>
    </row>
    <row r="108" spans="1:12" x14ac:dyDescent="0.3">
      <c r="A108" s="28">
        <v>8894</v>
      </c>
      <c r="B108" s="30" t="s">
        <v>208</v>
      </c>
      <c r="C108" s="28" t="s">
        <v>209</v>
      </c>
      <c r="D108" s="35">
        <v>12109903150320</v>
      </c>
      <c r="E108" s="36">
        <v>44537</v>
      </c>
      <c r="F108" s="28">
        <v>2</v>
      </c>
      <c r="G108" s="30" t="s">
        <v>13</v>
      </c>
      <c r="H108" s="28" t="s">
        <v>10</v>
      </c>
      <c r="I108" s="28">
        <v>30</v>
      </c>
      <c r="J108" s="37">
        <v>3083.39</v>
      </c>
      <c r="K108" s="37">
        <v>2590.0475999999999</v>
      </c>
      <c r="L108" s="37">
        <f t="shared" si="1"/>
        <v>493.3424</v>
      </c>
    </row>
    <row r="109" spans="1:12" x14ac:dyDescent="0.3">
      <c r="A109" s="28">
        <v>8930</v>
      </c>
      <c r="B109" s="30" t="s">
        <v>189</v>
      </c>
      <c r="C109" s="28" t="s">
        <v>190</v>
      </c>
      <c r="D109" s="35">
        <v>62404070000320</v>
      </c>
      <c r="E109" s="36">
        <v>44562</v>
      </c>
      <c r="F109" s="28">
        <v>0</v>
      </c>
      <c r="G109" s="30" t="s">
        <v>13</v>
      </c>
      <c r="H109" s="28" t="s">
        <v>9</v>
      </c>
      <c r="I109" s="28">
        <v>30</v>
      </c>
      <c r="J109" s="37">
        <v>7998.97</v>
      </c>
      <c r="K109" s="37">
        <v>6399.1760000000004</v>
      </c>
      <c r="L109" s="37">
        <f t="shared" si="1"/>
        <v>1599.7939999999999</v>
      </c>
    </row>
    <row r="110" spans="1:12" x14ac:dyDescent="0.3">
      <c r="A110" s="28">
        <v>9015</v>
      </c>
      <c r="B110" s="30" t="s">
        <v>192</v>
      </c>
      <c r="C110" s="28" t="s">
        <v>193</v>
      </c>
      <c r="D110" s="35">
        <v>12109903240330</v>
      </c>
      <c r="E110" s="36">
        <v>44581</v>
      </c>
      <c r="F110" s="28">
        <v>2</v>
      </c>
      <c r="G110" s="30" t="s">
        <v>13</v>
      </c>
      <c r="H110" s="28" t="s">
        <v>10</v>
      </c>
      <c r="I110" s="28">
        <v>30</v>
      </c>
      <c r="J110" s="37">
        <v>606.26</v>
      </c>
      <c r="K110" s="37">
        <v>491.07060000000001</v>
      </c>
      <c r="L110" s="37">
        <f t="shared" si="1"/>
        <v>115.18939999999998</v>
      </c>
    </row>
    <row r="111" spans="1:12" x14ac:dyDescent="0.3">
      <c r="A111" s="28">
        <v>9042</v>
      </c>
      <c r="B111" s="30" t="s">
        <v>192</v>
      </c>
      <c r="C111" s="28" t="s">
        <v>193</v>
      </c>
      <c r="D111" s="35">
        <v>12109903240330</v>
      </c>
      <c r="E111" s="36">
        <v>44546</v>
      </c>
      <c r="F111" s="28">
        <v>1</v>
      </c>
      <c r="G111" s="30" t="s">
        <v>13</v>
      </c>
      <c r="H111" s="28" t="s">
        <v>10</v>
      </c>
      <c r="I111" s="28">
        <v>14</v>
      </c>
      <c r="J111" s="37">
        <v>1002.86</v>
      </c>
      <c r="K111" s="37">
        <v>812.31660000000011</v>
      </c>
      <c r="L111" s="37">
        <f t="shared" si="1"/>
        <v>190.54339999999991</v>
      </c>
    </row>
    <row r="112" spans="1:12" x14ac:dyDescent="0.3">
      <c r="A112" s="28">
        <v>9097</v>
      </c>
      <c r="B112" s="30" t="s">
        <v>202</v>
      </c>
      <c r="C112" s="28" t="s">
        <v>203</v>
      </c>
      <c r="D112" s="35">
        <v>12109903390320</v>
      </c>
      <c r="E112" s="36">
        <v>44538</v>
      </c>
      <c r="F112" s="28">
        <v>0</v>
      </c>
      <c r="G112" s="30" t="s">
        <v>13</v>
      </c>
      <c r="H112" s="28" t="s">
        <v>9</v>
      </c>
      <c r="I112" s="28">
        <v>30</v>
      </c>
      <c r="J112" s="37">
        <v>2992.97</v>
      </c>
      <c r="K112" s="37">
        <v>2484.1651000000002</v>
      </c>
      <c r="L112" s="37">
        <f t="shared" si="1"/>
        <v>508.80489999999963</v>
      </c>
    </row>
    <row r="113" spans="1:12" x14ac:dyDescent="0.3">
      <c r="A113" s="28">
        <v>9106</v>
      </c>
      <c r="B113" s="30" t="s">
        <v>202</v>
      </c>
      <c r="C113" s="28" t="s">
        <v>203</v>
      </c>
      <c r="D113" s="35">
        <v>12109903390320</v>
      </c>
      <c r="E113" s="36">
        <v>44569</v>
      </c>
      <c r="F113" s="28">
        <v>3</v>
      </c>
      <c r="G113" s="30" t="s">
        <v>13</v>
      </c>
      <c r="H113" s="28" t="s">
        <v>10</v>
      </c>
      <c r="I113" s="28">
        <v>30</v>
      </c>
      <c r="J113" s="37">
        <v>2992.97</v>
      </c>
      <c r="K113" s="37">
        <v>2484.1651000000002</v>
      </c>
      <c r="L113" s="37">
        <f t="shared" si="1"/>
        <v>508.80489999999963</v>
      </c>
    </row>
    <row r="114" spans="1:12" x14ac:dyDescent="0.3">
      <c r="A114" s="28">
        <v>9111</v>
      </c>
      <c r="B114" s="30" t="s">
        <v>192</v>
      </c>
      <c r="C114" s="28" t="s">
        <v>193</v>
      </c>
      <c r="D114" s="35">
        <v>12109903240330</v>
      </c>
      <c r="E114" s="36">
        <v>44537</v>
      </c>
      <c r="F114" s="28">
        <v>0</v>
      </c>
      <c r="G114" s="30" t="s">
        <v>13</v>
      </c>
      <c r="H114" s="28" t="s">
        <v>9</v>
      </c>
      <c r="I114" s="28">
        <v>3</v>
      </c>
      <c r="J114" s="37">
        <v>338.15</v>
      </c>
      <c r="K114" s="37">
        <v>273.9015</v>
      </c>
      <c r="L114" s="37">
        <f t="shared" si="1"/>
        <v>64.248499999999979</v>
      </c>
    </row>
    <row r="115" spans="1:12" x14ac:dyDescent="0.3">
      <c r="A115" s="28">
        <v>9166</v>
      </c>
      <c r="B115" s="30" t="s">
        <v>202</v>
      </c>
      <c r="C115" s="28" t="s">
        <v>203</v>
      </c>
      <c r="D115" s="35">
        <v>12109903390320</v>
      </c>
      <c r="E115" s="36">
        <v>44588</v>
      </c>
      <c r="F115" s="28">
        <v>1</v>
      </c>
      <c r="G115" s="30" t="s">
        <v>13</v>
      </c>
      <c r="H115" s="28" t="s">
        <v>10</v>
      </c>
      <c r="I115" s="28">
        <v>30</v>
      </c>
      <c r="J115" s="37">
        <v>2992.97</v>
      </c>
      <c r="K115" s="37">
        <v>2484.1651000000002</v>
      </c>
      <c r="L115" s="37">
        <f t="shared" si="1"/>
        <v>508.80489999999963</v>
      </c>
    </row>
    <row r="116" spans="1:12" x14ac:dyDescent="0.3">
      <c r="A116" s="28">
        <v>9188</v>
      </c>
      <c r="B116" s="30" t="s">
        <v>192</v>
      </c>
      <c r="C116" s="28" t="s">
        <v>193</v>
      </c>
      <c r="D116" s="35">
        <v>12109903240330</v>
      </c>
      <c r="E116" s="36">
        <v>44568</v>
      </c>
      <c r="F116" s="28">
        <v>9</v>
      </c>
      <c r="G116" s="30" t="s">
        <v>13</v>
      </c>
      <c r="H116" s="28" t="s">
        <v>10</v>
      </c>
      <c r="I116" s="28">
        <v>30</v>
      </c>
      <c r="J116" s="37">
        <v>498.31</v>
      </c>
      <c r="K116" s="37">
        <v>403.6311</v>
      </c>
      <c r="L116" s="37">
        <f t="shared" si="1"/>
        <v>94.678899999999999</v>
      </c>
    </row>
    <row r="117" spans="1:12" x14ac:dyDescent="0.3">
      <c r="A117" s="28">
        <v>9242</v>
      </c>
      <c r="B117" s="30" t="s">
        <v>192</v>
      </c>
      <c r="C117" s="28" t="s">
        <v>193</v>
      </c>
      <c r="D117" s="35">
        <v>12109903240330</v>
      </c>
      <c r="E117" s="36">
        <v>44536</v>
      </c>
      <c r="F117" s="28">
        <v>0</v>
      </c>
      <c r="G117" s="30" t="s">
        <v>13</v>
      </c>
      <c r="H117" s="28" t="s">
        <v>9</v>
      </c>
      <c r="I117" s="28">
        <v>30</v>
      </c>
      <c r="J117" s="37">
        <v>3176.55</v>
      </c>
      <c r="K117" s="37">
        <v>2573.0055000000002</v>
      </c>
      <c r="L117" s="37">
        <f t="shared" si="1"/>
        <v>603.54449999999997</v>
      </c>
    </row>
    <row r="118" spans="1:12" x14ac:dyDescent="0.3">
      <c r="A118" s="28">
        <v>9242</v>
      </c>
      <c r="B118" s="30" t="s">
        <v>192</v>
      </c>
      <c r="C118" s="28" t="s">
        <v>193</v>
      </c>
      <c r="D118" s="35">
        <v>12109903240330</v>
      </c>
      <c r="E118" s="36">
        <v>44567</v>
      </c>
      <c r="F118" s="28">
        <v>0</v>
      </c>
      <c r="G118" s="30" t="s">
        <v>13</v>
      </c>
      <c r="H118" s="28" t="s">
        <v>9</v>
      </c>
      <c r="I118" s="28">
        <v>30</v>
      </c>
      <c r="J118" s="37">
        <v>3176.55</v>
      </c>
      <c r="K118" s="37">
        <v>2573.0055000000002</v>
      </c>
      <c r="L118" s="37">
        <f t="shared" si="1"/>
        <v>603.54449999999997</v>
      </c>
    </row>
    <row r="119" spans="1:12" x14ac:dyDescent="0.3">
      <c r="A119" s="28">
        <v>9293</v>
      </c>
      <c r="B119" s="30" t="s">
        <v>208</v>
      </c>
      <c r="C119" s="28" t="s">
        <v>209</v>
      </c>
      <c r="D119" s="35">
        <v>12109903150320</v>
      </c>
      <c r="E119" s="36">
        <v>44532</v>
      </c>
      <c r="F119" s="28">
        <v>2</v>
      </c>
      <c r="G119" s="30" t="s">
        <v>13</v>
      </c>
      <c r="H119" s="28" t="s">
        <v>10</v>
      </c>
      <c r="I119" s="28">
        <v>30</v>
      </c>
      <c r="J119" s="37">
        <v>3083.39</v>
      </c>
      <c r="K119" s="37">
        <v>2590.0475999999999</v>
      </c>
      <c r="L119" s="37">
        <f t="shared" si="1"/>
        <v>493.3424</v>
      </c>
    </row>
    <row r="120" spans="1:12" x14ac:dyDescent="0.3">
      <c r="A120" s="28">
        <v>9303</v>
      </c>
      <c r="B120" s="30" t="s">
        <v>189</v>
      </c>
      <c r="C120" s="28" t="s">
        <v>190</v>
      </c>
      <c r="D120" s="35">
        <v>62404070000320</v>
      </c>
      <c r="E120" s="36">
        <v>44583</v>
      </c>
      <c r="F120" s="28">
        <v>0</v>
      </c>
      <c r="G120" s="30" t="s">
        <v>13</v>
      </c>
      <c r="H120" s="28" t="s">
        <v>9</v>
      </c>
      <c r="I120" s="28">
        <v>30</v>
      </c>
      <c r="J120" s="37">
        <v>5663.07</v>
      </c>
      <c r="K120" s="37">
        <v>4530.4560000000001</v>
      </c>
      <c r="L120" s="37">
        <f t="shared" si="1"/>
        <v>1132.6139999999996</v>
      </c>
    </row>
    <row r="121" spans="1:12" x14ac:dyDescent="0.3">
      <c r="A121" s="28">
        <v>9324</v>
      </c>
      <c r="B121" s="30" t="s">
        <v>206</v>
      </c>
      <c r="C121" s="28" t="s">
        <v>207</v>
      </c>
      <c r="D121" s="35">
        <v>12103015100320</v>
      </c>
      <c r="E121" s="36">
        <v>44562</v>
      </c>
      <c r="F121" s="28">
        <v>3</v>
      </c>
      <c r="G121" s="30" t="s">
        <v>13</v>
      </c>
      <c r="H121" s="28" t="s">
        <v>10</v>
      </c>
      <c r="I121" s="28">
        <v>30</v>
      </c>
      <c r="J121" s="37">
        <v>1857.43</v>
      </c>
      <c r="K121" s="37">
        <v>1578.8154999999999</v>
      </c>
      <c r="L121" s="37">
        <f t="shared" si="1"/>
        <v>278.61450000000013</v>
      </c>
    </row>
    <row r="122" spans="1:12" x14ac:dyDescent="0.3">
      <c r="A122" s="28">
        <v>9465</v>
      </c>
      <c r="B122" s="30" t="s">
        <v>198</v>
      </c>
      <c r="C122" s="28" t="s">
        <v>199</v>
      </c>
      <c r="D122" s="35">
        <v>12109904290315</v>
      </c>
      <c r="E122" s="36">
        <v>44552</v>
      </c>
      <c r="F122" s="28">
        <v>0</v>
      </c>
      <c r="G122" s="30" t="s">
        <v>13</v>
      </c>
      <c r="H122" s="28" t="s">
        <v>9</v>
      </c>
      <c r="I122" s="28">
        <v>30</v>
      </c>
      <c r="J122" s="37">
        <v>3288.69</v>
      </c>
      <c r="K122" s="37">
        <v>2630.9520000000002</v>
      </c>
      <c r="L122" s="37">
        <f t="shared" si="1"/>
        <v>657.73799999999983</v>
      </c>
    </row>
    <row r="123" spans="1:12" x14ac:dyDescent="0.3">
      <c r="A123" s="28">
        <v>9521</v>
      </c>
      <c r="B123" s="30" t="s">
        <v>194</v>
      </c>
      <c r="C123" s="28" t="s">
        <v>195</v>
      </c>
      <c r="D123" s="35">
        <v>62405525006540</v>
      </c>
      <c r="E123" s="36">
        <v>44552</v>
      </c>
      <c r="F123" s="28">
        <v>7</v>
      </c>
      <c r="G123" s="30" t="s">
        <v>2</v>
      </c>
      <c r="H123" s="28" t="s">
        <v>10</v>
      </c>
      <c r="I123" s="28">
        <v>60</v>
      </c>
      <c r="J123" s="37">
        <v>182.08</v>
      </c>
      <c r="K123" s="37">
        <v>138.38080000000002</v>
      </c>
      <c r="L123" s="37">
        <f t="shared" si="1"/>
        <v>43.69919999999999</v>
      </c>
    </row>
    <row r="124" spans="1:12" x14ac:dyDescent="0.3">
      <c r="A124" s="28">
        <v>9521</v>
      </c>
      <c r="B124" s="30" t="s">
        <v>194</v>
      </c>
      <c r="C124" s="28" t="s">
        <v>195</v>
      </c>
      <c r="D124" s="35">
        <v>62405525006540</v>
      </c>
      <c r="E124" s="36">
        <v>44588</v>
      </c>
      <c r="F124" s="28">
        <v>8</v>
      </c>
      <c r="G124" s="30" t="s">
        <v>2</v>
      </c>
      <c r="H124" s="28" t="s">
        <v>10</v>
      </c>
      <c r="I124" s="28">
        <v>60</v>
      </c>
      <c r="J124" s="37">
        <v>182.08</v>
      </c>
      <c r="K124" s="37">
        <v>138.38080000000002</v>
      </c>
      <c r="L124" s="37">
        <f t="shared" si="1"/>
        <v>43.69919999999999</v>
      </c>
    </row>
    <row r="125" spans="1:12" x14ac:dyDescent="0.3">
      <c r="A125" s="28">
        <v>9532</v>
      </c>
      <c r="B125" s="30" t="s">
        <v>210</v>
      </c>
      <c r="C125" s="28" t="s">
        <v>211</v>
      </c>
      <c r="D125" s="35">
        <v>62405530006540</v>
      </c>
      <c r="E125" s="36">
        <v>44557</v>
      </c>
      <c r="F125" s="28">
        <v>6</v>
      </c>
      <c r="G125" s="30" t="s">
        <v>13</v>
      </c>
      <c r="H125" s="28" t="s">
        <v>10</v>
      </c>
      <c r="I125" s="28">
        <v>120</v>
      </c>
      <c r="J125" s="37">
        <v>7302.3</v>
      </c>
      <c r="K125" s="37">
        <v>5914.8630000000003</v>
      </c>
      <c r="L125" s="37">
        <f t="shared" si="1"/>
        <v>1387.4369999999999</v>
      </c>
    </row>
    <row r="126" spans="1:12" x14ac:dyDescent="0.3">
      <c r="A126" s="28">
        <v>9532</v>
      </c>
      <c r="B126" s="30" t="s">
        <v>210</v>
      </c>
      <c r="C126" s="28" t="s">
        <v>211</v>
      </c>
      <c r="D126" s="35">
        <v>62405530006540</v>
      </c>
      <c r="E126" s="36">
        <v>44589</v>
      </c>
      <c r="F126" s="28">
        <v>7</v>
      </c>
      <c r="G126" s="30" t="s">
        <v>13</v>
      </c>
      <c r="H126" s="28" t="s">
        <v>10</v>
      </c>
      <c r="I126" s="28">
        <v>120</v>
      </c>
      <c r="J126" s="37">
        <v>7452.82</v>
      </c>
      <c r="K126" s="37">
        <v>6036.7842000000001</v>
      </c>
      <c r="L126" s="37">
        <f t="shared" si="1"/>
        <v>1416.0357999999997</v>
      </c>
    </row>
    <row r="127" spans="1:12" x14ac:dyDescent="0.3">
      <c r="A127" s="28">
        <v>9611</v>
      </c>
      <c r="B127" s="30" t="s">
        <v>192</v>
      </c>
      <c r="C127" s="28" t="s">
        <v>193</v>
      </c>
      <c r="D127" s="35">
        <v>12109903240330</v>
      </c>
      <c r="E127" s="36">
        <v>44537</v>
      </c>
      <c r="F127" s="28">
        <v>0</v>
      </c>
      <c r="G127" s="30" t="s">
        <v>13</v>
      </c>
      <c r="H127" s="28" t="s">
        <v>9</v>
      </c>
      <c r="I127" s="28">
        <v>3</v>
      </c>
      <c r="J127" s="37">
        <v>362.07</v>
      </c>
      <c r="K127" s="37">
        <v>293.27670000000001</v>
      </c>
      <c r="L127" s="37">
        <f t="shared" si="1"/>
        <v>68.793299999999988</v>
      </c>
    </row>
    <row r="128" spans="1:12" x14ac:dyDescent="0.3">
      <c r="A128" s="28">
        <v>9659</v>
      </c>
      <c r="B128" s="30" t="s">
        <v>192</v>
      </c>
      <c r="C128" s="28" t="s">
        <v>193</v>
      </c>
      <c r="D128" s="35">
        <v>12109903240330</v>
      </c>
      <c r="E128" s="36">
        <v>44547</v>
      </c>
      <c r="F128" s="28">
        <v>5</v>
      </c>
      <c r="G128" s="30" t="s">
        <v>13</v>
      </c>
      <c r="H128" s="28" t="s">
        <v>10</v>
      </c>
      <c r="I128" s="28">
        <v>30</v>
      </c>
      <c r="J128" s="37">
        <v>3176.55</v>
      </c>
      <c r="K128" s="37">
        <v>2573.0055000000002</v>
      </c>
      <c r="L128" s="37">
        <f t="shared" si="1"/>
        <v>603.54449999999997</v>
      </c>
    </row>
    <row r="129" spans="1:12" x14ac:dyDescent="0.3">
      <c r="A129" s="28">
        <v>9689</v>
      </c>
      <c r="B129" s="30" t="s">
        <v>204</v>
      </c>
      <c r="C129" s="28" t="s">
        <v>205</v>
      </c>
      <c r="D129" s="35">
        <v>62405525006540</v>
      </c>
      <c r="E129" s="36">
        <v>44543</v>
      </c>
      <c r="F129" s="28">
        <v>3</v>
      </c>
      <c r="G129" s="30" t="s">
        <v>13</v>
      </c>
      <c r="H129" s="28" t="s">
        <v>10</v>
      </c>
      <c r="I129" s="28">
        <v>60</v>
      </c>
      <c r="J129" s="37">
        <v>7477.33</v>
      </c>
      <c r="K129" s="37">
        <v>6131.4106000000002</v>
      </c>
      <c r="L129" s="37">
        <f t="shared" si="1"/>
        <v>1345.9193999999998</v>
      </c>
    </row>
    <row r="130" spans="1:12" x14ac:dyDescent="0.3">
      <c r="A130" s="28">
        <v>9855</v>
      </c>
      <c r="B130" s="30" t="s">
        <v>200</v>
      </c>
      <c r="C130" s="28" t="s">
        <v>201</v>
      </c>
      <c r="D130" s="35">
        <v>12103060100330</v>
      </c>
      <c r="E130" s="36">
        <v>44573</v>
      </c>
      <c r="F130" s="28">
        <v>1</v>
      </c>
      <c r="G130" s="30" t="s">
        <v>13</v>
      </c>
      <c r="H130" s="28" t="s">
        <v>10</v>
      </c>
      <c r="I130" s="28">
        <v>60</v>
      </c>
      <c r="J130" s="37">
        <v>1681.56</v>
      </c>
      <c r="K130" s="37">
        <v>1311.6168</v>
      </c>
      <c r="L130" s="37">
        <f t="shared" si="1"/>
        <v>369.94319999999993</v>
      </c>
    </row>
    <row r="131" spans="1:12" x14ac:dyDescent="0.3">
      <c r="A131" s="28">
        <v>9961</v>
      </c>
      <c r="B131" s="30" t="s">
        <v>202</v>
      </c>
      <c r="C131" s="28" t="s">
        <v>203</v>
      </c>
      <c r="D131" s="35">
        <v>12109903390320</v>
      </c>
      <c r="E131" s="36">
        <v>44551</v>
      </c>
      <c r="F131" s="28">
        <v>0</v>
      </c>
      <c r="G131" s="30" t="s">
        <v>13</v>
      </c>
      <c r="H131" s="28" t="s">
        <v>9</v>
      </c>
      <c r="I131" s="28">
        <v>30</v>
      </c>
      <c r="J131" s="37">
        <v>2992.97</v>
      </c>
      <c r="K131" s="37">
        <v>2484.1651000000002</v>
      </c>
      <c r="L131" s="37">
        <f t="shared" ref="L131:L194" si="2">J131-K131</f>
        <v>508.80489999999963</v>
      </c>
    </row>
    <row r="132" spans="1:12" x14ac:dyDescent="0.3">
      <c r="A132" s="28">
        <v>9961</v>
      </c>
      <c r="B132" s="30" t="s">
        <v>202</v>
      </c>
      <c r="C132" s="28" t="s">
        <v>203</v>
      </c>
      <c r="D132" s="35">
        <v>12109903390320</v>
      </c>
      <c r="E132" s="36">
        <v>44582</v>
      </c>
      <c r="F132" s="28">
        <v>0</v>
      </c>
      <c r="G132" s="30" t="s">
        <v>13</v>
      </c>
      <c r="H132" s="28" t="s">
        <v>9</v>
      </c>
      <c r="I132" s="28">
        <v>30</v>
      </c>
      <c r="J132" s="37">
        <v>2992.97</v>
      </c>
      <c r="K132" s="37">
        <v>2484.1651000000002</v>
      </c>
      <c r="L132" s="37">
        <f t="shared" si="2"/>
        <v>508.80489999999963</v>
      </c>
    </row>
    <row r="133" spans="1:12" x14ac:dyDescent="0.3">
      <c r="A133" s="29">
        <v>10345</v>
      </c>
      <c r="B133" s="31" t="s">
        <v>55</v>
      </c>
      <c r="C133" s="29" t="s">
        <v>56</v>
      </c>
      <c r="D133" s="38">
        <v>66603065107530</v>
      </c>
      <c r="E133" s="39">
        <v>44588</v>
      </c>
      <c r="F133" s="29">
        <v>2</v>
      </c>
      <c r="G133" s="31" t="s">
        <v>13</v>
      </c>
      <c r="H133" s="29" t="s">
        <v>10</v>
      </c>
      <c r="I133" s="29">
        <v>30</v>
      </c>
      <c r="J133" s="40">
        <v>5040.57</v>
      </c>
      <c r="K133" s="37">
        <v>4133.2673999999997</v>
      </c>
      <c r="L133" s="37">
        <f t="shared" si="2"/>
        <v>907.30259999999998</v>
      </c>
    </row>
    <row r="134" spans="1:12" x14ac:dyDescent="0.3">
      <c r="A134" s="29">
        <v>10743</v>
      </c>
      <c r="B134" s="31" t="s">
        <v>67</v>
      </c>
      <c r="C134" s="29" t="s">
        <v>134</v>
      </c>
      <c r="D134" s="38">
        <v>41550020100320</v>
      </c>
      <c r="E134" s="39">
        <v>44538</v>
      </c>
      <c r="F134" s="29">
        <v>0</v>
      </c>
      <c r="G134" s="31" t="s">
        <v>2</v>
      </c>
      <c r="H134" s="29" t="s">
        <v>9</v>
      </c>
      <c r="I134" s="29">
        <v>30</v>
      </c>
      <c r="J134" s="40">
        <v>1.99</v>
      </c>
      <c r="K134" s="37">
        <v>1.6318000000000001</v>
      </c>
      <c r="L134" s="37">
        <f t="shared" si="2"/>
        <v>0.35819999999999985</v>
      </c>
    </row>
    <row r="135" spans="1:12" x14ac:dyDescent="0.3">
      <c r="A135" s="29">
        <v>10743</v>
      </c>
      <c r="B135" s="31" t="s">
        <v>67</v>
      </c>
      <c r="C135" s="29" t="s">
        <v>68</v>
      </c>
      <c r="D135" s="38">
        <v>41550020100320</v>
      </c>
      <c r="E135" s="39">
        <v>44571</v>
      </c>
      <c r="F135" s="29">
        <v>1</v>
      </c>
      <c r="G135" s="31" t="s">
        <v>2</v>
      </c>
      <c r="H135" s="29" t="s">
        <v>10</v>
      </c>
      <c r="I135" s="29">
        <v>30</v>
      </c>
      <c r="J135" s="40">
        <v>5.65</v>
      </c>
      <c r="K135" s="37">
        <v>4.6330000000000009</v>
      </c>
      <c r="L135" s="37">
        <f t="shared" si="2"/>
        <v>1.0169999999999995</v>
      </c>
    </row>
    <row r="136" spans="1:12" x14ac:dyDescent="0.3">
      <c r="A136" s="29">
        <v>10832</v>
      </c>
      <c r="B136" s="31" t="s">
        <v>158</v>
      </c>
      <c r="C136" s="29" t="s">
        <v>159</v>
      </c>
      <c r="D136" s="38">
        <v>33200030057530</v>
      </c>
      <c r="E136" s="39">
        <v>44558</v>
      </c>
      <c r="F136" s="29">
        <v>11</v>
      </c>
      <c r="G136" s="31" t="s">
        <v>2</v>
      </c>
      <c r="H136" s="29" t="s">
        <v>10</v>
      </c>
      <c r="I136" s="29">
        <v>28</v>
      </c>
      <c r="J136" s="40">
        <v>8.5</v>
      </c>
      <c r="K136" s="37">
        <v>6.8000000000000007</v>
      </c>
      <c r="L136" s="37">
        <f t="shared" si="2"/>
        <v>1.6999999999999993</v>
      </c>
    </row>
    <row r="137" spans="1:12" x14ac:dyDescent="0.3">
      <c r="A137" s="29">
        <v>10832</v>
      </c>
      <c r="B137" s="31" t="s">
        <v>158</v>
      </c>
      <c r="C137" s="29" t="s">
        <v>159</v>
      </c>
      <c r="D137" s="38">
        <v>33200030057530</v>
      </c>
      <c r="E137" s="39">
        <v>44589</v>
      </c>
      <c r="F137" s="29">
        <v>11</v>
      </c>
      <c r="G137" s="31" t="s">
        <v>2</v>
      </c>
      <c r="H137" s="29" t="s">
        <v>10</v>
      </c>
      <c r="I137" s="29">
        <v>28</v>
      </c>
      <c r="J137" s="40">
        <v>8.5</v>
      </c>
      <c r="K137" s="37">
        <v>6.8000000000000007</v>
      </c>
      <c r="L137" s="37">
        <f t="shared" si="2"/>
        <v>1.6999999999999993</v>
      </c>
    </row>
    <row r="138" spans="1:12" x14ac:dyDescent="0.3">
      <c r="A138" s="29">
        <v>10946</v>
      </c>
      <c r="B138" s="31" t="s">
        <v>46</v>
      </c>
      <c r="C138" s="29" t="s">
        <v>48</v>
      </c>
      <c r="D138" s="38" t="s">
        <v>47</v>
      </c>
      <c r="E138" s="39">
        <v>44581</v>
      </c>
      <c r="F138" s="29">
        <v>5</v>
      </c>
      <c r="G138" s="31" t="s">
        <v>13</v>
      </c>
      <c r="H138" s="29" t="s">
        <v>10</v>
      </c>
      <c r="I138" s="29">
        <v>4</v>
      </c>
      <c r="J138" s="40">
        <v>13541.26</v>
      </c>
      <c r="K138" s="37">
        <v>10697.5954</v>
      </c>
      <c r="L138" s="37">
        <f t="shared" si="2"/>
        <v>2843.6646000000001</v>
      </c>
    </row>
    <row r="139" spans="1:12" x14ac:dyDescent="0.3">
      <c r="A139" s="29">
        <v>10956</v>
      </c>
      <c r="B139" s="31" t="s">
        <v>128</v>
      </c>
      <c r="C139" s="29" t="s">
        <v>130</v>
      </c>
      <c r="D139" s="38" t="s">
        <v>129</v>
      </c>
      <c r="E139" s="39">
        <v>44534</v>
      </c>
      <c r="F139" s="29">
        <v>1</v>
      </c>
      <c r="G139" s="31" t="s">
        <v>13</v>
      </c>
      <c r="H139" s="29" t="s">
        <v>10</v>
      </c>
      <c r="I139" s="29">
        <v>1</v>
      </c>
      <c r="J139" s="41">
        <v>3927.04</v>
      </c>
      <c r="K139" s="37">
        <v>2945.2799999999997</v>
      </c>
      <c r="L139" s="37">
        <f t="shared" si="2"/>
        <v>981.76000000000022</v>
      </c>
    </row>
    <row r="140" spans="1:12" x14ac:dyDescent="0.3">
      <c r="A140" s="29">
        <v>10956</v>
      </c>
      <c r="B140" s="31" t="s">
        <v>52</v>
      </c>
      <c r="C140" s="29" t="s">
        <v>54</v>
      </c>
      <c r="D140" s="38" t="s">
        <v>53</v>
      </c>
      <c r="E140" s="39">
        <v>44563</v>
      </c>
      <c r="F140" s="29">
        <v>2</v>
      </c>
      <c r="G140" s="31" t="s">
        <v>13</v>
      </c>
      <c r="H140" s="29" t="s">
        <v>10</v>
      </c>
      <c r="I140" s="29">
        <v>1</v>
      </c>
      <c r="J140" s="40">
        <v>5789.34</v>
      </c>
      <c r="K140" s="37">
        <v>4573.5786000000007</v>
      </c>
      <c r="L140" s="37">
        <f t="shared" si="2"/>
        <v>1215.7613999999994</v>
      </c>
    </row>
    <row r="141" spans="1:12" x14ac:dyDescent="0.3">
      <c r="A141" s="29">
        <v>11105</v>
      </c>
      <c r="B141" s="31" t="s">
        <v>161</v>
      </c>
      <c r="C141" s="29" t="s">
        <v>162</v>
      </c>
      <c r="D141" s="38">
        <v>49270060006520</v>
      </c>
      <c r="E141" s="39">
        <v>44544</v>
      </c>
      <c r="F141" s="29">
        <v>0</v>
      </c>
      <c r="G141" s="31" t="s">
        <v>2</v>
      </c>
      <c r="H141" s="29" t="s">
        <v>9</v>
      </c>
      <c r="I141" s="29">
        <v>60</v>
      </c>
      <c r="J141" s="40">
        <v>19</v>
      </c>
      <c r="K141" s="37">
        <v>15.959999999999999</v>
      </c>
      <c r="L141" s="37">
        <f t="shared" si="2"/>
        <v>3.0400000000000009</v>
      </c>
    </row>
    <row r="142" spans="1:12" x14ac:dyDescent="0.3">
      <c r="A142" s="29">
        <v>11105</v>
      </c>
      <c r="B142" s="31" t="s">
        <v>161</v>
      </c>
      <c r="C142" s="29" t="s">
        <v>162</v>
      </c>
      <c r="D142" s="38">
        <v>49270060006520</v>
      </c>
      <c r="E142" s="39">
        <v>44575</v>
      </c>
      <c r="F142" s="29">
        <v>0</v>
      </c>
      <c r="G142" s="31" t="s">
        <v>2</v>
      </c>
      <c r="H142" s="29" t="s">
        <v>9</v>
      </c>
      <c r="I142" s="29">
        <v>60</v>
      </c>
      <c r="J142" s="40">
        <v>19</v>
      </c>
      <c r="K142" s="37">
        <v>15.959999999999999</v>
      </c>
      <c r="L142" s="37">
        <f t="shared" si="2"/>
        <v>3.0400000000000009</v>
      </c>
    </row>
    <row r="143" spans="1:12" x14ac:dyDescent="0.3">
      <c r="A143" s="29">
        <v>11240</v>
      </c>
      <c r="B143" s="31" t="s">
        <v>142</v>
      </c>
      <c r="C143" s="29" t="s">
        <v>143</v>
      </c>
      <c r="D143" s="38">
        <v>85158020100320</v>
      </c>
      <c r="E143" s="39">
        <v>44533</v>
      </c>
      <c r="F143" s="29">
        <v>0</v>
      </c>
      <c r="G143" s="31" t="s">
        <v>2</v>
      </c>
      <c r="H143" s="29" t="s">
        <v>9</v>
      </c>
      <c r="I143" s="29">
        <v>30</v>
      </c>
      <c r="J143" s="40">
        <v>10.43</v>
      </c>
      <c r="K143" s="37">
        <v>8.3439999999999994</v>
      </c>
      <c r="L143" s="37">
        <f t="shared" si="2"/>
        <v>2.0860000000000003</v>
      </c>
    </row>
    <row r="144" spans="1:12" x14ac:dyDescent="0.3">
      <c r="A144" s="29">
        <v>11281</v>
      </c>
      <c r="B144" s="31" t="s">
        <v>65</v>
      </c>
      <c r="C144" s="29" t="s">
        <v>131</v>
      </c>
      <c r="D144" s="38">
        <v>2100020000110</v>
      </c>
      <c r="E144" s="39">
        <v>44560</v>
      </c>
      <c r="F144" s="29">
        <v>0</v>
      </c>
      <c r="G144" s="31" t="s">
        <v>2</v>
      </c>
      <c r="H144" s="29" t="s">
        <v>9</v>
      </c>
      <c r="I144" s="29">
        <v>20</v>
      </c>
      <c r="J144" s="40">
        <v>1.84</v>
      </c>
      <c r="K144" s="37">
        <v>1.4168000000000001</v>
      </c>
      <c r="L144" s="37">
        <f t="shared" si="2"/>
        <v>0.42320000000000002</v>
      </c>
    </row>
    <row r="145" spans="1:12" x14ac:dyDescent="0.3">
      <c r="A145" s="29">
        <v>11281</v>
      </c>
      <c r="B145" s="31" t="s">
        <v>65</v>
      </c>
      <c r="C145" s="29" t="s">
        <v>131</v>
      </c>
      <c r="D145" s="38">
        <v>2100020000110</v>
      </c>
      <c r="E145" s="39">
        <v>44590</v>
      </c>
      <c r="F145" s="29">
        <v>0</v>
      </c>
      <c r="G145" s="31" t="s">
        <v>2</v>
      </c>
      <c r="H145" s="29" t="s">
        <v>9</v>
      </c>
      <c r="I145" s="29">
        <v>20</v>
      </c>
      <c r="J145" s="40">
        <v>1.84</v>
      </c>
      <c r="K145" s="37">
        <v>1.4168000000000001</v>
      </c>
      <c r="L145" s="37">
        <f t="shared" si="2"/>
        <v>0.42320000000000002</v>
      </c>
    </row>
    <row r="146" spans="1:12" x14ac:dyDescent="0.3">
      <c r="A146" s="29">
        <v>11512</v>
      </c>
      <c r="B146" s="31" t="s">
        <v>65</v>
      </c>
      <c r="C146" s="29" t="s">
        <v>66</v>
      </c>
      <c r="D146" s="38">
        <v>2100020000110</v>
      </c>
      <c r="E146" s="39">
        <v>44551</v>
      </c>
      <c r="F146" s="29">
        <v>0</v>
      </c>
      <c r="G146" s="31" t="s">
        <v>2</v>
      </c>
      <c r="H146" s="29" t="s">
        <v>9</v>
      </c>
      <c r="I146" s="29">
        <v>15</v>
      </c>
      <c r="J146" s="40">
        <v>1.29</v>
      </c>
      <c r="K146" s="37">
        <v>0.99330000000000007</v>
      </c>
      <c r="L146" s="37">
        <f t="shared" si="2"/>
        <v>0.29669999999999996</v>
      </c>
    </row>
    <row r="147" spans="1:12" x14ac:dyDescent="0.3">
      <c r="A147" s="29">
        <v>11512</v>
      </c>
      <c r="B147" s="31" t="s">
        <v>65</v>
      </c>
      <c r="C147" s="29" t="s">
        <v>66</v>
      </c>
      <c r="D147" s="38">
        <v>2100020000110</v>
      </c>
      <c r="E147" s="39">
        <v>44581</v>
      </c>
      <c r="F147" s="29">
        <v>0</v>
      </c>
      <c r="G147" s="31" t="s">
        <v>2</v>
      </c>
      <c r="H147" s="29" t="s">
        <v>9</v>
      </c>
      <c r="I147" s="29">
        <v>15</v>
      </c>
      <c r="J147" s="40">
        <v>1.29</v>
      </c>
      <c r="K147" s="37">
        <v>0.99330000000000007</v>
      </c>
      <c r="L147" s="37">
        <f t="shared" si="2"/>
        <v>0.29669999999999996</v>
      </c>
    </row>
    <row r="148" spans="1:12" x14ac:dyDescent="0.3">
      <c r="A148" s="29">
        <v>11575</v>
      </c>
      <c r="B148" s="31" t="s">
        <v>73</v>
      </c>
      <c r="C148" s="29" t="s">
        <v>74</v>
      </c>
      <c r="D148" s="38">
        <v>37600040000303</v>
      </c>
      <c r="E148" s="39">
        <v>44569</v>
      </c>
      <c r="F148" s="29">
        <v>2</v>
      </c>
      <c r="G148" s="31" t="s">
        <v>2</v>
      </c>
      <c r="H148" s="29" t="s">
        <v>10</v>
      </c>
      <c r="I148" s="29">
        <v>30</v>
      </c>
      <c r="J148" s="40">
        <v>10.39</v>
      </c>
      <c r="K148" s="37">
        <v>8.7276000000000007</v>
      </c>
      <c r="L148" s="37">
        <f t="shared" si="2"/>
        <v>1.6623999999999999</v>
      </c>
    </row>
    <row r="149" spans="1:12" x14ac:dyDescent="0.3">
      <c r="A149" s="29">
        <v>11590</v>
      </c>
      <c r="B149" s="31" t="s">
        <v>49</v>
      </c>
      <c r="C149" s="29" t="s">
        <v>51</v>
      </c>
      <c r="D149" s="38" t="s">
        <v>50</v>
      </c>
      <c r="E149" s="39">
        <v>44557</v>
      </c>
      <c r="F149" s="29">
        <v>0</v>
      </c>
      <c r="G149" s="31" t="s">
        <v>13</v>
      </c>
      <c r="H149" s="29" t="s">
        <v>9</v>
      </c>
      <c r="I149" s="29">
        <v>1</v>
      </c>
      <c r="J149" s="41">
        <v>25549.19</v>
      </c>
      <c r="K149" s="37">
        <v>19417.384399999999</v>
      </c>
      <c r="L149" s="37">
        <f t="shared" si="2"/>
        <v>6131.8055999999997</v>
      </c>
    </row>
    <row r="150" spans="1:12" x14ac:dyDescent="0.3">
      <c r="A150" s="29">
        <v>11590</v>
      </c>
      <c r="B150" s="31" t="s">
        <v>49</v>
      </c>
      <c r="C150" s="29" t="s">
        <v>51</v>
      </c>
      <c r="D150" s="38" t="s">
        <v>50</v>
      </c>
      <c r="E150" s="39">
        <v>44586</v>
      </c>
      <c r="F150" s="29">
        <v>0</v>
      </c>
      <c r="G150" s="31" t="s">
        <v>13</v>
      </c>
      <c r="H150" s="29" t="s">
        <v>9</v>
      </c>
      <c r="I150" s="29">
        <v>1</v>
      </c>
      <c r="J150" s="41">
        <v>25549.19</v>
      </c>
      <c r="K150" s="37">
        <v>19417.384399999999</v>
      </c>
      <c r="L150" s="37">
        <f t="shared" si="2"/>
        <v>6131.8055999999997</v>
      </c>
    </row>
    <row r="151" spans="1:12" x14ac:dyDescent="0.3">
      <c r="A151" s="29">
        <v>11641</v>
      </c>
      <c r="B151" s="31" t="s">
        <v>168</v>
      </c>
      <c r="C151" s="29" t="s">
        <v>169</v>
      </c>
      <c r="D151" s="38">
        <v>58120080100305</v>
      </c>
      <c r="E151" s="39">
        <v>44589</v>
      </c>
      <c r="F151" s="29">
        <v>2</v>
      </c>
      <c r="G151" s="31" t="s">
        <v>2</v>
      </c>
      <c r="H151" s="29" t="s">
        <v>10</v>
      </c>
      <c r="I151" s="29">
        <v>60</v>
      </c>
      <c r="J151" s="40">
        <v>13.05</v>
      </c>
      <c r="K151" s="37">
        <v>10.701000000000001</v>
      </c>
      <c r="L151" s="37">
        <f t="shared" si="2"/>
        <v>2.3490000000000002</v>
      </c>
    </row>
    <row r="152" spans="1:12" x14ac:dyDescent="0.3">
      <c r="A152" s="29">
        <v>11641</v>
      </c>
      <c r="B152" s="31" t="s">
        <v>168</v>
      </c>
      <c r="C152" s="29" t="s">
        <v>169</v>
      </c>
      <c r="D152" s="38">
        <v>58120080100305</v>
      </c>
      <c r="E152" s="39">
        <v>44589</v>
      </c>
      <c r="F152" s="29">
        <v>2</v>
      </c>
      <c r="G152" s="31" t="s">
        <v>2</v>
      </c>
      <c r="H152" s="29" t="s">
        <v>10</v>
      </c>
      <c r="I152" s="29">
        <v>60</v>
      </c>
      <c r="J152" s="40">
        <v>13.05</v>
      </c>
      <c r="K152" s="37">
        <v>10.701000000000001</v>
      </c>
      <c r="L152" s="37">
        <f t="shared" si="2"/>
        <v>2.3490000000000002</v>
      </c>
    </row>
    <row r="153" spans="1:12" x14ac:dyDescent="0.3">
      <c r="A153" s="29">
        <v>11698</v>
      </c>
      <c r="B153" s="31" t="s">
        <v>144</v>
      </c>
      <c r="C153" s="29" t="s">
        <v>145</v>
      </c>
      <c r="D153" s="38">
        <v>75100050100303</v>
      </c>
      <c r="E153" s="39">
        <v>44546</v>
      </c>
      <c r="F153" s="29">
        <v>0</v>
      </c>
      <c r="G153" s="31" t="s">
        <v>2</v>
      </c>
      <c r="H153" s="29" t="s">
        <v>9</v>
      </c>
      <c r="I153" s="29">
        <v>12</v>
      </c>
      <c r="J153" s="40">
        <v>8.27</v>
      </c>
      <c r="K153" s="37">
        <v>6.2851999999999997</v>
      </c>
      <c r="L153" s="37">
        <f t="shared" si="2"/>
        <v>1.9847999999999999</v>
      </c>
    </row>
    <row r="154" spans="1:12" x14ac:dyDescent="0.3">
      <c r="A154" s="29">
        <v>11698</v>
      </c>
      <c r="B154" s="31" t="s">
        <v>144</v>
      </c>
      <c r="C154" s="29" t="s">
        <v>145</v>
      </c>
      <c r="D154" s="38">
        <v>75100050100303</v>
      </c>
      <c r="E154" s="39">
        <v>44577</v>
      </c>
      <c r="F154" s="29">
        <v>0</v>
      </c>
      <c r="G154" s="31" t="s">
        <v>2</v>
      </c>
      <c r="H154" s="29" t="s">
        <v>9</v>
      </c>
      <c r="I154" s="29">
        <v>12</v>
      </c>
      <c r="J154" s="40">
        <v>8.27</v>
      </c>
      <c r="K154" s="37">
        <v>6.2851999999999997</v>
      </c>
      <c r="L154" s="37">
        <f t="shared" si="2"/>
        <v>1.9847999999999999</v>
      </c>
    </row>
    <row r="155" spans="1:12" x14ac:dyDescent="0.3">
      <c r="A155" s="29">
        <v>11809</v>
      </c>
      <c r="B155" s="31" t="s">
        <v>152</v>
      </c>
      <c r="C155" s="29" t="s">
        <v>153</v>
      </c>
      <c r="D155" s="38">
        <v>36100030000310</v>
      </c>
      <c r="E155" s="39">
        <v>44540</v>
      </c>
      <c r="F155" s="29">
        <v>0</v>
      </c>
      <c r="G155" s="31" t="s">
        <v>2</v>
      </c>
      <c r="H155" s="29" t="s">
        <v>9</v>
      </c>
      <c r="I155" s="29">
        <v>30</v>
      </c>
      <c r="J155" s="40">
        <v>11</v>
      </c>
      <c r="K155" s="37">
        <v>8.58</v>
      </c>
      <c r="L155" s="37">
        <f t="shared" si="2"/>
        <v>2.42</v>
      </c>
    </row>
    <row r="156" spans="1:12" x14ac:dyDescent="0.3">
      <c r="A156" s="29">
        <v>11818</v>
      </c>
      <c r="B156" s="31" t="s">
        <v>59</v>
      </c>
      <c r="C156" s="29" t="s">
        <v>60</v>
      </c>
      <c r="D156" s="38">
        <v>33300007000320</v>
      </c>
      <c r="E156" s="39">
        <v>44553</v>
      </c>
      <c r="F156" s="29">
        <v>0</v>
      </c>
      <c r="G156" s="31" t="s">
        <v>2</v>
      </c>
      <c r="H156" s="29" t="s">
        <v>9</v>
      </c>
      <c r="I156" s="29">
        <v>60</v>
      </c>
      <c r="J156" s="40">
        <v>9.34</v>
      </c>
      <c r="K156" s="37">
        <v>7.8455999999999992</v>
      </c>
      <c r="L156" s="37">
        <f t="shared" si="2"/>
        <v>1.4944000000000006</v>
      </c>
    </row>
    <row r="157" spans="1:12" x14ac:dyDescent="0.3">
      <c r="A157" s="29">
        <v>11818</v>
      </c>
      <c r="B157" s="31" t="s">
        <v>59</v>
      </c>
      <c r="C157" s="29" t="s">
        <v>60</v>
      </c>
      <c r="D157" s="38">
        <v>33300007000320</v>
      </c>
      <c r="E157" s="39">
        <v>44584</v>
      </c>
      <c r="F157" s="29">
        <v>0</v>
      </c>
      <c r="G157" s="31" t="s">
        <v>2</v>
      </c>
      <c r="H157" s="29" t="s">
        <v>9</v>
      </c>
      <c r="I157" s="29">
        <v>60</v>
      </c>
      <c r="J157" s="40">
        <v>9.34</v>
      </c>
      <c r="K157" s="37">
        <v>7.8455999999999992</v>
      </c>
      <c r="L157" s="37">
        <f t="shared" si="2"/>
        <v>1.4944000000000006</v>
      </c>
    </row>
    <row r="158" spans="1:12" x14ac:dyDescent="0.3">
      <c r="A158" s="29">
        <v>11970</v>
      </c>
      <c r="B158" s="31" t="s">
        <v>155</v>
      </c>
      <c r="C158" s="29" t="s">
        <v>156</v>
      </c>
      <c r="D158" s="38">
        <v>27250050000350</v>
      </c>
      <c r="E158" s="39">
        <v>44550</v>
      </c>
      <c r="F158" s="29">
        <v>0</v>
      </c>
      <c r="G158" s="31" t="s">
        <v>2</v>
      </c>
      <c r="H158" s="29" t="s">
        <v>9</v>
      </c>
      <c r="I158" s="29">
        <v>60</v>
      </c>
      <c r="J158" s="40">
        <v>1.1399999999999999</v>
      </c>
      <c r="K158" s="37">
        <v>0.94620000000000004</v>
      </c>
      <c r="L158" s="37">
        <f t="shared" si="2"/>
        <v>0.19379999999999986</v>
      </c>
    </row>
    <row r="159" spans="1:12" x14ac:dyDescent="0.3">
      <c r="A159" s="29">
        <v>11970</v>
      </c>
      <c r="B159" s="31" t="s">
        <v>155</v>
      </c>
      <c r="C159" s="29" t="s">
        <v>156</v>
      </c>
      <c r="D159" s="38">
        <v>27250050000350</v>
      </c>
      <c r="E159" s="39">
        <v>44564</v>
      </c>
      <c r="F159" s="29">
        <v>0</v>
      </c>
      <c r="G159" s="31" t="s">
        <v>2</v>
      </c>
      <c r="H159" s="29" t="s">
        <v>9</v>
      </c>
      <c r="I159" s="29">
        <v>60</v>
      </c>
      <c r="J159" s="40">
        <v>1.1399999999999999</v>
      </c>
      <c r="K159" s="37">
        <v>0.94620000000000004</v>
      </c>
      <c r="L159" s="37">
        <f t="shared" si="2"/>
        <v>0.19379999999999986</v>
      </c>
    </row>
    <row r="160" spans="1:12" x14ac:dyDescent="0.3">
      <c r="A160" s="29">
        <v>11989</v>
      </c>
      <c r="B160" s="31" t="s">
        <v>121</v>
      </c>
      <c r="C160" s="29" t="s">
        <v>122</v>
      </c>
      <c r="D160" s="38">
        <v>21534940000320</v>
      </c>
      <c r="E160" s="39">
        <v>44558</v>
      </c>
      <c r="F160" s="29">
        <v>4</v>
      </c>
      <c r="G160" s="31" t="s">
        <v>13</v>
      </c>
      <c r="H160" s="29" t="s">
        <v>10</v>
      </c>
      <c r="I160" s="29">
        <v>60</v>
      </c>
      <c r="J160" s="41">
        <v>34070.949999999997</v>
      </c>
      <c r="K160" s="37">
        <v>26916.050499999998</v>
      </c>
      <c r="L160" s="37">
        <f t="shared" si="2"/>
        <v>7154.8994999999995</v>
      </c>
    </row>
    <row r="161" spans="1:12" x14ac:dyDescent="0.3">
      <c r="A161" s="29">
        <v>11989</v>
      </c>
      <c r="B161" s="31" t="s">
        <v>121</v>
      </c>
      <c r="C161" s="29" t="s">
        <v>122</v>
      </c>
      <c r="D161" s="38">
        <v>21534940000320</v>
      </c>
      <c r="E161" s="39">
        <v>44589</v>
      </c>
      <c r="F161" s="29">
        <v>4</v>
      </c>
      <c r="G161" s="31" t="s">
        <v>13</v>
      </c>
      <c r="H161" s="29" t="s">
        <v>10</v>
      </c>
      <c r="I161" s="29">
        <v>60</v>
      </c>
      <c r="J161" s="41">
        <v>34070.949999999997</v>
      </c>
      <c r="K161" s="37">
        <v>26916.050499999998</v>
      </c>
      <c r="L161" s="37">
        <f t="shared" si="2"/>
        <v>7154.8994999999995</v>
      </c>
    </row>
    <row r="162" spans="1:12" x14ac:dyDescent="0.3">
      <c r="A162" s="29">
        <v>12064</v>
      </c>
      <c r="B162" s="31" t="s">
        <v>170</v>
      </c>
      <c r="C162" s="29" t="s">
        <v>171</v>
      </c>
      <c r="D162" s="38">
        <v>36150080000330</v>
      </c>
      <c r="E162" s="39">
        <v>44538</v>
      </c>
      <c r="F162" s="29">
        <v>0</v>
      </c>
      <c r="G162" s="31" t="s">
        <v>2</v>
      </c>
      <c r="H162" s="29" t="s">
        <v>9</v>
      </c>
      <c r="I162" s="29">
        <v>90</v>
      </c>
      <c r="J162" s="40">
        <v>15.75</v>
      </c>
      <c r="K162" s="37">
        <v>13.387499999999999</v>
      </c>
      <c r="L162" s="37">
        <f t="shared" si="2"/>
        <v>2.3625000000000007</v>
      </c>
    </row>
    <row r="163" spans="1:12" x14ac:dyDescent="0.3">
      <c r="A163" s="29">
        <v>12121</v>
      </c>
      <c r="B163" s="31" t="s">
        <v>75</v>
      </c>
      <c r="C163" s="29" t="s">
        <v>76</v>
      </c>
      <c r="D163" s="38">
        <v>57200040100310</v>
      </c>
      <c r="E163" s="39">
        <v>44573</v>
      </c>
      <c r="F163" s="29">
        <v>0</v>
      </c>
      <c r="G163" s="31" t="s">
        <v>2</v>
      </c>
      <c r="H163" s="29" t="s">
        <v>9</v>
      </c>
      <c r="I163" s="29">
        <v>60</v>
      </c>
      <c r="J163" s="40">
        <v>19.39</v>
      </c>
      <c r="K163" s="37">
        <v>16.4815</v>
      </c>
      <c r="L163" s="37">
        <f t="shared" si="2"/>
        <v>2.9085000000000001</v>
      </c>
    </row>
    <row r="164" spans="1:12" x14ac:dyDescent="0.3">
      <c r="A164" s="29">
        <v>12308</v>
      </c>
      <c r="B164" s="31" t="s">
        <v>65</v>
      </c>
      <c r="C164" s="29" t="s">
        <v>132</v>
      </c>
      <c r="D164" s="38">
        <v>2100020000110</v>
      </c>
      <c r="E164" s="39">
        <v>44568</v>
      </c>
      <c r="F164" s="29">
        <v>0</v>
      </c>
      <c r="G164" s="31" t="s">
        <v>2</v>
      </c>
      <c r="H164" s="29" t="s">
        <v>9</v>
      </c>
      <c r="I164" s="29">
        <v>10</v>
      </c>
      <c r="J164" s="40">
        <v>1.3</v>
      </c>
      <c r="K164" s="37">
        <v>1.0010000000000001</v>
      </c>
      <c r="L164" s="37">
        <f t="shared" si="2"/>
        <v>0.29899999999999993</v>
      </c>
    </row>
    <row r="165" spans="1:12" x14ac:dyDescent="0.3">
      <c r="A165" s="29">
        <v>12337</v>
      </c>
      <c r="B165" s="31" t="s">
        <v>172</v>
      </c>
      <c r="C165" s="29" t="s">
        <v>173</v>
      </c>
      <c r="D165" s="38">
        <v>36150080000340</v>
      </c>
      <c r="E165" s="39">
        <v>44553</v>
      </c>
      <c r="F165" s="29">
        <v>1</v>
      </c>
      <c r="G165" s="31" t="s">
        <v>2</v>
      </c>
      <c r="H165" s="29" t="s">
        <v>10</v>
      </c>
      <c r="I165" s="29">
        <v>90</v>
      </c>
      <c r="J165" s="40">
        <v>28.39</v>
      </c>
      <c r="K165" s="37">
        <v>21.5764</v>
      </c>
      <c r="L165" s="37">
        <f t="shared" si="2"/>
        <v>6.813600000000001</v>
      </c>
    </row>
    <row r="166" spans="1:12" x14ac:dyDescent="0.3">
      <c r="A166" s="29">
        <v>12337</v>
      </c>
      <c r="B166" s="31" t="s">
        <v>172</v>
      </c>
      <c r="C166" s="29" t="s">
        <v>173</v>
      </c>
      <c r="D166" s="38">
        <v>36150080000340</v>
      </c>
      <c r="E166" s="39">
        <v>44553</v>
      </c>
      <c r="F166" s="29">
        <v>1</v>
      </c>
      <c r="G166" s="31" t="s">
        <v>2</v>
      </c>
      <c r="H166" s="29" t="s">
        <v>10</v>
      </c>
      <c r="I166" s="29">
        <v>90</v>
      </c>
      <c r="J166" s="40">
        <v>28.39</v>
      </c>
      <c r="K166" s="37">
        <v>21.5764</v>
      </c>
      <c r="L166" s="37">
        <f t="shared" si="2"/>
        <v>6.813600000000001</v>
      </c>
    </row>
    <row r="167" spans="1:12" x14ac:dyDescent="0.3">
      <c r="A167" s="29">
        <v>12378</v>
      </c>
      <c r="B167" s="31" t="s">
        <v>152</v>
      </c>
      <c r="C167" s="29" t="s">
        <v>153</v>
      </c>
      <c r="D167" s="38">
        <v>36100030000310</v>
      </c>
      <c r="E167" s="39">
        <v>44537</v>
      </c>
      <c r="F167" s="29">
        <v>0</v>
      </c>
      <c r="G167" s="31" t="s">
        <v>2</v>
      </c>
      <c r="H167" s="29" t="s">
        <v>9</v>
      </c>
      <c r="I167" s="29">
        <v>180</v>
      </c>
      <c r="J167" s="40">
        <v>29.5</v>
      </c>
      <c r="K167" s="37">
        <v>23.01</v>
      </c>
      <c r="L167" s="37">
        <f t="shared" si="2"/>
        <v>6.4899999999999984</v>
      </c>
    </row>
    <row r="168" spans="1:12" x14ac:dyDescent="0.3">
      <c r="A168" s="29">
        <v>12428</v>
      </c>
      <c r="B168" s="31" t="s">
        <v>75</v>
      </c>
      <c r="C168" s="29" t="s">
        <v>77</v>
      </c>
      <c r="D168" s="38">
        <v>57200040100310</v>
      </c>
      <c r="E168" s="39">
        <v>44571</v>
      </c>
      <c r="F168" s="29">
        <v>4</v>
      </c>
      <c r="G168" s="31" t="s">
        <v>2</v>
      </c>
      <c r="H168" s="29" t="s">
        <v>10</v>
      </c>
      <c r="I168" s="29">
        <v>100</v>
      </c>
      <c r="J168" s="40">
        <v>21.65</v>
      </c>
      <c r="K168" s="37">
        <v>18.4025</v>
      </c>
      <c r="L168" s="37">
        <f t="shared" si="2"/>
        <v>3.2474999999999987</v>
      </c>
    </row>
    <row r="169" spans="1:12" x14ac:dyDescent="0.3">
      <c r="A169" s="29">
        <v>12499</v>
      </c>
      <c r="B169" s="31" t="s">
        <v>152</v>
      </c>
      <c r="C169" s="29" t="s">
        <v>153</v>
      </c>
      <c r="D169" s="38">
        <v>36100030000310</v>
      </c>
      <c r="E169" s="39">
        <v>44544</v>
      </c>
      <c r="F169" s="29">
        <v>5</v>
      </c>
      <c r="G169" s="31" t="s">
        <v>2</v>
      </c>
      <c r="H169" s="29" t="s">
        <v>10</v>
      </c>
      <c r="I169" s="29">
        <v>28</v>
      </c>
      <c r="J169" s="40">
        <v>2.71</v>
      </c>
      <c r="K169" s="37">
        <v>2.1137999999999999</v>
      </c>
      <c r="L169" s="37">
        <f t="shared" si="2"/>
        <v>0.59620000000000006</v>
      </c>
    </row>
    <row r="170" spans="1:12" x14ac:dyDescent="0.3">
      <c r="A170" s="29">
        <v>12499</v>
      </c>
      <c r="B170" s="31" t="s">
        <v>152</v>
      </c>
      <c r="C170" s="29" t="s">
        <v>153</v>
      </c>
      <c r="D170" s="38">
        <v>36100030000310</v>
      </c>
      <c r="E170" s="39">
        <v>44544</v>
      </c>
      <c r="F170" s="29">
        <v>5</v>
      </c>
      <c r="G170" s="31" t="s">
        <v>2</v>
      </c>
      <c r="H170" s="29" t="s">
        <v>10</v>
      </c>
      <c r="I170" s="29">
        <v>28</v>
      </c>
      <c r="J170" s="40">
        <v>2.71</v>
      </c>
      <c r="K170" s="37">
        <v>2.1137999999999999</v>
      </c>
      <c r="L170" s="37">
        <f t="shared" si="2"/>
        <v>0.59620000000000006</v>
      </c>
    </row>
    <row r="171" spans="1:12" x14ac:dyDescent="0.3">
      <c r="A171" s="29">
        <v>12525</v>
      </c>
      <c r="B171" s="31" t="s">
        <v>144</v>
      </c>
      <c r="C171" s="29" t="s">
        <v>145</v>
      </c>
      <c r="D171" s="38">
        <v>75100050100303</v>
      </c>
      <c r="E171" s="39">
        <v>44550</v>
      </c>
      <c r="F171" s="29">
        <v>0</v>
      </c>
      <c r="G171" s="31" t="s">
        <v>2</v>
      </c>
      <c r="H171" s="29" t="s">
        <v>9</v>
      </c>
      <c r="I171" s="29">
        <v>30</v>
      </c>
      <c r="J171" s="40">
        <v>2.5299999999999998</v>
      </c>
      <c r="K171" s="37">
        <v>1.9227999999999998</v>
      </c>
      <c r="L171" s="37">
        <f t="shared" si="2"/>
        <v>0.60719999999999996</v>
      </c>
    </row>
    <row r="172" spans="1:12" x14ac:dyDescent="0.3">
      <c r="A172" s="29">
        <v>12525</v>
      </c>
      <c r="B172" s="31" t="s">
        <v>144</v>
      </c>
      <c r="C172" s="29" t="s">
        <v>145</v>
      </c>
      <c r="D172" s="38">
        <v>75100050100303</v>
      </c>
      <c r="E172" s="39">
        <v>44581</v>
      </c>
      <c r="F172" s="29">
        <v>0</v>
      </c>
      <c r="G172" s="31" t="s">
        <v>2</v>
      </c>
      <c r="H172" s="29" t="s">
        <v>9</v>
      </c>
      <c r="I172" s="29">
        <v>30</v>
      </c>
      <c r="J172" s="40">
        <v>2.5299999999999998</v>
      </c>
      <c r="K172" s="37">
        <v>1.9227999999999998</v>
      </c>
      <c r="L172" s="37">
        <f t="shared" si="2"/>
        <v>0.60719999999999996</v>
      </c>
    </row>
    <row r="173" spans="1:12" x14ac:dyDescent="0.3">
      <c r="A173" s="29">
        <v>12576</v>
      </c>
      <c r="B173" s="31" t="s">
        <v>137</v>
      </c>
      <c r="C173" s="29" t="s">
        <v>138</v>
      </c>
      <c r="D173" s="38">
        <v>58160020100320</v>
      </c>
      <c r="E173" s="39">
        <v>44533</v>
      </c>
      <c r="F173" s="29">
        <v>6</v>
      </c>
      <c r="G173" s="31" t="s">
        <v>2</v>
      </c>
      <c r="H173" s="29" t="s">
        <v>10</v>
      </c>
      <c r="I173" s="29">
        <v>28</v>
      </c>
      <c r="J173" s="40">
        <v>3</v>
      </c>
      <c r="K173" s="37">
        <v>2.34</v>
      </c>
      <c r="L173" s="37">
        <f t="shared" si="2"/>
        <v>0.66000000000000014</v>
      </c>
    </row>
    <row r="174" spans="1:12" x14ac:dyDescent="0.3">
      <c r="A174" s="29">
        <v>12587</v>
      </c>
      <c r="B174" s="31" t="s">
        <v>67</v>
      </c>
      <c r="C174" s="29" t="s">
        <v>68</v>
      </c>
      <c r="D174" s="38">
        <v>41550020100320</v>
      </c>
      <c r="E174" s="39">
        <v>44557</v>
      </c>
      <c r="F174" s="29">
        <v>1</v>
      </c>
      <c r="G174" s="31" t="s">
        <v>2</v>
      </c>
      <c r="H174" s="29" t="s">
        <v>10</v>
      </c>
      <c r="I174" s="29">
        <v>27</v>
      </c>
      <c r="J174" s="40">
        <v>2.09</v>
      </c>
      <c r="K174" s="37">
        <v>1.7138</v>
      </c>
      <c r="L174" s="37">
        <f t="shared" si="2"/>
        <v>0.37619999999999987</v>
      </c>
    </row>
    <row r="175" spans="1:12" x14ac:dyDescent="0.3">
      <c r="A175" s="29">
        <v>12587</v>
      </c>
      <c r="B175" s="31" t="s">
        <v>67</v>
      </c>
      <c r="C175" s="29" t="s">
        <v>68</v>
      </c>
      <c r="D175" s="38">
        <v>41550020100320</v>
      </c>
      <c r="E175" s="39">
        <v>44588</v>
      </c>
      <c r="F175" s="29">
        <v>1</v>
      </c>
      <c r="G175" s="31" t="s">
        <v>2</v>
      </c>
      <c r="H175" s="29" t="s">
        <v>10</v>
      </c>
      <c r="I175" s="29">
        <v>27</v>
      </c>
      <c r="J175" s="40">
        <v>2.09</v>
      </c>
      <c r="K175" s="37">
        <v>1.7138</v>
      </c>
      <c r="L175" s="37">
        <f t="shared" si="2"/>
        <v>0.37619999999999987</v>
      </c>
    </row>
    <row r="176" spans="1:12" x14ac:dyDescent="0.3">
      <c r="A176" s="29">
        <v>12611</v>
      </c>
      <c r="B176" s="31" t="s">
        <v>155</v>
      </c>
      <c r="C176" s="29" t="s">
        <v>156</v>
      </c>
      <c r="D176" s="38">
        <v>27250050000350</v>
      </c>
      <c r="E176" s="39">
        <v>44539</v>
      </c>
      <c r="F176" s="29">
        <v>0</v>
      </c>
      <c r="G176" s="31" t="s">
        <v>2</v>
      </c>
      <c r="H176" s="29" t="s">
        <v>9</v>
      </c>
      <c r="I176" s="29">
        <v>180</v>
      </c>
      <c r="J176" s="40">
        <v>4.8600000000000003</v>
      </c>
      <c r="K176" s="37">
        <v>4.0338000000000003</v>
      </c>
      <c r="L176" s="37">
        <f t="shared" si="2"/>
        <v>0.82620000000000005</v>
      </c>
    </row>
    <row r="177" spans="1:12" x14ac:dyDescent="0.3">
      <c r="A177" s="29">
        <v>12753</v>
      </c>
      <c r="B177" s="31" t="s">
        <v>67</v>
      </c>
      <c r="C177" s="29" t="s">
        <v>134</v>
      </c>
      <c r="D177" s="38">
        <v>41550020100320</v>
      </c>
      <c r="E177" s="39">
        <v>44532</v>
      </c>
      <c r="F177" s="29">
        <v>0</v>
      </c>
      <c r="G177" s="31" t="s">
        <v>2</v>
      </c>
      <c r="H177" s="29" t="s">
        <v>9</v>
      </c>
      <c r="I177" s="29">
        <v>30</v>
      </c>
      <c r="J177" s="40">
        <v>0.64</v>
      </c>
      <c r="K177" s="37">
        <v>0.52480000000000004</v>
      </c>
      <c r="L177" s="37">
        <f t="shared" si="2"/>
        <v>0.11519999999999997</v>
      </c>
    </row>
    <row r="178" spans="1:12" x14ac:dyDescent="0.3">
      <c r="A178" s="29">
        <v>13096</v>
      </c>
      <c r="B178" s="31" t="s">
        <v>150</v>
      </c>
      <c r="C178" s="29" t="s">
        <v>151</v>
      </c>
      <c r="D178" s="38">
        <v>72600030000110</v>
      </c>
      <c r="E178" s="39">
        <v>44539</v>
      </c>
      <c r="F178" s="29">
        <v>0</v>
      </c>
      <c r="G178" s="31" t="s">
        <v>2</v>
      </c>
      <c r="H178" s="29" t="s">
        <v>9</v>
      </c>
      <c r="I178" s="29">
        <v>63</v>
      </c>
      <c r="J178" s="40">
        <v>12.22</v>
      </c>
      <c r="K178" s="37">
        <v>10.0204</v>
      </c>
      <c r="L178" s="37">
        <f t="shared" si="2"/>
        <v>2.1996000000000002</v>
      </c>
    </row>
    <row r="179" spans="1:12" x14ac:dyDescent="0.3">
      <c r="A179" s="29">
        <v>13142</v>
      </c>
      <c r="B179" s="31" t="s">
        <v>103</v>
      </c>
      <c r="C179" s="29" t="s">
        <v>105</v>
      </c>
      <c r="D179" s="38" t="s">
        <v>104</v>
      </c>
      <c r="E179" s="39">
        <v>44570</v>
      </c>
      <c r="F179" s="29">
        <v>1</v>
      </c>
      <c r="G179" s="31" t="s">
        <v>13</v>
      </c>
      <c r="H179" s="29" t="s">
        <v>10</v>
      </c>
      <c r="I179" s="29">
        <v>60</v>
      </c>
      <c r="J179" s="41">
        <v>21748.68</v>
      </c>
      <c r="K179" s="37">
        <v>16963.970400000002</v>
      </c>
      <c r="L179" s="37">
        <f t="shared" si="2"/>
        <v>4784.7095999999983</v>
      </c>
    </row>
    <row r="180" spans="1:12" x14ac:dyDescent="0.3">
      <c r="A180" s="29">
        <v>13220</v>
      </c>
      <c r="B180" s="31" t="s">
        <v>158</v>
      </c>
      <c r="C180" s="29" t="s">
        <v>159</v>
      </c>
      <c r="D180" s="38">
        <v>33200030057530</v>
      </c>
      <c r="E180" s="39">
        <v>44532</v>
      </c>
      <c r="F180" s="29">
        <v>8</v>
      </c>
      <c r="G180" s="31" t="s">
        <v>2</v>
      </c>
      <c r="H180" s="29" t="s">
        <v>10</v>
      </c>
      <c r="I180" s="29">
        <v>30</v>
      </c>
      <c r="J180" s="40">
        <v>13.92</v>
      </c>
      <c r="K180" s="37">
        <v>11.136000000000001</v>
      </c>
      <c r="L180" s="37">
        <f t="shared" si="2"/>
        <v>2.7839999999999989</v>
      </c>
    </row>
    <row r="181" spans="1:12" x14ac:dyDescent="0.3">
      <c r="A181" s="29">
        <v>13381</v>
      </c>
      <c r="B181" s="31" t="s">
        <v>123</v>
      </c>
      <c r="C181" s="29" t="s">
        <v>124</v>
      </c>
      <c r="D181" s="38">
        <v>21470080000360</v>
      </c>
      <c r="E181" s="39">
        <v>44547</v>
      </c>
      <c r="F181" s="29">
        <v>4</v>
      </c>
      <c r="G181" s="31" t="s">
        <v>13</v>
      </c>
      <c r="H181" s="29" t="s">
        <v>10</v>
      </c>
      <c r="I181" s="29">
        <v>60</v>
      </c>
      <c r="J181" s="41">
        <v>6389.88</v>
      </c>
      <c r="K181" s="37">
        <v>4920.2076000000006</v>
      </c>
      <c r="L181" s="37">
        <f t="shared" si="2"/>
        <v>1469.6723999999995</v>
      </c>
    </row>
    <row r="182" spans="1:12" x14ac:dyDescent="0.3">
      <c r="A182" s="29">
        <v>13381</v>
      </c>
      <c r="B182" s="31" t="s">
        <v>123</v>
      </c>
      <c r="C182" s="29" t="s">
        <v>124</v>
      </c>
      <c r="D182" s="38">
        <v>21470080000360</v>
      </c>
      <c r="E182" s="39">
        <v>44547</v>
      </c>
      <c r="F182" s="29">
        <v>4</v>
      </c>
      <c r="G182" s="31" t="s">
        <v>13</v>
      </c>
      <c r="H182" s="29" t="s">
        <v>10</v>
      </c>
      <c r="I182" s="29">
        <v>60</v>
      </c>
      <c r="J182" s="41">
        <v>6389.88</v>
      </c>
      <c r="K182" s="37">
        <v>4920.2076000000006</v>
      </c>
      <c r="L182" s="37">
        <f t="shared" si="2"/>
        <v>1469.6723999999995</v>
      </c>
    </row>
    <row r="183" spans="1:12" x14ac:dyDescent="0.3">
      <c r="A183" s="29">
        <v>13438</v>
      </c>
      <c r="B183" s="31" t="s">
        <v>93</v>
      </c>
      <c r="C183" s="29" t="s">
        <v>94</v>
      </c>
      <c r="D183" s="38">
        <v>83370060000340</v>
      </c>
      <c r="E183" s="39">
        <v>44586</v>
      </c>
      <c r="F183" s="29">
        <v>0</v>
      </c>
      <c r="G183" s="31" t="s">
        <v>13</v>
      </c>
      <c r="H183" s="29" t="s">
        <v>9</v>
      </c>
      <c r="I183" s="29">
        <v>30</v>
      </c>
      <c r="J183" s="40">
        <v>493.27</v>
      </c>
      <c r="K183" s="37">
        <v>414.34679999999997</v>
      </c>
      <c r="L183" s="37">
        <f t="shared" si="2"/>
        <v>78.923200000000008</v>
      </c>
    </row>
    <row r="184" spans="1:12" x14ac:dyDescent="0.3">
      <c r="A184" s="29">
        <v>13581</v>
      </c>
      <c r="B184" s="31" t="s">
        <v>46</v>
      </c>
      <c r="C184" s="29" t="s">
        <v>48</v>
      </c>
      <c r="D184" s="38" t="s">
        <v>47</v>
      </c>
      <c r="E184" s="39">
        <v>44592</v>
      </c>
      <c r="F184" s="29">
        <v>2</v>
      </c>
      <c r="G184" s="31" t="s">
        <v>13</v>
      </c>
      <c r="H184" s="29" t="s">
        <v>10</v>
      </c>
      <c r="I184" s="29">
        <v>2</v>
      </c>
      <c r="J184" s="40">
        <v>6096.25</v>
      </c>
      <c r="K184" s="37">
        <v>4816.0375000000004</v>
      </c>
      <c r="L184" s="37">
        <f t="shared" si="2"/>
        <v>1280.2124999999996</v>
      </c>
    </row>
    <row r="185" spans="1:12" x14ac:dyDescent="0.3">
      <c r="A185" s="29">
        <v>13735</v>
      </c>
      <c r="B185" s="31" t="s">
        <v>179</v>
      </c>
      <c r="C185" s="29" t="s">
        <v>182</v>
      </c>
      <c r="D185" s="38">
        <v>83370060000320</v>
      </c>
      <c r="E185" s="39">
        <v>44553</v>
      </c>
      <c r="F185" s="29">
        <v>2</v>
      </c>
      <c r="G185" s="31" t="s">
        <v>13</v>
      </c>
      <c r="H185" s="29" t="s">
        <v>10</v>
      </c>
      <c r="I185" s="29">
        <v>30</v>
      </c>
      <c r="J185" s="40">
        <v>435.85</v>
      </c>
      <c r="K185" s="37">
        <v>348.68000000000006</v>
      </c>
      <c r="L185" s="37">
        <f t="shared" si="2"/>
        <v>87.169999999999959</v>
      </c>
    </row>
    <row r="186" spans="1:12" x14ac:dyDescent="0.3">
      <c r="A186" s="29">
        <v>13735</v>
      </c>
      <c r="B186" s="31" t="s">
        <v>179</v>
      </c>
      <c r="C186" s="29" t="s">
        <v>182</v>
      </c>
      <c r="D186" s="38">
        <v>83370060000320</v>
      </c>
      <c r="E186" s="39">
        <v>44584</v>
      </c>
      <c r="F186" s="29">
        <v>2</v>
      </c>
      <c r="G186" s="31" t="s">
        <v>13</v>
      </c>
      <c r="H186" s="29" t="s">
        <v>10</v>
      </c>
      <c r="I186" s="29">
        <v>30</v>
      </c>
      <c r="J186" s="40">
        <v>435.85</v>
      </c>
      <c r="K186" s="37">
        <v>348.68000000000006</v>
      </c>
      <c r="L186" s="37">
        <f t="shared" si="2"/>
        <v>87.169999999999959</v>
      </c>
    </row>
    <row r="187" spans="1:12" x14ac:dyDescent="0.3">
      <c r="A187" s="29">
        <v>14086</v>
      </c>
      <c r="B187" s="31" t="s">
        <v>46</v>
      </c>
      <c r="C187" s="29" t="s">
        <v>48</v>
      </c>
      <c r="D187" s="38" t="s">
        <v>47</v>
      </c>
      <c r="E187" s="39">
        <v>44559</v>
      </c>
      <c r="F187" s="29">
        <v>3</v>
      </c>
      <c r="G187" s="31" t="s">
        <v>13</v>
      </c>
      <c r="H187" s="29" t="s">
        <v>10</v>
      </c>
      <c r="I187" s="29">
        <v>2</v>
      </c>
      <c r="J187" s="41">
        <v>5783.32</v>
      </c>
      <c r="K187" s="37">
        <v>4568.8227999999999</v>
      </c>
      <c r="L187" s="37">
        <f t="shared" si="2"/>
        <v>1214.4971999999998</v>
      </c>
    </row>
    <row r="188" spans="1:12" x14ac:dyDescent="0.3">
      <c r="A188" s="29">
        <v>14086</v>
      </c>
      <c r="B188" s="31" t="s">
        <v>46</v>
      </c>
      <c r="C188" s="29" t="s">
        <v>48</v>
      </c>
      <c r="D188" s="38" t="s">
        <v>47</v>
      </c>
      <c r="E188" s="39">
        <v>44580</v>
      </c>
      <c r="F188" s="29">
        <v>3</v>
      </c>
      <c r="G188" s="31" t="s">
        <v>13</v>
      </c>
      <c r="H188" s="29" t="s">
        <v>10</v>
      </c>
      <c r="I188" s="29">
        <v>2</v>
      </c>
      <c r="J188" s="41">
        <v>5783.32</v>
      </c>
      <c r="K188" s="37">
        <v>4568.8227999999999</v>
      </c>
      <c r="L188" s="37">
        <f t="shared" si="2"/>
        <v>1214.4971999999998</v>
      </c>
    </row>
    <row r="189" spans="1:12" x14ac:dyDescent="0.3">
      <c r="A189" s="29">
        <v>14199</v>
      </c>
      <c r="B189" s="31" t="s">
        <v>83</v>
      </c>
      <c r="C189" s="29" t="s">
        <v>84</v>
      </c>
      <c r="D189" s="38">
        <v>22100045000315</v>
      </c>
      <c r="E189" s="39">
        <v>44565</v>
      </c>
      <c r="F189" s="29">
        <v>2</v>
      </c>
      <c r="G189" s="31" t="s">
        <v>2</v>
      </c>
      <c r="H189" s="29" t="s">
        <v>10</v>
      </c>
      <c r="I189" s="29">
        <v>30</v>
      </c>
      <c r="J189" s="40">
        <v>2.4</v>
      </c>
      <c r="K189" s="37">
        <v>1.8959999999999999</v>
      </c>
      <c r="L189" s="37">
        <f t="shared" si="2"/>
        <v>0.504</v>
      </c>
    </row>
    <row r="190" spans="1:12" x14ac:dyDescent="0.3">
      <c r="A190" s="29">
        <v>14250</v>
      </c>
      <c r="B190" s="31" t="s">
        <v>179</v>
      </c>
      <c r="C190" s="29" t="s">
        <v>181</v>
      </c>
      <c r="D190" s="38">
        <v>83370060000320</v>
      </c>
      <c r="E190" s="39">
        <v>44543</v>
      </c>
      <c r="F190" s="29">
        <v>0</v>
      </c>
      <c r="G190" s="31" t="s">
        <v>13</v>
      </c>
      <c r="H190" s="29" t="s">
        <v>9</v>
      </c>
      <c r="I190" s="29">
        <v>30</v>
      </c>
      <c r="J190" s="40">
        <v>475.85</v>
      </c>
      <c r="K190" s="37">
        <v>380.68000000000006</v>
      </c>
      <c r="L190" s="37">
        <f t="shared" si="2"/>
        <v>95.169999999999959</v>
      </c>
    </row>
    <row r="191" spans="1:12" x14ac:dyDescent="0.3">
      <c r="A191" s="29">
        <v>14250</v>
      </c>
      <c r="B191" s="31" t="s">
        <v>93</v>
      </c>
      <c r="C191" s="29" t="s">
        <v>94</v>
      </c>
      <c r="D191" s="38">
        <v>83370060000340</v>
      </c>
      <c r="E191" s="39">
        <v>44574</v>
      </c>
      <c r="F191" s="29">
        <v>0</v>
      </c>
      <c r="G191" s="31" t="s">
        <v>13</v>
      </c>
      <c r="H191" s="29" t="s">
        <v>9</v>
      </c>
      <c r="I191" s="29">
        <v>30</v>
      </c>
      <c r="J191" s="40">
        <v>472.94</v>
      </c>
      <c r="K191" s="37">
        <v>397.26959999999997</v>
      </c>
      <c r="L191" s="37">
        <f t="shared" si="2"/>
        <v>75.670400000000029</v>
      </c>
    </row>
    <row r="192" spans="1:12" x14ac:dyDescent="0.3">
      <c r="A192" s="29">
        <v>14303</v>
      </c>
      <c r="B192" s="31" t="s">
        <v>85</v>
      </c>
      <c r="C192" s="29" t="s">
        <v>167</v>
      </c>
      <c r="D192" s="38">
        <v>39400060100310</v>
      </c>
      <c r="E192" s="39">
        <v>44537</v>
      </c>
      <c r="F192" s="29">
        <v>0</v>
      </c>
      <c r="G192" s="31" t="s">
        <v>2</v>
      </c>
      <c r="H192" s="29" t="s">
        <v>9</v>
      </c>
      <c r="I192" s="29">
        <v>30</v>
      </c>
      <c r="J192" s="40">
        <v>2.41</v>
      </c>
      <c r="K192" s="37">
        <v>1.9039000000000001</v>
      </c>
      <c r="L192" s="37">
        <f t="shared" si="2"/>
        <v>0.50609999999999999</v>
      </c>
    </row>
    <row r="193" spans="1:12" x14ac:dyDescent="0.3">
      <c r="A193" s="29">
        <v>14414</v>
      </c>
      <c r="B193" s="31" t="s">
        <v>19</v>
      </c>
      <c r="C193" s="29" t="s">
        <v>20</v>
      </c>
      <c r="D193" s="38">
        <v>21531060000340</v>
      </c>
      <c r="E193" s="39">
        <v>44572</v>
      </c>
      <c r="F193" s="29">
        <v>1</v>
      </c>
      <c r="G193" s="31" t="s">
        <v>13</v>
      </c>
      <c r="H193" s="29" t="s">
        <v>10</v>
      </c>
      <c r="I193" s="29">
        <v>21</v>
      </c>
      <c r="J193" s="40">
        <v>14925.02</v>
      </c>
      <c r="K193" s="37">
        <v>11790.765800000001</v>
      </c>
      <c r="L193" s="37">
        <f t="shared" si="2"/>
        <v>3134.2541999999994</v>
      </c>
    </row>
    <row r="194" spans="1:12" x14ac:dyDescent="0.3">
      <c r="A194" s="29">
        <v>14445</v>
      </c>
      <c r="B194" s="31" t="s">
        <v>65</v>
      </c>
      <c r="C194" s="29" t="s">
        <v>66</v>
      </c>
      <c r="D194" s="38">
        <v>2100020000110</v>
      </c>
      <c r="E194" s="39">
        <v>44534</v>
      </c>
      <c r="F194" s="29">
        <v>0</v>
      </c>
      <c r="G194" s="31" t="s">
        <v>2</v>
      </c>
      <c r="H194" s="29" t="s">
        <v>9</v>
      </c>
      <c r="I194" s="29">
        <v>14</v>
      </c>
      <c r="J194" s="40">
        <v>2.1800000000000002</v>
      </c>
      <c r="K194" s="37">
        <v>1.6786000000000001</v>
      </c>
      <c r="L194" s="37">
        <f t="shared" si="2"/>
        <v>0.50140000000000007</v>
      </c>
    </row>
    <row r="195" spans="1:12" x14ac:dyDescent="0.3">
      <c r="A195" s="29">
        <v>14502</v>
      </c>
      <c r="B195" s="31" t="s">
        <v>67</v>
      </c>
      <c r="C195" s="29" t="s">
        <v>68</v>
      </c>
      <c r="D195" s="38">
        <v>41550020100320</v>
      </c>
      <c r="E195" s="39">
        <v>44580</v>
      </c>
      <c r="F195" s="29">
        <v>2</v>
      </c>
      <c r="G195" s="31" t="s">
        <v>2</v>
      </c>
      <c r="H195" s="29" t="s">
        <v>10</v>
      </c>
      <c r="I195" s="29">
        <v>30</v>
      </c>
      <c r="J195" s="40">
        <v>5.65</v>
      </c>
      <c r="K195" s="37">
        <v>4.6330000000000009</v>
      </c>
      <c r="L195" s="37">
        <f t="shared" ref="L195:L258" si="3">J195-K195</f>
        <v>1.0169999999999995</v>
      </c>
    </row>
    <row r="196" spans="1:12" x14ac:dyDescent="0.3">
      <c r="A196" s="29">
        <v>14767</v>
      </c>
      <c r="B196" s="31" t="s">
        <v>121</v>
      </c>
      <c r="C196" s="29" t="s">
        <v>122</v>
      </c>
      <c r="D196" s="38">
        <v>21534940000320</v>
      </c>
      <c r="E196" s="39">
        <v>44536</v>
      </c>
      <c r="F196" s="29">
        <v>0</v>
      </c>
      <c r="G196" s="31" t="s">
        <v>13</v>
      </c>
      <c r="H196" s="29" t="s">
        <v>9</v>
      </c>
      <c r="I196" s="29">
        <v>60</v>
      </c>
      <c r="J196" s="41">
        <v>27415.18</v>
      </c>
      <c r="K196" s="37">
        <v>21657.992200000001</v>
      </c>
      <c r="L196" s="37">
        <f t="shared" si="3"/>
        <v>5757.1877999999997</v>
      </c>
    </row>
    <row r="197" spans="1:12" x14ac:dyDescent="0.3">
      <c r="A197" s="29">
        <v>14780</v>
      </c>
      <c r="B197" s="31" t="s">
        <v>115</v>
      </c>
      <c r="C197" s="29" t="s">
        <v>116</v>
      </c>
      <c r="D197" s="38">
        <v>21531820000380</v>
      </c>
      <c r="E197" s="39">
        <v>44560</v>
      </c>
      <c r="F197" s="29">
        <v>0</v>
      </c>
      <c r="G197" s="31" t="s">
        <v>13</v>
      </c>
      <c r="H197" s="29" t="s">
        <v>9</v>
      </c>
      <c r="I197" s="29">
        <v>30</v>
      </c>
      <c r="J197" s="41">
        <v>14645.49</v>
      </c>
      <c r="K197" s="37">
        <v>12448.666499999999</v>
      </c>
      <c r="L197" s="37">
        <f t="shared" si="3"/>
        <v>2196.8235000000004</v>
      </c>
    </row>
    <row r="198" spans="1:12" x14ac:dyDescent="0.3">
      <c r="A198" s="29">
        <v>14875</v>
      </c>
      <c r="B198" s="31" t="s">
        <v>23</v>
      </c>
      <c r="C198" s="29" t="s">
        <v>24</v>
      </c>
      <c r="D198" s="38">
        <v>21531835100340</v>
      </c>
      <c r="E198" s="39">
        <v>44565</v>
      </c>
      <c r="F198" s="29">
        <v>7</v>
      </c>
      <c r="G198" s="31" t="s">
        <v>2</v>
      </c>
      <c r="H198" s="29" t="s">
        <v>10</v>
      </c>
      <c r="I198" s="29">
        <v>30</v>
      </c>
      <c r="J198" s="40">
        <v>5247.47</v>
      </c>
      <c r="K198" s="37">
        <v>4250.4507000000003</v>
      </c>
      <c r="L198" s="37">
        <f t="shared" si="3"/>
        <v>997.01929999999993</v>
      </c>
    </row>
    <row r="199" spans="1:12" x14ac:dyDescent="0.3">
      <c r="A199" s="29">
        <v>14975</v>
      </c>
      <c r="B199" s="31" t="s">
        <v>177</v>
      </c>
      <c r="C199" s="29" t="s">
        <v>178</v>
      </c>
      <c r="D199" s="38">
        <v>44100080100120</v>
      </c>
      <c r="E199" s="39">
        <v>44538</v>
      </c>
      <c r="F199" s="29">
        <v>0</v>
      </c>
      <c r="G199" s="31" t="s">
        <v>13</v>
      </c>
      <c r="H199" s="29" t="s">
        <v>9</v>
      </c>
      <c r="I199" s="29">
        <v>30</v>
      </c>
      <c r="J199" s="40">
        <v>464.35</v>
      </c>
      <c r="K199" s="37">
        <v>348.26250000000005</v>
      </c>
      <c r="L199" s="37">
        <f t="shared" si="3"/>
        <v>116.08749999999998</v>
      </c>
    </row>
    <row r="200" spans="1:12" x14ac:dyDescent="0.3">
      <c r="A200" s="29">
        <v>15016</v>
      </c>
      <c r="B200" s="31" t="s">
        <v>46</v>
      </c>
      <c r="C200" s="29" t="s">
        <v>48</v>
      </c>
      <c r="D200" s="38" t="s">
        <v>47</v>
      </c>
      <c r="E200" s="39">
        <v>44544</v>
      </c>
      <c r="F200" s="29">
        <v>4</v>
      </c>
      <c r="G200" s="31" t="s">
        <v>13</v>
      </c>
      <c r="H200" s="29" t="s">
        <v>10</v>
      </c>
      <c r="I200" s="29">
        <v>4</v>
      </c>
      <c r="J200" s="41">
        <v>11566.49</v>
      </c>
      <c r="K200" s="37">
        <v>9137.5270999999993</v>
      </c>
      <c r="L200" s="37">
        <f t="shared" si="3"/>
        <v>2428.9629000000004</v>
      </c>
    </row>
    <row r="201" spans="1:12" x14ac:dyDescent="0.3">
      <c r="A201" s="29">
        <v>15016</v>
      </c>
      <c r="B201" s="31" t="s">
        <v>46</v>
      </c>
      <c r="C201" s="29" t="s">
        <v>48</v>
      </c>
      <c r="D201" s="38" t="s">
        <v>47</v>
      </c>
      <c r="E201" s="39">
        <v>44575</v>
      </c>
      <c r="F201" s="29">
        <v>4</v>
      </c>
      <c r="G201" s="31" t="s">
        <v>13</v>
      </c>
      <c r="H201" s="29" t="s">
        <v>10</v>
      </c>
      <c r="I201" s="29">
        <v>4</v>
      </c>
      <c r="J201" s="41">
        <v>11566.49</v>
      </c>
      <c r="K201" s="37">
        <v>9137.5270999999993</v>
      </c>
      <c r="L201" s="37">
        <f t="shared" si="3"/>
        <v>2428.9629000000004</v>
      </c>
    </row>
    <row r="202" spans="1:12" x14ac:dyDescent="0.3">
      <c r="A202" s="29">
        <v>15110</v>
      </c>
      <c r="B202" s="31" t="s">
        <v>81</v>
      </c>
      <c r="C202" s="29" t="s">
        <v>82</v>
      </c>
      <c r="D202" s="38">
        <v>65100075100320</v>
      </c>
      <c r="E202" s="39">
        <v>44582</v>
      </c>
      <c r="F202" s="29">
        <v>0</v>
      </c>
      <c r="G202" s="31" t="s">
        <v>2</v>
      </c>
      <c r="H202" s="29" t="s">
        <v>9</v>
      </c>
      <c r="I202" s="29">
        <v>60</v>
      </c>
      <c r="J202" s="40">
        <v>7.46</v>
      </c>
      <c r="K202" s="37">
        <v>5.968</v>
      </c>
      <c r="L202" s="37">
        <f t="shared" si="3"/>
        <v>1.492</v>
      </c>
    </row>
    <row r="203" spans="1:12" x14ac:dyDescent="0.3">
      <c r="A203" s="29">
        <v>15156</v>
      </c>
      <c r="B203" s="31" t="s">
        <v>172</v>
      </c>
      <c r="C203" s="29" t="s">
        <v>173</v>
      </c>
      <c r="D203" s="38">
        <v>36150080000340</v>
      </c>
      <c r="E203" s="39">
        <v>44531</v>
      </c>
      <c r="F203" s="29">
        <v>2</v>
      </c>
      <c r="G203" s="31" t="s">
        <v>2</v>
      </c>
      <c r="H203" s="29" t="s">
        <v>10</v>
      </c>
      <c r="I203" s="29">
        <v>30</v>
      </c>
      <c r="J203" s="40">
        <v>10.91</v>
      </c>
      <c r="K203" s="37">
        <v>8.2916000000000007</v>
      </c>
      <c r="L203" s="37">
        <f t="shared" si="3"/>
        <v>2.6183999999999994</v>
      </c>
    </row>
    <row r="204" spans="1:12" x14ac:dyDescent="0.3">
      <c r="A204" s="29">
        <v>15280</v>
      </c>
      <c r="B204" s="31" t="s">
        <v>78</v>
      </c>
      <c r="C204" s="29" t="s">
        <v>79</v>
      </c>
      <c r="D204" s="38">
        <v>27700050000320</v>
      </c>
      <c r="E204" s="39">
        <v>44575</v>
      </c>
      <c r="F204" s="29">
        <v>0</v>
      </c>
      <c r="G204" s="31" t="s">
        <v>13</v>
      </c>
      <c r="H204" s="29" t="s">
        <v>9</v>
      </c>
      <c r="I204" s="29">
        <v>30</v>
      </c>
      <c r="J204" s="40">
        <v>547.80999999999995</v>
      </c>
      <c r="K204" s="37">
        <v>416.33559999999994</v>
      </c>
      <c r="L204" s="37">
        <f t="shared" si="3"/>
        <v>131.4744</v>
      </c>
    </row>
    <row r="205" spans="1:12" x14ac:dyDescent="0.3">
      <c r="A205" s="29">
        <v>15452</v>
      </c>
      <c r="B205" s="31" t="s">
        <v>170</v>
      </c>
      <c r="C205" s="29" t="s">
        <v>171</v>
      </c>
      <c r="D205" s="38">
        <v>36150080000330</v>
      </c>
      <c r="E205" s="39">
        <v>44539</v>
      </c>
      <c r="F205" s="29">
        <v>0</v>
      </c>
      <c r="G205" s="31" t="s">
        <v>2</v>
      </c>
      <c r="H205" s="29" t="s">
        <v>9</v>
      </c>
      <c r="I205" s="29">
        <v>30</v>
      </c>
      <c r="J205" s="40">
        <v>8.27</v>
      </c>
      <c r="K205" s="37">
        <v>7.0294999999999996</v>
      </c>
      <c r="L205" s="37">
        <f t="shared" si="3"/>
        <v>1.2404999999999999</v>
      </c>
    </row>
    <row r="206" spans="1:12" x14ac:dyDescent="0.3">
      <c r="A206" s="29">
        <v>15482</v>
      </c>
      <c r="B206" s="31" t="s">
        <v>40</v>
      </c>
      <c r="C206" s="29" t="s">
        <v>42</v>
      </c>
      <c r="D206" s="38" t="s">
        <v>41</v>
      </c>
      <c r="E206" s="39">
        <v>44564</v>
      </c>
      <c r="F206" s="29">
        <v>0</v>
      </c>
      <c r="G206" s="31" t="s">
        <v>13</v>
      </c>
      <c r="H206" s="29" t="s">
        <v>9</v>
      </c>
      <c r="I206" s="29">
        <v>2</v>
      </c>
      <c r="J206" s="40">
        <v>6445.99</v>
      </c>
      <c r="K206" s="37">
        <v>5350.1716999999999</v>
      </c>
      <c r="L206" s="37">
        <f t="shared" si="3"/>
        <v>1095.8182999999999</v>
      </c>
    </row>
    <row r="207" spans="1:12" x14ac:dyDescent="0.3">
      <c r="A207" s="29">
        <v>15501</v>
      </c>
      <c r="B207" s="31" t="s">
        <v>17</v>
      </c>
      <c r="C207" s="29" t="s">
        <v>18</v>
      </c>
      <c r="D207" s="38">
        <v>21300005000350</v>
      </c>
      <c r="E207" s="39">
        <v>44553</v>
      </c>
      <c r="F207" s="29">
        <v>0</v>
      </c>
      <c r="G207" s="31" t="s">
        <v>2</v>
      </c>
      <c r="H207" s="29" t="s">
        <v>9</v>
      </c>
      <c r="I207" s="29">
        <v>12</v>
      </c>
      <c r="J207" s="41">
        <v>22</v>
      </c>
      <c r="K207" s="37">
        <v>17.82</v>
      </c>
      <c r="L207" s="37">
        <f t="shared" si="3"/>
        <v>4.18</v>
      </c>
    </row>
    <row r="208" spans="1:12" x14ac:dyDescent="0.3">
      <c r="A208" s="29">
        <v>15501</v>
      </c>
      <c r="B208" s="31" t="s">
        <v>17</v>
      </c>
      <c r="C208" s="29" t="s">
        <v>18</v>
      </c>
      <c r="D208" s="38">
        <v>21300005000350</v>
      </c>
      <c r="E208" s="39">
        <v>44584</v>
      </c>
      <c r="F208" s="29">
        <v>0</v>
      </c>
      <c r="G208" s="31" t="s">
        <v>2</v>
      </c>
      <c r="H208" s="29" t="s">
        <v>9</v>
      </c>
      <c r="I208" s="29">
        <v>12</v>
      </c>
      <c r="J208" s="41">
        <v>22</v>
      </c>
      <c r="K208" s="37">
        <v>17.82</v>
      </c>
      <c r="L208" s="37">
        <f t="shared" si="3"/>
        <v>4.18</v>
      </c>
    </row>
    <row r="209" spans="1:12" x14ac:dyDescent="0.3">
      <c r="A209" s="29">
        <v>15555</v>
      </c>
      <c r="B209" s="31" t="s">
        <v>59</v>
      </c>
      <c r="C209" s="29" t="s">
        <v>60</v>
      </c>
      <c r="D209" s="38">
        <v>33300007000320</v>
      </c>
      <c r="E209" s="39">
        <v>44574</v>
      </c>
      <c r="F209" s="29">
        <v>0</v>
      </c>
      <c r="G209" s="31" t="s">
        <v>2</v>
      </c>
      <c r="H209" s="29" t="s">
        <v>9</v>
      </c>
      <c r="I209" s="29">
        <v>180</v>
      </c>
      <c r="J209" s="40">
        <v>6.07</v>
      </c>
      <c r="K209" s="37">
        <v>5.0987999999999998</v>
      </c>
      <c r="L209" s="37">
        <f t="shared" si="3"/>
        <v>0.97120000000000051</v>
      </c>
    </row>
    <row r="210" spans="1:12" x14ac:dyDescent="0.3">
      <c r="A210" s="29">
        <v>15639</v>
      </c>
      <c r="B210" s="31" t="s">
        <v>65</v>
      </c>
      <c r="C210" s="29" t="s">
        <v>131</v>
      </c>
      <c r="D210" s="38">
        <v>2100020000110</v>
      </c>
      <c r="E210" s="39">
        <v>44559</v>
      </c>
      <c r="F210" s="29">
        <v>0</v>
      </c>
      <c r="G210" s="31" t="s">
        <v>2</v>
      </c>
      <c r="H210" s="29" t="s">
        <v>9</v>
      </c>
      <c r="I210" s="29">
        <v>20</v>
      </c>
      <c r="J210" s="40">
        <v>1.69</v>
      </c>
      <c r="K210" s="37">
        <v>1.3012999999999999</v>
      </c>
      <c r="L210" s="37">
        <f t="shared" si="3"/>
        <v>0.38870000000000005</v>
      </c>
    </row>
    <row r="211" spans="1:12" x14ac:dyDescent="0.3">
      <c r="A211" s="29">
        <v>15639</v>
      </c>
      <c r="B211" s="31" t="s">
        <v>65</v>
      </c>
      <c r="C211" s="29" t="s">
        <v>131</v>
      </c>
      <c r="D211" s="38">
        <v>2100020000110</v>
      </c>
      <c r="E211" s="39">
        <v>44589</v>
      </c>
      <c r="F211" s="29">
        <v>0</v>
      </c>
      <c r="G211" s="31" t="s">
        <v>2</v>
      </c>
      <c r="H211" s="29" t="s">
        <v>9</v>
      </c>
      <c r="I211" s="29">
        <v>20</v>
      </c>
      <c r="J211" s="40">
        <v>1.69</v>
      </c>
      <c r="K211" s="37">
        <v>1.3012999999999999</v>
      </c>
      <c r="L211" s="37">
        <f t="shared" si="3"/>
        <v>0.38870000000000005</v>
      </c>
    </row>
    <row r="212" spans="1:12" x14ac:dyDescent="0.3">
      <c r="A212" s="29">
        <v>15692</v>
      </c>
      <c r="B212" s="31" t="s">
        <v>97</v>
      </c>
      <c r="C212" s="29" t="s">
        <v>98</v>
      </c>
      <c r="D212" s="38">
        <v>21532133000340</v>
      </c>
      <c r="E212" s="39">
        <v>44559</v>
      </c>
      <c r="F212" s="29">
        <v>3</v>
      </c>
      <c r="G212" s="31" t="s">
        <v>13</v>
      </c>
      <c r="H212" s="29" t="s">
        <v>10</v>
      </c>
      <c r="I212" s="29">
        <v>28</v>
      </c>
      <c r="J212" s="41">
        <v>13494.05</v>
      </c>
      <c r="K212" s="37">
        <v>11200.0615</v>
      </c>
      <c r="L212" s="37">
        <f t="shared" si="3"/>
        <v>2293.9884999999995</v>
      </c>
    </row>
    <row r="213" spans="1:12" x14ac:dyDescent="0.3">
      <c r="A213" s="29">
        <v>15692</v>
      </c>
      <c r="B213" s="31" t="s">
        <v>97</v>
      </c>
      <c r="C213" s="29" t="s">
        <v>98</v>
      </c>
      <c r="D213" s="38">
        <v>21532133000340</v>
      </c>
      <c r="E213" s="39">
        <v>44590</v>
      </c>
      <c r="F213" s="29">
        <v>3</v>
      </c>
      <c r="G213" s="31" t="s">
        <v>13</v>
      </c>
      <c r="H213" s="29" t="s">
        <v>10</v>
      </c>
      <c r="I213" s="29">
        <v>28</v>
      </c>
      <c r="J213" s="41">
        <v>13494.05</v>
      </c>
      <c r="K213" s="37">
        <v>11200.0615</v>
      </c>
      <c r="L213" s="37">
        <f t="shared" si="3"/>
        <v>2293.9884999999995</v>
      </c>
    </row>
    <row r="214" spans="1:12" x14ac:dyDescent="0.3">
      <c r="A214" s="29">
        <v>16047</v>
      </c>
      <c r="B214" s="31" t="s">
        <v>135</v>
      </c>
      <c r="C214" s="29" t="s">
        <v>136</v>
      </c>
      <c r="D214" s="38">
        <v>37600025000305</v>
      </c>
      <c r="E214" s="39">
        <v>44552</v>
      </c>
      <c r="F214" s="29">
        <v>0</v>
      </c>
      <c r="G214" s="31" t="s">
        <v>2</v>
      </c>
      <c r="H214" s="29" t="s">
        <v>9</v>
      </c>
      <c r="I214" s="29">
        <v>30</v>
      </c>
      <c r="J214" s="40">
        <v>10</v>
      </c>
      <c r="K214" s="37">
        <v>7.7</v>
      </c>
      <c r="L214" s="37">
        <f t="shared" si="3"/>
        <v>2.2999999999999998</v>
      </c>
    </row>
    <row r="215" spans="1:12" x14ac:dyDescent="0.3">
      <c r="A215" s="29">
        <v>16047</v>
      </c>
      <c r="B215" s="31" t="s">
        <v>135</v>
      </c>
      <c r="C215" s="29" t="s">
        <v>136</v>
      </c>
      <c r="D215" s="38">
        <v>37600025000305</v>
      </c>
      <c r="E215" s="39">
        <v>44583</v>
      </c>
      <c r="F215" s="29">
        <v>0</v>
      </c>
      <c r="G215" s="31" t="s">
        <v>2</v>
      </c>
      <c r="H215" s="29" t="s">
        <v>9</v>
      </c>
      <c r="I215" s="29">
        <v>30</v>
      </c>
      <c r="J215" s="40">
        <v>10</v>
      </c>
      <c r="K215" s="37">
        <v>7.7</v>
      </c>
      <c r="L215" s="37">
        <f t="shared" si="3"/>
        <v>2.2999999999999998</v>
      </c>
    </row>
    <row r="216" spans="1:12" x14ac:dyDescent="0.3">
      <c r="A216" s="29">
        <v>16328</v>
      </c>
      <c r="B216" s="31" t="s">
        <v>85</v>
      </c>
      <c r="C216" s="29" t="s">
        <v>167</v>
      </c>
      <c r="D216" s="38">
        <v>39400060100310</v>
      </c>
      <c r="E216" s="39">
        <v>44533</v>
      </c>
      <c r="F216" s="29">
        <v>3</v>
      </c>
      <c r="G216" s="31" t="s">
        <v>2</v>
      </c>
      <c r="H216" s="29" t="s">
        <v>10</v>
      </c>
      <c r="I216" s="29">
        <v>90</v>
      </c>
      <c r="J216" s="40">
        <v>30</v>
      </c>
      <c r="K216" s="37">
        <v>23.700000000000003</v>
      </c>
      <c r="L216" s="37">
        <f t="shared" si="3"/>
        <v>6.2999999999999972</v>
      </c>
    </row>
    <row r="217" spans="1:12" x14ac:dyDescent="0.3">
      <c r="A217" s="29">
        <v>16346</v>
      </c>
      <c r="B217" s="31" t="s">
        <v>83</v>
      </c>
      <c r="C217" s="29" t="s">
        <v>84</v>
      </c>
      <c r="D217" s="38">
        <v>22100045000315</v>
      </c>
      <c r="E217" s="39">
        <v>44573</v>
      </c>
      <c r="F217" s="29">
        <v>3</v>
      </c>
      <c r="G217" s="31" t="s">
        <v>2</v>
      </c>
      <c r="H217" s="29" t="s">
        <v>10</v>
      </c>
      <c r="I217" s="29">
        <v>30</v>
      </c>
      <c r="J217" s="40">
        <v>2.4</v>
      </c>
      <c r="K217" s="37">
        <v>1.8959999999999999</v>
      </c>
      <c r="L217" s="37">
        <f t="shared" si="3"/>
        <v>0.504</v>
      </c>
    </row>
    <row r="218" spans="1:12" x14ac:dyDescent="0.3">
      <c r="A218" s="29">
        <v>16369</v>
      </c>
      <c r="B218" s="31" t="s">
        <v>165</v>
      </c>
      <c r="C218" s="29" t="s">
        <v>166</v>
      </c>
      <c r="D218" s="38">
        <v>49270070100620</v>
      </c>
      <c r="E218" s="39">
        <v>44531</v>
      </c>
      <c r="F218" s="29">
        <v>0</v>
      </c>
      <c r="G218" s="31" t="s">
        <v>2</v>
      </c>
      <c r="H218" s="29" t="s">
        <v>9</v>
      </c>
      <c r="I218" s="29">
        <v>28</v>
      </c>
      <c r="J218" s="40">
        <v>4.4800000000000004</v>
      </c>
      <c r="K218" s="37">
        <v>3.7184000000000008</v>
      </c>
      <c r="L218" s="37">
        <f t="shared" si="3"/>
        <v>0.76159999999999961</v>
      </c>
    </row>
    <row r="219" spans="1:12" x14ac:dyDescent="0.3">
      <c r="A219" s="29">
        <v>16423</v>
      </c>
      <c r="B219" s="31" t="s">
        <v>78</v>
      </c>
      <c r="C219" s="29" t="s">
        <v>79</v>
      </c>
      <c r="D219" s="38">
        <v>27700050000320</v>
      </c>
      <c r="E219" s="39">
        <v>44589</v>
      </c>
      <c r="F219" s="29">
        <v>1</v>
      </c>
      <c r="G219" s="31" t="s">
        <v>13</v>
      </c>
      <c r="H219" s="29" t="s">
        <v>10</v>
      </c>
      <c r="I219" s="29">
        <v>90</v>
      </c>
      <c r="J219" s="40">
        <v>1540.6</v>
      </c>
      <c r="K219" s="37">
        <v>1170.856</v>
      </c>
      <c r="L219" s="37">
        <f t="shared" si="3"/>
        <v>369.74399999999991</v>
      </c>
    </row>
    <row r="220" spans="1:12" x14ac:dyDescent="0.3">
      <c r="A220" s="29">
        <v>16446</v>
      </c>
      <c r="B220" s="31" t="s">
        <v>142</v>
      </c>
      <c r="C220" s="29" t="s">
        <v>143</v>
      </c>
      <c r="D220" s="38">
        <v>85158020100320</v>
      </c>
      <c r="E220" s="39">
        <v>44559</v>
      </c>
      <c r="F220" s="29">
        <v>0</v>
      </c>
      <c r="G220" s="31" t="s">
        <v>2</v>
      </c>
      <c r="H220" s="29" t="s">
        <v>9</v>
      </c>
      <c r="I220" s="29">
        <v>30</v>
      </c>
      <c r="J220" s="40">
        <v>3.63</v>
      </c>
      <c r="K220" s="37">
        <v>2.9039999999999999</v>
      </c>
      <c r="L220" s="37">
        <f t="shared" si="3"/>
        <v>0.72599999999999998</v>
      </c>
    </row>
    <row r="221" spans="1:12" x14ac:dyDescent="0.3">
      <c r="A221" s="29">
        <v>16446</v>
      </c>
      <c r="B221" s="31" t="s">
        <v>142</v>
      </c>
      <c r="C221" s="29" t="s">
        <v>143</v>
      </c>
      <c r="D221" s="38">
        <v>85158020100320</v>
      </c>
      <c r="E221" s="39">
        <v>44589</v>
      </c>
      <c r="F221" s="29">
        <v>0</v>
      </c>
      <c r="G221" s="31" t="s">
        <v>2</v>
      </c>
      <c r="H221" s="29" t="s">
        <v>9</v>
      </c>
      <c r="I221" s="29">
        <v>30</v>
      </c>
      <c r="J221" s="40">
        <v>3.63</v>
      </c>
      <c r="K221" s="37">
        <v>2.9039999999999999</v>
      </c>
      <c r="L221" s="37">
        <f t="shared" si="3"/>
        <v>0.72599999999999998</v>
      </c>
    </row>
    <row r="222" spans="1:12" x14ac:dyDescent="0.3">
      <c r="A222" s="29">
        <v>16556</v>
      </c>
      <c r="B222" s="31" t="s">
        <v>97</v>
      </c>
      <c r="C222" s="29" t="s">
        <v>98</v>
      </c>
      <c r="D222" s="38">
        <v>21532133000340</v>
      </c>
      <c r="E222" s="39">
        <v>44533</v>
      </c>
      <c r="F222" s="29">
        <v>2</v>
      </c>
      <c r="G222" s="31" t="s">
        <v>13</v>
      </c>
      <c r="H222" s="29" t="s">
        <v>10</v>
      </c>
      <c r="I222" s="29">
        <v>28</v>
      </c>
      <c r="J222" s="41">
        <v>13494.05</v>
      </c>
      <c r="K222" s="37">
        <v>11200.0615</v>
      </c>
      <c r="L222" s="37">
        <f t="shared" si="3"/>
        <v>2293.9884999999995</v>
      </c>
    </row>
    <row r="223" spans="1:12" x14ac:dyDescent="0.3">
      <c r="A223" s="29">
        <v>16606</v>
      </c>
      <c r="B223" s="31" t="s">
        <v>19</v>
      </c>
      <c r="C223" s="29" t="s">
        <v>20</v>
      </c>
      <c r="D223" s="38">
        <v>21531060000340</v>
      </c>
      <c r="E223" s="39">
        <v>44586</v>
      </c>
      <c r="F223" s="29">
        <v>0</v>
      </c>
      <c r="G223" s="31" t="s">
        <v>13</v>
      </c>
      <c r="H223" s="29" t="s">
        <v>9</v>
      </c>
      <c r="I223" s="29">
        <v>21</v>
      </c>
      <c r="J223" s="40">
        <v>14254.43</v>
      </c>
      <c r="K223" s="37">
        <v>11260.9997</v>
      </c>
      <c r="L223" s="37">
        <f t="shared" si="3"/>
        <v>2993.4303</v>
      </c>
    </row>
    <row r="224" spans="1:12" x14ac:dyDescent="0.3">
      <c r="A224" s="29">
        <v>16692</v>
      </c>
      <c r="B224" s="31" t="s">
        <v>144</v>
      </c>
      <c r="C224" s="29" t="s">
        <v>145</v>
      </c>
      <c r="D224" s="38">
        <v>75100050100303</v>
      </c>
      <c r="E224" s="39">
        <v>44552</v>
      </c>
      <c r="F224" s="29">
        <v>0</v>
      </c>
      <c r="G224" s="31" t="s">
        <v>2</v>
      </c>
      <c r="H224" s="29" t="s">
        <v>9</v>
      </c>
      <c r="I224" s="29">
        <v>30</v>
      </c>
      <c r="J224" s="40">
        <v>7.35</v>
      </c>
      <c r="K224" s="37">
        <v>5.5859999999999994</v>
      </c>
      <c r="L224" s="37">
        <f t="shared" si="3"/>
        <v>1.7640000000000002</v>
      </c>
    </row>
    <row r="225" spans="1:12" x14ac:dyDescent="0.3">
      <c r="A225" s="29">
        <v>16692</v>
      </c>
      <c r="B225" s="31" t="s">
        <v>144</v>
      </c>
      <c r="C225" s="29" t="s">
        <v>145</v>
      </c>
      <c r="D225" s="38">
        <v>75100050100303</v>
      </c>
      <c r="E225" s="39">
        <v>44583</v>
      </c>
      <c r="F225" s="29">
        <v>0</v>
      </c>
      <c r="G225" s="31" t="s">
        <v>2</v>
      </c>
      <c r="H225" s="29" t="s">
        <v>9</v>
      </c>
      <c r="I225" s="29">
        <v>30</v>
      </c>
      <c r="J225" s="40">
        <v>7.35</v>
      </c>
      <c r="K225" s="37">
        <v>5.5859999999999994</v>
      </c>
      <c r="L225" s="37">
        <f t="shared" si="3"/>
        <v>1.7640000000000002</v>
      </c>
    </row>
    <row r="226" spans="1:12" x14ac:dyDescent="0.3">
      <c r="A226" s="29">
        <v>16755</v>
      </c>
      <c r="B226" s="31" t="s">
        <v>148</v>
      </c>
      <c r="C226" s="29" t="s">
        <v>149</v>
      </c>
      <c r="D226" s="38">
        <v>36100020100315</v>
      </c>
      <c r="E226" s="39">
        <v>44574</v>
      </c>
      <c r="F226" s="29">
        <v>0</v>
      </c>
      <c r="G226" s="31" t="s">
        <v>2</v>
      </c>
      <c r="H226" s="29" t="s">
        <v>9</v>
      </c>
      <c r="I226" s="29">
        <v>90</v>
      </c>
      <c r="J226" s="40">
        <v>31.09</v>
      </c>
      <c r="K226" s="37">
        <v>23.317499999999999</v>
      </c>
      <c r="L226" s="37">
        <f t="shared" si="3"/>
        <v>7.7725000000000009</v>
      </c>
    </row>
    <row r="227" spans="1:12" x14ac:dyDescent="0.3">
      <c r="A227" s="29">
        <v>16782</v>
      </c>
      <c r="B227" s="31" t="s">
        <v>46</v>
      </c>
      <c r="C227" s="29" t="s">
        <v>48</v>
      </c>
      <c r="D227" s="38" t="s">
        <v>47</v>
      </c>
      <c r="E227" s="39">
        <v>44559</v>
      </c>
      <c r="F227" s="29">
        <v>9</v>
      </c>
      <c r="G227" s="31" t="s">
        <v>13</v>
      </c>
      <c r="H227" s="29" t="s">
        <v>10</v>
      </c>
      <c r="I227" s="29">
        <v>2</v>
      </c>
      <c r="J227" s="41">
        <v>5783.32</v>
      </c>
      <c r="K227" s="37">
        <v>4568.8227999999999</v>
      </c>
      <c r="L227" s="37">
        <f t="shared" si="3"/>
        <v>1214.4971999999998</v>
      </c>
    </row>
    <row r="228" spans="1:12" x14ac:dyDescent="0.3">
      <c r="A228" s="29">
        <v>16782</v>
      </c>
      <c r="B228" s="31" t="s">
        <v>46</v>
      </c>
      <c r="C228" s="29" t="s">
        <v>48</v>
      </c>
      <c r="D228" s="38" t="s">
        <v>47</v>
      </c>
      <c r="E228" s="39">
        <v>44591</v>
      </c>
      <c r="F228" s="29">
        <v>9</v>
      </c>
      <c r="G228" s="31" t="s">
        <v>13</v>
      </c>
      <c r="H228" s="29" t="s">
        <v>10</v>
      </c>
      <c r="I228" s="29">
        <v>2</v>
      </c>
      <c r="J228" s="41">
        <v>5783.32</v>
      </c>
      <c r="K228" s="37">
        <v>4568.8227999999999</v>
      </c>
      <c r="L228" s="37">
        <f t="shared" si="3"/>
        <v>1214.4971999999998</v>
      </c>
    </row>
    <row r="229" spans="1:12" x14ac:dyDescent="0.3">
      <c r="A229" s="29">
        <v>16818</v>
      </c>
      <c r="B229" s="31" t="s">
        <v>146</v>
      </c>
      <c r="C229" s="29" t="s">
        <v>147</v>
      </c>
      <c r="D229" s="38">
        <v>83370010000330</v>
      </c>
      <c r="E229" s="39">
        <v>44543</v>
      </c>
      <c r="F229" s="29">
        <v>0</v>
      </c>
      <c r="G229" s="31" t="s">
        <v>13</v>
      </c>
      <c r="H229" s="29" t="s">
        <v>9</v>
      </c>
      <c r="I229" s="29">
        <v>60</v>
      </c>
      <c r="J229" s="40">
        <v>483.35</v>
      </c>
      <c r="K229" s="37">
        <v>377.01300000000003</v>
      </c>
      <c r="L229" s="37">
        <f t="shared" si="3"/>
        <v>106.33699999999999</v>
      </c>
    </row>
    <row r="230" spans="1:12" x14ac:dyDescent="0.3">
      <c r="A230" s="29">
        <v>16838</v>
      </c>
      <c r="B230" s="31" t="s">
        <v>155</v>
      </c>
      <c r="C230" s="29" t="s">
        <v>156</v>
      </c>
      <c r="D230" s="38">
        <v>27250050000350</v>
      </c>
      <c r="E230" s="39">
        <v>44550</v>
      </c>
      <c r="F230" s="29">
        <v>0</v>
      </c>
      <c r="G230" s="31" t="s">
        <v>2</v>
      </c>
      <c r="H230" s="29" t="s">
        <v>9</v>
      </c>
      <c r="I230" s="29">
        <v>180</v>
      </c>
      <c r="J230" s="40">
        <v>7.98</v>
      </c>
      <c r="K230" s="37">
        <v>6.6234000000000011</v>
      </c>
      <c r="L230" s="37">
        <f t="shared" si="3"/>
        <v>1.3565999999999994</v>
      </c>
    </row>
    <row r="231" spans="1:12" x14ac:dyDescent="0.3">
      <c r="A231" s="29">
        <v>16838</v>
      </c>
      <c r="B231" s="31" t="s">
        <v>155</v>
      </c>
      <c r="C231" s="29" t="s">
        <v>156</v>
      </c>
      <c r="D231" s="38">
        <v>27250050000350</v>
      </c>
      <c r="E231" s="39">
        <v>44581</v>
      </c>
      <c r="F231" s="29">
        <v>0</v>
      </c>
      <c r="G231" s="31" t="s">
        <v>2</v>
      </c>
      <c r="H231" s="29" t="s">
        <v>9</v>
      </c>
      <c r="I231" s="29">
        <v>180</v>
      </c>
      <c r="J231" s="40">
        <v>7.98</v>
      </c>
      <c r="K231" s="37">
        <v>6.6234000000000011</v>
      </c>
      <c r="L231" s="37">
        <f t="shared" si="3"/>
        <v>1.3565999999999994</v>
      </c>
    </row>
    <row r="232" spans="1:12" x14ac:dyDescent="0.3">
      <c r="A232" s="29">
        <v>16889</v>
      </c>
      <c r="B232" s="31" t="s">
        <v>168</v>
      </c>
      <c r="C232" s="29" t="s">
        <v>169</v>
      </c>
      <c r="D232" s="38">
        <v>58120080100305</v>
      </c>
      <c r="E232" s="39">
        <v>44544</v>
      </c>
      <c r="F232" s="29">
        <v>0</v>
      </c>
      <c r="G232" s="31" t="s">
        <v>2</v>
      </c>
      <c r="H232" s="29" t="s">
        <v>9</v>
      </c>
      <c r="I232" s="29">
        <v>15</v>
      </c>
      <c r="J232" s="40">
        <v>5.5</v>
      </c>
      <c r="K232" s="37">
        <v>4.5100000000000007</v>
      </c>
      <c r="L232" s="37">
        <f t="shared" si="3"/>
        <v>0.98999999999999932</v>
      </c>
    </row>
    <row r="233" spans="1:12" x14ac:dyDescent="0.3">
      <c r="A233" s="29">
        <v>16889</v>
      </c>
      <c r="B233" s="31" t="s">
        <v>168</v>
      </c>
      <c r="C233" s="29" t="s">
        <v>169</v>
      </c>
      <c r="D233" s="38">
        <v>58120080100305</v>
      </c>
      <c r="E233" s="39">
        <v>44575</v>
      </c>
      <c r="F233" s="29">
        <v>0</v>
      </c>
      <c r="G233" s="31" t="s">
        <v>2</v>
      </c>
      <c r="H233" s="29" t="s">
        <v>9</v>
      </c>
      <c r="I233" s="29">
        <v>15</v>
      </c>
      <c r="J233" s="40">
        <v>5.5</v>
      </c>
      <c r="K233" s="37">
        <v>4.5100000000000007</v>
      </c>
      <c r="L233" s="37">
        <f t="shared" si="3"/>
        <v>0.98999999999999932</v>
      </c>
    </row>
    <row r="234" spans="1:12" x14ac:dyDescent="0.3">
      <c r="A234" s="29">
        <v>17015</v>
      </c>
      <c r="B234" s="31" t="s">
        <v>163</v>
      </c>
      <c r="C234" s="29" t="s">
        <v>164</v>
      </c>
      <c r="D234" s="38">
        <v>50250065007240</v>
      </c>
      <c r="E234" s="39">
        <v>44552</v>
      </c>
      <c r="F234" s="29">
        <v>0</v>
      </c>
      <c r="G234" s="31" t="s">
        <v>2</v>
      </c>
      <c r="H234" s="29" t="s">
        <v>9</v>
      </c>
      <c r="I234" s="29">
        <v>60</v>
      </c>
      <c r="J234" s="40">
        <v>52.45</v>
      </c>
      <c r="K234" s="37">
        <v>41.435500000000005</v>
      </c>
      <c r="L234" s="37">
        <f t="shared" si="3"/>
        <v>11.014499999999998</v>
      </c>
    </row>
    <row r="235" spans="1:12" x14ac:dyDescent="0.3">
      <c r="A235" s="29">
        <v>17015</v>
      </c>
      <c r="B235" s="31" t="s">
        <v>163</v>
      </c>
      <c r="C235" s="29" t="s">
        <v>164</v>
      </c>
      <c r="D235" s="38">
        <v>50250065007240</v>
      </c>
      <c r="E235" s="39">
        <v>44583</v>
      </c>
      <c r="F235" s="29">
        <v>0</v>
      </c>
      <c r="G235" s="31" t="s">
        <v>2</v>
      </c>
      <c r="H235" s="29" t="s">
        <v>9</v>
      </c>
      <c r="I235" s="29">
        <v>60</v>
      </c>
      <c r="J235" s="40">
        <v>52.45</v>
      </c>
      <c r="K235" s="37">
        <v>41.435500000000005</v>
      </c>
      <c r="L235" s="37">
        <f t="shared" si="3"/>
        <v>11.014499999999998</v>
      </c>
    </row>
    <row r="236" spans="1:12" x14ac:dyDescent="0.3">
      <c r="A236" s="29">
        <v>17029</v>
      </c>
      <c r="B236" s="31" t="s">
        <v>29</v>
      </c>
      <c r="C236" s="29" t="s">
        <v>30</v>
      </c>
      <c r="D236" s="38">
        <v>21360068200330</v>
      </c>
      <c r="E236" s="39">
        <v>44567</v>
      </c>
      <c r="F236" s="29">
        <v>0</v>
      </c>
      <c r="G236" s="31" t="s">
        <v>13</v>
      </c>
      <c r="H236" s="29" t="s">
        <v>9</v>
      </c>
      <c r="I236" s="29">
        <v>30</v>
      </c>
      <c r="J236" s="40">
        <v>18265.11</v>
      </c>
      <c r="K236" s="37">
        <v>15525.343500000001</v>
      </c>
      <c r="L236" s="37">
        <f t="shared" si="3"/>
        <v>2739.7664999999997</v>
      </c>
    </row>
    <row r="237" spans="1:12" x14ac:dyDescent="0.3">
      <c r="A237" s="29">
        <v>17132</v>
      </c>
      <c r="B237" s="31" t="s">
        <v>43</v>
      </c>
      <c r="C237" s="29" t="s">
        <v>45</v>
      </c>
      <c r="D237" s="38" t="s">
        <v>44</v>
      </c>
      <c r="E237" s="39">
        <v>44579</v>
      </c>
      <c r="F237" s="29">
        <v>12</v>
      </c>
      <c r="G237" s="31" t="s">
        <v>13</v>
      </c>
      <c r="H237" s="29" t="s">
        <v>10</v>
      </c>
      <c r="I237" s="29">
        <v>2</v>
      </c>
      <c r="J237" s="40">
        <v>6234.7</v>
      </c>
      <c r="K237" s="37">
        <v>5237.1479999999992</v>
      </c>
      <c r="L237" s="37">
        <f t="shared" si="3"/>
        <v>997.55200000000059</v>
      </c>
    </row>
    <row r="238" spans="1:12" x14ac:dyDescent="0.3">
      <c r="A238" s="29">
        <v>17162</v>
      </c>
      <c r="B238" s="31" t="s">
        <v>85</v>
      </c>
      <c r="C238" s="29" t="s">
        <v>167</v>
      </c>
      <c r="D238" s="38">
        <v>39400060100310</v>
      </c>
      <c r="E238" s="39">
        <v>44555</v>
      </c>
      <c r="F238" s="29">
        <v>0</v>
      </c>
      <c r="G238" s="31" t="s">
        <v>2</v>
      </c>
      <c r="H238" s="29" t="s">
        <v>9</v>
      </c>
      <c r="I238" s="29">
        <v>90</v>
      </c>
      <c r="J238" s="40">
        <v>30</v>
      </c>
      <c r="K238" s="37">
        <v>23.700000000000003</v>
      </c>
      <c r="L238" s="37">
        <f t="shared" si="3"/>
        <v>6.2999999999999972</v>
      </c>
    </row>
    <row r="239" spans="1:12" x14ac:dyDescent="0.3">
      <c r="A239" s="29">
        <v>17162</v>
      </c>
      <c r="B239" s="31" t="s">
        <v>85</v>
      </c>
      <c r="C239" s="29" t="s">
        <v>167</v>
      </c>
      <c r="D239" s="38">
        <v>39400060100310</v>
      </c>
      <c r="E239" s="39">
        <v>44585</v>
      </c>
      <c r="F239" s="29">
        <v>0</v>
      </c>
      <c r="G239" s="31" t="s">
        <v>2</v>
      </c>
      <c r="H239" s="29" t="s">
        <v>9</v>
      </c>
      <c r="I239" s="29">
        <v>90</v>
      </c>
      <c r="J239" s="40">
        <v>30</v>
      </c>
      <c r="K239" s="37">
        <v>23.700000000000003</v>
      </c>
      <c r="L239" s="37">
        <f t="shared" si="3"/>
        <v>6.2999999999999972</v>
      </c>
    </row>
    <row r="240" spans="1:12" x14ac:dyDescent="0.3">
      <c r="A240" s="29">
        <v>17167</v>
      </c>
      <c r="B240" s="31" t="s">
        <v>7</v>
      </c>
      <c r="C240" s="29" t="s">
        <v>8</v>
      </c>
      <c r="D240" s="38">
        <v>21406010200320</v>
      </c>
      <c r="E240" s="39">
        <v>44568</v>
      </c>
      <c r="F240" s="29">
        <v>0</v>
      </c>
      <c r="G240" s="31" t="s">
        <v>2</v>
      </c>
      <c r="H240" s="29" t="s">
        <v>9</v>
      </c>
      <c r="I240" s="29">
        <v>120</v>
      </c>
      <c r="J240" s="41">
        <v>7167.71</v>
      </c>
      <c r="K240" s="37">
        <v>6020.8764000000001</v>
      </c>
      <c r="L240" s="37">
        <f t="shared" si="3"/>
        <v>1146.8335999999999</v>
      </c>
    </row>
    <row r="241" spans="1:12" x14ac:dyDescent="0.3">
      <c r="A241" s="29">
        <v>17189</v>
      </c>
      <c r="B241" s="31" t="s">
        <v>46</v>
      </c>
      <c r="C241" s="29" t="s">
        <v>48</v>
      </c>
      <c r="D241" s="38" t="s">
        <v>47</v>
      </c>
      <c r="E241" s="39">
        <v>44568</v>
      </c>
      <c r="F241" s="29">
        <v>4</v>
      </c>
      <c r="G241" s="31" t="s">
        <v>13</v>
      </c>
      <c r="H241" s="29" t="s">
        <v>10</v>
      </c>
      <c r="I241" s="29">
        <v>2</v>
      </c>
      <c r="J241" s="41">
        <v>5783.32</v>
      </c>
      <c r="K241" s="37">
        <v>4568.8227999999999</v>
      </c>
      <c r="L241" s="37">
        <f t="shared" si="3"/>
        <v>1214.4971999999998</v>
      </c>
    </row>
    <row r="242" spans="1:12" x14ac:dyDescent="0.3">
      <c r="A242" s="29">
        <v>17199</v>
      </c>
      <c r="B242" s="31" t="s">
        <v>135</v>
      </c>
      <c r="C242" s="29" t="s">
        <v>136</v>
      </c>
      <c r="D242" s="38">
        <v>37600025000305</v>
      </c>
      <c r="E242" s="39">
        <v>44550</v>
      </c>
      <c r="F242" s="29">
        <v>2</v>
      </c>
      <c r="G242" s="31" t="s">
        <v>2</v>
      </c>
      <c r="H242" s="29" t="s">
        <v>10</v>
      </c>
      <c r="I242" s="29">
        <v>90</v>
      </c>
      <c r="J242" s="40">
        <v>11</v>
      </c>
      <c r="K242" s="37">
        <v>8.4700000000000006</v>
      </c>
      <c r="L242" s="37">
        <f t="shared" si="3"/>
        <v>2.5299999999999994</v>
      </c>
    </row>
    <row r="243" spans="1:12" x14ac:dyDescent="0.3">
      <c r="A243" s="29">
        <v>17199</v>
      </c>
      <c r="B243" s="31" t="s">
        <v>135</v>
      </c>
      <c r="C243" s="29" t="s">
        <v>136</v>
      </c>
      <c r="D243" s="38">
        <v>37600025000305</v>
      </c>
      <c r="E243" s="39">
        <v>44581</v>
      </c>
      <c r="F243" s="29">
        <v>2</v>
      </c>
      <c r="G243" s="31" t="s">
        <v>2</v>
      </c>
      <c r="H243" s="29" t="s">
        <v>10</v>
      </c>
      <c r="I243" s="29">
        <v>90</v>
      </c>
      <c r="J243" s="40">
        <v>11</v>
      </c>
      <c r="K243" s="37">
        <v>8.4700000000000006</v>
      </c>
      <c r="L243" s="37">
        <f t="shared" si="3"/>
        <v>2.5299999999999994</v>
      </c>
    </row>
    <row r="244" spans="1:12" x14ac:dyDescent="0.3">
      <c r="A244" s="29">
        <v>17205</v>
      </c>
      <c r="B244" s="31" t="s">
        <v>139</v>
      </c>
      <c r="C244" s="29" t="s">
        <v>141</v>
      </c>
      <c r="D244" s="38">
        <v>36201010100305</v>
      </c>
      <c r="E244" s="39">
        <v>44545</v>
      </c>
      <c r="F244" s="29">
        <v>0</v>
      </c>
      <c r="G244" s="31" t="s">
        <v>2</v>
      </c>
      <c r="H244" s="29" t="s">
        <v>9</v>
      </c>
      <c r="I244" s="29">
        <v>30</v>
      </c>
      <c r="J244" s="40">
        <v>5.5</v>
      </c>
      <c r="K244" s="37">
        <v>4.4000000000000004</v>
      </c>
      <c r="L244" s="37">
        <f t="shared" si="3"/>
        <v>1.0999999999999996</v>
      </c>
    </row>
    <row r="245" spans="1:12" x14ac:dyDescent="0.3">
      <c r="A245" s="29">
        <v>17205</v>
      </c>
      <c r="B245" s="31" t="s">
        <v>139</v>
      </c>
      <c r="C245" s="29" t="s">
        <v>141</v>
      </c>
      <c r="D245" s="38">
        <v>36201010100305</v>
      </c>
      <c r="E245" s="39">
        <v>44545</v>
      </c>
      <c r="F245" s="29">
        <v>0</v>
      </c>
      <c r="G245" s="31" t="s">
        <v>2</v>
      </c>
      <c r="H245" s="29" t="s">
        <v>9</v>
      </c>
      <c r="I245" s="29">
        <v>30</v>
      </c>
      <c r="J245" s="40">
        <v>5.5</v>
      </c>
      <c r="K245" s="37">
        <v>4.4000000000000004</v>
      </c>
      <c r="L245" s="37">
        <f t="shared" si="3"/>
        <v>1.0999999999999996</v>
      </c>
    </row>
    <row r="246" spans="1:12" x14ac:dyDescent="0.3">
      <c r="A246" s="29">
        <v>17311</v>
      </c>
      <c r="B246" s="31" t="s">
        <v>7</v>
      </c>
      <c r="C246" s="29" t="s">
        <v>8</v>
      </c>
      <c r="D246" s="38">
        <v>21406010200320</v>
      </c>
      <c r="E246" s="39">
        <v>44568</v>
      </c>
      <c r="F246" s="29">
        <v>6</v>
      </c>
      <c r="G246" s="31" t="s">
        <v>2</v>
      </c>
      <c r="H246" s="29" t="s">
        <v>10</v>
      </c>
      <c r="I246" s="29">
        <v>180</v>
      </c>
      <c r="J246" s="41">
        <v>409.05</v>
      </c>
      <c r="K246" s="37">
        <v>343.60199999999998</v>
      </c>
      <c r="L246" s="37">
        <f t="shared" si="3"/>
        <v>65.448000000000036</v>
      </c>
    </row>
    <row r="247" spans="1:12" x14ac:dyDescent="0.3">
      <c r="A247" s="29">
        <v>17447</v>
      </c>
      <c r="B247" s="31" t="s">
        <v>85</v>
      </c>
      <c r="C247" s="29" t="s">
        <v>167</v>
      </c>
      <c r="D247" s="38">
        <v>39400060100310</v>
      </c>
      <c r="E247" s="39">
        <v>44560</v>
      </c>
      <c r="F247" s="29">
        <v>0</v>
      </c>
      <c r="G247" s="31" t="s">
        <v>2</v>
      </c>
      <c r="H247" s="29" t="s">
        <v>9</v>
      </c>
      <c r="I247" s="29">
        <v>30</v>
      </c>
      <c r="J247" s="40">
        <v>2.41</v>
      </c>
      <c r="K247" s="37">
        <v>1.9039000000000001</v>
      </c>
      <c r="L247" s="37">
        <f t="shared" si="3"/>
        <v>0.50609999999999999</v>
      </c>
    </row>
    <row r="248" spans="1:12" x14ac:dyDescent="0.3">
      <c r="A248" s="29">
        <v>17447</v>
      </c>
      <c r="B248" s="31" t="s">
        <v>85</v>
      </c>
      <c r="C248" s="29" t="s">
        <v>167</v>
      </c>
      <c r="D248" s="38">
        <v>39400060100310</v>
      </c>
      <c r="E248" s="39">
        <v>44589</v>
      </c>
      <c r="F248" s="29">
        <v>0</v>
      </c>
      <c r="G248" s="31" t="s">
        <v>2</v>
      </c>
      <c r="H248" s="29" t="s">
        <v>9</v>
      </c>
      <c r="I248" s="29">
        <v>30</v>
      </c>
      <c r="J248" s="40">
        <v>2.41</v>
      </c>
      <c r="K248" s="37">
        <v>1.9039000000000001</v>
      </c>
      <c r="L248" s="37">
        <f t="shared" si="3"/>
        <v>0.50609999999999999</v>
      </c>
    </row>
    <row r="249" spans="1:12" x14ac:dyDescent="0.3">
      <c r="A249" s="29">
        <v>17477</v>
      </c>
      <c r="B249" s="31" t="s">
        <v>163</v>
      </c>
      <c r="C249" s="29" t="s">
        <v>164</v>
      </c>
      <c r="D249" s="38">
        <v>50250065007240</v>
      </c>
      <c r="E249" s="39">
        <v>44581</v>
      </c>
      <c r="F249" s="29">
        <v>0</v>
      </c>
      <c r="G249" s="31" t="s">
        <v>2</v>
      </c>
      <c r="H249" s="29" t="s">
        <v>9</v>
      </c>
      <c r="I249" s="29">
        <v>9</v>
      </c>
      <c r="J249" s="40">
        <v>3.32</v>
      </c>
      <c r="K249" s="37">
        <v>2.6227999999999998</v>
      </c>
      <c r="L249" s="37">
        <f t="shared" si="3"/>
        <v>0.69720000000000004</v>
      </c>
    </row>
    <row r="250" spans="1:12" x14ac:dyDescent="0.3">
      <c r="A250" s="29">
        <v>17497</v>
      </c>
      <c r="B250" s="31" t="s">
        <v>139</v>
      </c>
      <c r="C250" s="29" t="s">
        <v>141</v>
      </c>
      <c r="D250" s="38">
        <v>36201010100305</v>
      </c>
      <c r="E250" s="39">
        <v>44588</v>
      </c>
      <c r="F250" s="29">
        <v>2</v>
      </c>
      <c r="G250" s="31" t="s">
        <v>2</v>
      </c>
      <c r="H250" s="29" t="s">
        <v>10</v>
      </c>
      <c r="I250" s="29">
        <v>30</v>
      </c>
      <c r="J250" s="40">
        <v>0.73</v>
      </c>
      <c r="K250" s="37">
        <v>0.58399999999999996</v>
      </c>
      <c r="L250" s="37">
        <f t="shared" si="3"/>
        <v>0.14600000000000002</v>
      </c>
    </row>
    <row r="251" spans="1:12" x14ac:dyDescent="0.3">
      <c r="A251" s="29">
        <v>17678</v>
      </c>
      <c r="B251" s="31" t="s">
        <v>135</v>
      </c>
      <c r="C251" s="29" t="s">
        <v>136</v>
      </c>
      <c r="D251" s="38">
        <v>37600025000305</v>
      </c>
      <c r="E251" s="39">
        <v>44574</v>
      </c>
      <c r="F251" s="29">
        <v>0</v>
      </c>
      <c r="G251" s="31" t="s">
        <v>2</v>
      </c>
      <c r="H251" s="29" t="s">
        <v>9</v>
      </c>
      <c r="I251" s="29">
        <v>30</v>
      </c>
      <c r="J251" s="40">
        <v>9.3000000000000007</v>
      </c>
      <c r="K251" s="37">
        <v>7.1610000000000005</v>
      </c>
      <c r="L251" s="37">
        <f t="shared" si="3"/>
        <v>2.1390000000000002</v>
      </c>
    </row>
    <row r="252" spans="1:12" x14ac:dyDescent="0.3">
      <c r="A252" s="29">
        <v>17745</v>
      </c>
      <c r="B252" s="31" t="s">
        <v>135</v>
      </c>
      <c r="C252" s="29" t="s">
        <v>136</v>
      </c>
      <c r="D252" s="38">
        <v>37600025000305</v>
      </c>
      <c r="E252" s="39">
        <v>44562</v>
      </c>
      <c r="F252" s="29">
        <v>0</v>
      </c>
      <c r="G252" s="31" t="s">
        <v>2</v>
      </c>
      <c r="H252" s="29" t="s">
        <v>9</v>
      </c>
      <c r="I252" s="29">
        <v>30</v>
      </c>
      <c r="J252" s="40">
        <v>5.55</v>
      </c>
      <c r="K252" s="37">
        <v>4.2735000000000003</v>
      </c>
      <c r="L252" s="37">
        <f t="shared" si="3"/>
        <v>1.2764999999999995</v>
      </c>
    </row>
    <row r="253" spans="1:12" x14ac:dyDescent="0.3">
      <c r="A253" s="29">
        <v>17882</v>
      </c>
      <c r="B253" s="31" t="s">
        <v>170</v>
      </c>
      <c r="C253" s="29" t="s">
        <v>171</v>
      </c>
      <c r="D253" s="38">
        <v>36150080000330</v>
      </c>
      <c r="E253" s="39">
        <v>44554</v>
      </c>
      <c r="F253" s="29">
        <v>0</v>
      </c>
      <c r="G253" s="31" t="s">
        <v>2</v>
      </c>
      <c r="H253" s="29" t="s">
        <v>9</v>
      </c>
      <c r="I253" s="29">
        <v>90</v>
      </c>
      <c r="J253" s="40">
        <v>24.82</v>
      </c>
      <c r="K253" s="37">
        <v>21.097000000000001</v>
      </c>
      <c r="L253" s="37">
        <f t="shared" si="3"/>
        <v>3.722999999999999</v>
      </c>
    </row>
    <row r="254" spans="1:12" x14ac:dyDescent="0.3">
      <c r="A254" s="29">
        <v>17882</v>
      </c>
      <c r="B254" s="31" t="s">
        <v>170</v>
      </c>
      <c r="C254" s="29" t="s">
        <v>171</v>
      </c>
      <c r="D254" s="38">
        <v>36150080000330</v>
      </c>
      <c r="E254" s="39">
        <v>44585</v>
      </c>
      <c r="F254" s="29">
        <v>0</v>
      </c>
      <c r="G254" s="31" t="s">
        <v>2</v>
      </c>
      <c r="H254" s="29" t="s">
        <v>9</v>
      </c>
      <c r="I254" s="29">
        <v>90</v>
      </c>
      <c r="J254" s="40">
        <v>24.82</v>
      </c>
      <c r="K254" s="37">
        <v>21.097000000000001</v>
      </c>
      <c r="L254" s="37">
        <f t="shared" si="3"/>
        <v>3.722999999999999</v>
      </c>
    </row>
    <row r="255" spans="1:12" x14ac:dyDescent="0.3">
      <c r="A255" s="29">
        <v>18063</v>
      </c>
      <c r="B255" s="31" t="s">
        <v>7</v>
      </c>
      <c r="C255" s="29" t="s">
        <v>8</v>
      </c>
      <c r="D255" s="38">
        <v>21406010200320</v>
      </c>
      <c r="E255" s="39">
        <v>44538</v>
      </c>
      <c r="F255" s="29">
        <v>7</v>
      </c>
      <c r="G255" s="31" t="s">
        <v>2</v>
      </c>
      <c r="H255" s="29" t="s">
        <v>10</v>
      </c>
      <c r="I255" s="29">
        <v>90</v>
      </c>
      <c r="J255" s="41">
        <v>212.52</v>
      </c>
      <c r="K255" s="37">
        <v>178.51679999999999</v>
      </c>
      <c r="L255" s="37">
        <f t="shared" si="3"/>
        <v>34.003200000000021</v>
      </c>
    </row>
    <row r="256" spans="1:12" x14ac:dyDescent="0.3">
      <c r="A256" s="29">
        <v>18063</v>
      </c>
      <c r="B256" s="31" t="s">
        <v>7</v>
      </c>
      <c r="C256" s="29" t="s">
        <v>8</v>
      </c>
      <c r="D256" s="38">
        <v>21406010200320</v>
      </c>
      <c r="E256" s="39">
        <v>44573</v>
      </c>
      <c r="F256" s="29">
        <v>1</v>
      </c>
      <c r="G256" s="31" t="s">
        <v>2</v>
      </c>
      <c r="H256" s="29" t="s">
        <v>10</v>
      </c>
      <c r="I256" s="29">
        <v>120</v>
      </c>
      <c r="J256" s="40">
        <v>278.02999999999997</v>
      </c>
      <c r="K256" s="37">
        <v>233.54519999999997</v>
      </c>
      <c r="L256" s="37">
        <f t="shared" si="3"/>
        <v>44.484800000000007</v>
      </c>
    </row>
    <row r="257" spans="1:12" x14ac:dyDescent="0.3">
      <c r="A257" s="29">
        <v>18155</v>
      </c>
      <c r="B257" s="31" t="s">
        <v>146</v>
      </c>
      <c r="C257" s="29" t="s">
        <v>147</v>
      </c>
      <c r="D257" s="38">
        <v>83370010000330</v>
      </c>
      <c r="E257" s="39">
        <v>44557</v>
      </c>
      <c r="F257" s="29">
        <v>0</v>
      </c>
      <c r="G257" s="31" t="s">
        <v>13</v>
      </c>
      <c r="H257" s="29" t="s">
        <v>9</v>
      </c>
      <c r="I257" s="29">
        <v>180</v>
      </c>
      <c r="J257" s="40">
        <v>1584.73</v>
      </c>
      <c r="K257" s="37">
        <v>1236.0894000000001</v>
      </c>
      <c r="L257" s="37">
        <f t="shared" si="3"/>
        <v>348.64059999999995</v>
      </c>
    </row>
    <row r="258" spans="1:12" x14ac:dyDescent="0.3">
      <c r="A258" s="29">
        <v>18155</v>
      </c>
      <c r="B258" s="31" t="s">
        <v>146</v>
      </c>
      <c r="C258" s="29" t="s">
        <v>147</v>
      </c>
      <c r="D258" s="38">
        <v>83370010000330</v>
      </c>
      <c r="E258" s="39">
        <v>44588</v>
      </c>
      <c r="F258" s="29">
        <v>0</v>
      </c>
      <c r="G258" s="31" t="s">
        <v>13</v>
      </c>
      <c r="H258" s="29" t="s">
        <v>9</v>
      </c>
      <c r="I258" s="29">
        <v>180</v>
      </c>
      <c r="J258" s="40">
        <v>1584.73</v>
      </c>
      <c r="K258" s="37">
        <v>1236.0894000000001</v>
      </c>
      <c r="L258" s="37">
        <f t="shared" si="3"/>
        <v>348.64059999999995</v>
      </c>
    </row>
    <row r="259" spans="1:12" x14ac:dyDescent="0.3">
      <c r="A259" s="29">
        <v>18173</v>
      </c>
      <c r="B259" s="31" t="s">
        <v>163</v>
      </c>
      <c r="C259" s="29" t="s">
        <v>164</v>
      </c>
      <c r="D259" s="38">
        <v>50250065007240</v>
      </c>
      <c r="E259" s="39">
        <v>44553</v>
      </c>
      <c r="F259" s="29">
        <v>1</v>
      </c>
      <c r="G259" s="31" t="s">
        <v>2</v>
      </c>
      <c r="H259" s="29" t="s">
        <v>10</v>
      </c>
      <c r="I259" s="29">
        <v>30</v>
      </c>
      <c r="J259" s="40">
        <v>11.18</v>
      </c>
      <c r="K259" s="37">
        <v>8.8322000000000003</v>
      </c>
      <c r="L259" s="37">
        <f t="shared" ref="L259:L322" si="4">J259-K259</f>
        <v>2.3477999999999994</v>
      </c>
    </row>
    <row r="260" spans="1:12" x14ac:dyDescent="0.3">
      <c r="A260" s="29">
        <v>18173</v>
      </c>
      <c r="B260" s="31" t="s">
        <v>163</v>
      </c>
      <c r="C260" s="29" t="s">
        <v>164</v>
      </c>
      <c r="D260" s="38">
        <v>50250065007240</v>
      </c>
      <c r="E260" s="39">
        <v>44553</v>
      </c>
      <c r="F260" s="29">
        <v>1</v>
      </c>
      <c r="G260" s="31" t="s">
        <v>2</v>
      </c>
      <c r="H260" s="29" t="s">
        <v>10</v>
      </c>
      <c r="I260" s="29">
        <v>30</v>
      </c>
      <c r="J260" s="40">
        <v>11.18</v>
      </c>
      <c r="K260" s="37">
        <v>8.8322000000000003</v>
      </c>
      <c r="L260" s="37">
        <f t="shared" si="4"/>
        <v>2.3477999999999994</v>
      </c>
    </row>
    <row r="261" spans="1:12" x14ac:dyDescent="0.3">
      <c r="A261" s="29">
        <v>18209</v>
      </c>
      <c r="B261" s="31" t="s">
        <v>174</v>
      </c>
      <c r="C261" s="29" t="s">
        <v>176</v>
      </c>
      <c r="D261" s="38">
        <v>27700050000310</v>
      </c>
      <c r="E261" s="39">
        <v>44536</v>
      </c>
      <c r="F261" s="29">
        <v>2</v>
      </c>
      <c r="G261" s="31" t="s">
        <v>13</v>
      </c>
      <c r="H261" s="29" t="s">
        <v>10</v>
      </c>
      <c r="I261" s="29">
        <v>30</v>
      </c>
      <c r="J261" s="40">
        <v>579.76</v>
      </c>
      <c r="K261" s="37">
        <v>434.82</v>
      </c>
      <c r="L261" s="37">
        <f t="shared" si="4"/>
        <v>144.94</v>
      </c>
    </row>
    <row r="262" spans="1:12" x14ac:dyDescent="0.3">
      <c r="A262" s="29">
        <v>18223</v>
      </c>
      <c r="B262" s="31" t="s">
        <v>38</v>
      </c>
      <c r="C262" s="29" t="s">
        <v>39</v>
      </c>
      <c r="D262" s="38">
        <v>52505020106440</v>
      </c>
      <c r="E262" s="39">
        <v>44536</v>
      </c>
      <c r="F262" s="29">
        <v>4</v>
      </c>
      <c r="G262" s="31" t="s">
        <v>13</v>
      </c>
      <c r="H262" s="29" t="s">
        <v>10</v>
      </c>
      <c r="I262" s="29">
        <v>1</v>
      </c>
      <c r="J262" s="41">
        <v>5144.0200000000004</v>
      </c>
      <c r="K262" s="37">
        <v>4320.9768000000004</v>
      </c>
      <c r="L262" s="37">
        <f t="shared" si="4"/>
        <v>823.04320000000007</v>
      </c>
    </row>
    <row r="263" spans="1:12" x14ac:dyDescent="0.3">
      <c r="A263" s="29">
        <v>18431</v>
      </c>
      <c r="B263" s="31" t="s">
        <v>148</v>
      </c>
      <c r="C263" s="29" t="s">
        <v>149</v>
      </c>
      <c r="D263" s="38">
        <v>36100020100315</v>
      </c>
      <c r="E263" s="39">
        <v>44560</v>
      </c>
      <c r="F263" s="29">
        <v>0</v>
      </c>
      <c r="G263" s="31" t="s">
        <v>2</v>
      </c>
      <c r="H263" s="29" t="s">
        <v>9</v>
      </c>
      <c r="I263" s="29">
        <v>28</v>
      </c>
      <c r="J263" s="40">
        <v>8.23</v>
      </c>
      <c r="K263" s="37">
        <v>6.1725000000000003</v>
      </c>
      <c r="L263" s="37">
        <f t="shared" si="4"/>
        <v>2.0575000000000001</v>
      </c>
    </row>
    <row r="264" spans="1:12" x14ac:dyDescent="0.3">
      <c r="A264" s="29">
        <v>18431</v>
      </c>
      <c r="B264" s="31" t="s">
        <v>148</v>
      </c>
      <c r="C264" s="29" t="s">
        <v>149</v>
      </c>
      <c r="D264" s="38">
        <v>36100020100315</v>
      </c>
      <c r="E264" s="39">
        <v>44583</v>
      </c>
      <c r="F264" s="29">
        <v>0</v>
      </c>
      <c r="G264" s="31" t="s">
        <v>2</v>
      </c>
      <c r="H264" s="29" t="s">
        <v>9</v>
      </c>
      <c r="I264" s="29">
        <v>28</v>
      </c>
      <c r="J264" s="40">
        <v>8.23</v>
      </c>
      <c r="K264" s="37">
        <v>6.1725000000000003</v>
      </c>
      <c r="L264" s="37">
        <f t="shared" si="4"/>
        <v>2.0575000000000001</v>
      </c>
    </row>
    <row r="265" spans="1:12" x14ac:dyDescent="0.3">
      <c r="A265" s="29">
        <v>18593</v>
      </c>
      <c r="B265" s="31" t="s">
        <v>99</v>
      </c>
      <c r="C265" s="29" t="s">
        <v>101</v>
      </c>
      <c r="D265" s="38" t="s">
        <v>100</v>
      </c>
      <c r="E265" s="39">
        <v>44537</v>
      </c>
      <c r="F265" s="29">
        <v>0</v>
      </c>
      <c r="G265" s="31" t="s">
        <v>13</v>
      </c>
      <c r="H265" s="29" t="s">
        <v>9</v>
      </c>
      <c r="I265" s="29">
        <v>90</v>
      </c>
      <c r="J265" s="41">
        <v>20771.060000000001</v>
      </c>
      <c r="K265" s="37">
        <v>17655.401000000002</v>
      </c>
      <c r="L265" s="37">
        <f t="shared" si="4"/>
        <v>3115.6589999999997</v>
      </c>
    </row>
    <row r="266" spans="1:12" x14ac:dyDescent="0.3">
      <c r="A266" s="29">
        <v>18625</v>
      </c>
      <c r="B266" s="31" t="s">
        <v>67</v>
      </c>
      <c r="C266" s="29" t="s">
        <v>68</v>
      </c>
      <c r="D266" s="38">
        <v>41550020100320</v>
      </c>
      <c r="E266" s="39">
        <v>44557</v>
      </c>
      <c r="F266" s="29">
        <v>1</v>
      </c>
      <c r="G266" s="31" t="s">
        <v>2</v>
      </c>
      <c r="H266" s="29" t="s">
        <v>10</v>
      </c>
      <c r="I266" s="29">
        <v>28</v>
      </c>
      <c r="J266" s="40">
        <v>2.12</v>
      </c>
      <c r="K266" s="37">
        <v>1.7384000000000002</v>
      </c>
      <c r="L266" s="37">
        <f t="shared" si="4"/>
        <v>0.38159999999999994</v>
      </c>
    </row>
    <row r="267" spans="1:12" x14ac:dyDescent="0.3">
      <c r="A267" s="29">
        <v>18625</v>
      </c>
      <c r="B267" s="31" t="s">
        <v>67</v>
      </c>
      <c r="C267" s="29" t="s">
        <v>68</v>
      </c>
      <c r="D267" s="38">
        <v>41550020100320</v>
      </c>
      <c r="E267" s="39">
        <v>44588</v>
      </c>
      <c r="F267" s="29">
        <v>1</v>
      </c>
      <c r="G267" s="31" t="s">
        <v>2</v>
      </c>
      <c r="H267" s="29" t="s">
        <v>10</v>
      </c>
      <c r="I267" s="29">
        <v>28</v>
      </c>
      <c r="J267" s="40">
        <v>2.12</v>
      </c>
      <c r="K267" s="37">
        <v>1.7384000000000002</v>
      </c>
      <c r="L267" s="37">
        <f t="shared" si="4"/>
        <v>0.38159999999999994</v>
      </c>
    </row>
    <row r="268" spans="1:12" x14ac:dyDescent="0.3">
      <c r="A268" s="29">
        <v>18645</v>
      </c>
      <c r="B268" s="31" t="s">
        <v>17</v>
      </c>
      <c r="C268" s="29" t="s">
        <v>18</v>
      </c>
      <c r="D268" s="38">
        <v>21300005000350</v>
      </c>
      <c r="E268" s="39">
        <v>44584</v>
      </c>
      <c r="F268" s="29">
        <v>0</v>
      </c>
      <c r="G268" s="31" t="s">
        <v>2</v>
      </c>
      <c r="H268" s="29" t="s">
        <v>9</v>
      </c>
      <c r="I268" s="29">
        <v>15</v>
      </c>
      <c r="J268" s="41">
        <v>23.5</v>
      </c>
      <c r="K268" s="37">
        <v>19.035</v>
      </c>
      <c r="L268" s="37">
        <f t="shared" si="4"/>
        <v>4.4649999999999999</v>
      </c>
    </row>
    <row r="269" spans="1:12" x14ac:dyDescent="0.3">
      <c r="A269" s="29">
        <v>18645</v>
      </c>
      <c r="B269" s="31" t="s">
        <v>17</v>
      </c>
      <c r="C269" s="29" t="s">
        <v>18</v>
      </c>
      <c r="D269" s="38">
        <v>21300005000350</v>
      </c>
      <c r="E269" s="39">
        <v>44589</v>
      </c>
      <c r="F269" s="29">
        <v>0</v>
      </c>
      <c r="G269" s="31" t="s">
        <v>2</v>
      </c>
      <c r="H269" s="29" t="s">
        <v>9</v>
      </c>
      <c r="I269" s="29">
        <v>15</v>
      </c>
      <c r="J269" s="41">
        <v>23.5</v>
      </c>
      <c r="K269" s="37">
        <v>19.035</v>
      </c>
      <c r="L269" s="37">
        <f t="shared" si="4"/>
        <v>4.4649999999999999</v>
      </c>
    </row>
    <row r="270" spans="1:12" x14ac:dyDescent="0.3">
      <c r="A270" s="29">
        <v>18777</v>
      </c>
      <c r="B270" s="31" t="s">
        <v>150</v>
      </c>
      <c r="C270" s="29" t="s">
        <v>151</v>
      </c>
      <c r="D270" s="38">
        <v>72600030000110</v>
      </c>
      <c r="E270" s="39">
        <v>44560</v>
      </c>
      <c r="F270" s="29">
        <v>3</v>
      </c>
      <c r="G270" s="31" t="s">
        <v>2</v>
      </c>
      <c r="H270" s="29" t="s">
        <v>10</v>
      </c>
      <c r="I270" s="29">
        <v>60</v>
      </c>
      <c r="J270" s="40">
        <v>7.06</v>
      </c>
      <c r="K270" s="37">
        <v>5.7892000000000001</v>
      </c>
      <c r="L270" s="37">
        <f t="shared" si="4"/>
        <v>1.2707999999999995</v>
      </c>
    </row>
    <row r="271" spans="1:12" x14ac:dyDescent="0.3">
      <c r="A271" s="29">
        <v>18777</v>
      </c>
      <c r="B271" s="31" t="s">
        <v>150</v>
      </c>
      <c r="C271" s="29" t="s">
        <v>151</v>
      </c>
      <c r="D271" s="38">
        <v>72600030000110</v>
      </c>
      <c r="E271" s="39">
        <v>44583</v>
      </c>
      <c r="F271" s="29">
        <v>3</v>
      </c>
      <c r="G271" s="31" t="s">
        <v>2</v>
      </c>
      <c r="H271" s="29" t="s">
        <v>10</v>
      </c>
      <c r="I271" s="29">
        <v>60</v>
      </c>
      <c r="J271" s="40">
        <v>7.06</v>
      </c>
      <c r="K271" s="37">
        <v>5.7892000000000001</v>
      </c>
      <c r="L271" s="37">
        <f t="shared" si="4"/>
        <v>1.2707999999999995</v>
      </c>
    </row>
    <row r="272" spans="1:12" x14ac:dyDescent="0.3">
      <c r="A272" s="29">
        <v>18864</v>
      </c>
      <c r="B272" s="31" t="s">
        <v>67</v>
      </c>
      <c r="C272" s="29" t="s">
        <v>68</v>
      </c>
      <c r="D272" s="38">
        <v>41550020100320</v>
      </c>
      <c r="E272" s="39">
        <v>44533</v>
      </c>
      <c r="F272" s="29">
        <v>7</v>
      </c>
      <c r="G272" s="31" t="s">
        <v>2</v>
      </c>
      <c r="H272" s="29" t="s">
        <v>10</v>
      </c>
      <c r="I272" s="29">
        <v>28</v>
      </c>
      <c r="J272" s="40">
        <v>4.6100000000000003</v>
      </c>
      <c r="K272" s="37">
        <v>3.7802000000000007</v>
      </c>
      <c r="L272" s="37">
        <f t="shared" si="4"/>
        <v>0.82979999999999965</v>
      </c>
    </row>
    <row r="273" spans="1:12" x14ac:dyDescent="0.3">
      <c r="A273" s="29">
        <v>18887</v>
      </c>
      <c r="B273" s="31" t="s">
        <v>65</v>
      </c>
      <c r="C273" s="29" t="s">
        <v>66</v>
      </c>
      <c r="D273" s="38">
        <v>2100020000110</v>
      </c>
      <c r="E273" s="39">
        <v>44533</v>
      </c>
      <c r="F273" s="29">
        <v>0</v>
      </c>
      <c r="G273" s="31" t="s">
        <v>2</v>
      </c>
      <c r="H273" s="29" t="s">
        <v>9</v>
      </c>
      <c r="I273" s="29">
        <v>14</v>
      </c>
      <c r="J273" s="40">
        <v>2.1800000000000002</v>
      </c>
      <c r="K273" s="37">
        <v>1.6786000000000001</v>
      </c>
      <c r="L273" s="37">
        <f t="shared" si="4"/>
        <v>0.50140000000000007</v>
      </c>
    </row>
    <row r="274" spans="1:12" x14ac:dyDescent="0.3">
      <c r="A274" s="29">
        <v>19254</v>
      </c>
      <c r="B274" s="31" t="s">
        <v>179</v>
      </c>
      <c r="C274" s="29" t="s">
        <v>180</v>
      </c>
      <c r="D274" s="38">
        <v>83370060000320</v>
      </c>
      <c r="E274" s="39">
        <v>44567</v>
      </c>
      <c r="F274" s="29">
        <v>0</v>
      </c>
      <c r="G274" s="31" t="s">
        <v>13</v>
      </c>
      <c r="H274" s="29" t="s">
        <v>9</v>
      </c>
      <c r="I274" s="29">
        <v>90</v>
      </c>
      <c r="J274" s="40">
        <v>1551.87</v>
      </c>
      <c r="K274" s="37">
        <v>1241.4960000000001</v>
      </c>
      <c r="L274" s="37">
        <f t="shared" si="4"/>
        <v>310.3739999999998</v>
      </c>
    </row>
    <row r="275" spans="1:12" x14ac:dyDescent="0.3">
      <c r="A275" s="29">
        <v>19256</v>
      </c>
      <c r="B275" s="31" t="s">
        <v>67</v>
      </c>
      <c r="C275" s="29" t="s">
        <v>68</v>
      </c>
      <c r="D275" s="38">
        <v>41550020100320</v>
      </c>
      <c r="E275" s="39">
        <v>44544</v>
      </c>
      <c r="F275" s="29">
        <v>0</v>
      </c>
      <c r="G275" s="31" t="s">
        <v>2</v>
      </c>
      <c r="H275" s="29" t="s">
        <v>9</v>
      </c>
      <c r="I275" s="29">
        <v>31</v>
      </c>
      <c r="J275" s="40">
        <v>5.67</v>
      </c>
      <c r="K275" s="37">
        <v>4.6494</v>
      </c>
      <c r="L275" s="37">
        <f t="shared" si="4"/>
        <v>1.0206</v>
      </c>
    </row>
    <row r="276" spans="1:12" x14ac:dyDescent="0.3">
      <c r="A276" s="29">
        <v>19256</v>
      </c>
      <c r="B276" s="31" t="s">
        <v>67</v>
      </c>
      <c r="C276" s="29" t="s">
        <v>68</v>
      </c>
      <c r="D276" s="38">
        <v>41550020100320</v>
      </c>
      <c r="E276" s="39">
        <v>44575</v>
      </c>
      <c r="F276" s="29">
        <v>0</v>
      </c>
      <c r="G276" s="31" t="s">
        <v>2</v>
      </c>
      <c r="H276" s="29" t="s">
        <v>9</v>
      </c>
      <c r="I276" s="29">
        <v>31</v>
      </c>
      <c r="J276" s="40">
        <v>5.67</v>
      </c>
      <c r="K276" s="37">
        <v>4.6494</v>
      </c>
      <c r="L276" s="37">
        <f t="shared" si="4"/>
        <v>1.0206</v>
      </c>
    </row>
    <row r="277" spans="1:12" x14ac:dyDescent="0.3">
      <c r="A277" s="29">
        <v>19288</v>
      </c>
      <c r="B277" s="31" t="s">
        <v>67</v>
      </c>
      <c r="C277" s="29" t="s">
        <v>68</v>
      </c>
      <c r="D277" s="38">
        <v>41550020100320</v>
      </c>
      <c r="E277" s="39">
        <v>44540</v>
      </c>
      <c r="F277" s="29">
        <v>0</v>
      </c>
      <c r="G277" s="31" t="s">
        <v>2</v>
      </c>
      <c r="H277" s="29" t="s">
        <v>9</v>
      </c>
      <c r="I277" s="29">
        <v>30</v>
      </c>
      <c r="J277" s="40">
        <v>5.65</v>
      </c>
      <c r="K277" s="37">
        <v>4.6330000000000009</v>
      </c>
      <c r="L277" s="37">
        <f t="shared" si="4"/>
        <v>1.0169999999999995</v>
      </c>
    </row>
    <row r="278" spans="1:12" x14ac:dyDescent="0.3">
      <c r="A278" s="29">
        <v>19426</v>
      </c>
      <c r="B278" s="31" t="s">
        <v>150</v>
      </c>
      <c r="C278" s="29" t="s">
        <v>151</v>
      </c>
      <c r="D278" s="38">
        <v>72600030000110</v>
      </c>
      <c r="E278" s="39">
        <v>44531</v>
      </c>
      <c r="F278" s="29">
        <v>0</v>
      </c>
      <c r="G278" s="31" t="s">
        <v>2</v>
      </c>
      <c r="H278" s="29" t="s">
        <v>9</v>
      </c>
      <c r="I278" s="29">
        <v>63</v>
      </c>
      <c r="J278" s="40">
        <v>17.899999999999999</v>
      </c>
      <c r="K278" s="37">
        <v>14.678000000000001</v>
      </c>
      <c r="L278" s="37">
        <f t="shared" si="4"/>
        <v>3.2219999999999978</v>
      </c>
    </row>
    <row r="279" spans="1:12" x14ac:dyDescent="0.3">
      <c r="A279" s="29">
        <v>19509</v>
      </c>
      <c r="B279" s="31" t="s">
        <v>158</v>
      </c>
      <c r="C279" s="29" t="s">
        <v>159</v>
      </c>
      <c r="D279" s="38">
        <v>33200030057530</v>
      </c>
      <c r="E279" s="39">
        <v>44550</v>
      </c>
      <c r="F279" s="29">
        <v>0</v>
      </c>
      <c r="G279" s="31" t="s">
        <v>2</v>
      </c>
      <c r="H279" s="29" t="s">
        <v>9</v>
      </c>
      <c r="I279" s="29">
        <v>90</v>
      </c>
      <c r="J279" s="40">
        <v>38.5</v>
      </c>
      <c r="K279" s="37">
        <v>30.8</v>
      </c>
      <c r="L279" s="37">
        <f t="shared" si="4"/>
        <v>7.6999999999999993</v>
      </c>
    </row>
    <row r="280" spans="1:12" x14ac:dyDescent="0.3">
      <c r="A280" s="29">
        <v>19509</v>
      </c>
      <c r="B280" s="31" t="s">
        <v>158</v>
      </c>
      <c r="C280" s="29" t="s">
        <v>159</v>
      </c>
      <c r="D280" s="38">
        <v>33200030057530</v>
      </c>
      <c r="E280" s="39">
        <v>44554</v>
      </c>
      <c r="F280" s="29">
        <v>3</v>
      </c>
      <c r="G280" s="31" t="s">
        <v>2</v>
      </c>
      <c r="H280" s="29" t="s">
        <v>10</v>
      </c>
      <c r="I280" s="29">
        <v>90</v>
      </c>
      <c r="J280" s="40">
        <v>54.34</v>
      </c>
      <c r="K280" s="37">
        <v>43.472000000000008</v>
      </c>
      <c r="L280" s="37">
        <f t="shared" si="4"/>
        <v>10.867999999999995</v>
      </c>
    </row>
    <row r="281" spans="1:12" x14ac:dyDescent="0.3">
      <c r="A281" s="29">
        <v>19509</v>
      </c>
      <c r="B281" s="31" t="s">
        <v>158</v>
      </c>
      <c r="C281" s="29" t="s">
        <v>159</v>
      </c>
      <c r="D281" s="38">
        <v>33200030057530</v>
      </c>
      <c r="E281" s="39">
        <v>44581</v>
      </c>
      <c r="F281" s="29">
        <v>0</v>
      </c>
      <c r="G281" s="31" t="s">
        <v>2</v>
      </c>
      <c r="H281" s="29" t="s">
        <v>9</v>
      </c>
      <c r="I281" s="29">
        <v>90</v>
      </c>
      <c r="J281" s="40">
        <v>38.5</v>
      </c>
      <c r="K281" s="37">
        <v>30.8</v>
      </c>
      <c r="L281" s="37">
        <f t="shared" si="4"/>
        <v>7.6999999999999993</v>
      </c>
    </row>
    <row r="282" spans="1:12" x14ac:dyDescent="0.3">
      <c r="A282" s="29">
        <v>19581</v>
      </c>
      <c r="B282" s="31" t="s">
        <v>137</v>
      </c>
      <c r="C282" s="29" t="s">
        <v>138</v>
      </c>
      <c r="D282" s="38">
        <v>58160020100320</v>
      </c>
      <c r="E282" s="39">
        <v>44536</v>
      </c>
      <c r="F282" s="29">
        <v>0</v>
      </c>
      <c r="G282" s="31" t="s">
        <v>2</v>
      </c>
      <c r="H282" s="29" t="s">
        <v>9</v>
      </c>
      <c r="I282" s="29">
        <v>30</v>
      </c>
      <c r="J282" s="40">
        <v>0.88</v>
      </c>
      <c r="K282" s="37">
        <v>0.68640000000000001</v>
      </c>
      <c r="L282" s="37">
        <f t="shared" si="4"/>
        <v>0.19359999999999999</v>
      </c>
    </row>
    <row r="283" spans="1:12" x14ac:dyDescent="0.3">
      <c r="A283" s="29">
        <v>19874</v>
      </c>
      <c r="B283" s="31" t="s">
        <v>139</v>
      </c>
      <c r="C283" s="29" t="s">
        <v>141</v>
      </c>
      <c r="D283" s="38">
        <v>36201010100305</v>
      </c>
      <c r="E283" s="39">
        <v>44539</v>
      </c>
      <c r="F283" s="29">
        <v>0</v>
      </c>
      <c r="G283" s="31" t="s">
        <v>2</v>
      </c>
      <c r="H283" s="29" t="s">
        <v>9</v>
      </c>
      <c r="I283" s="29">
        <v>15</v>
      </c>
      <c r="J283" s="40">
        <v>4.99</v>
      </c>
      <c r="K283" s="37">
        <v>3.9920000000000004</v>
      </c>
      <c r="L283" s="37">
        <f t="shared" si="4"/>
        <v>0.99799999999999978</v>
      </c>
    </row>
    <row r="284" spans="1:12" x14ac:dyDescent="0.3">
      <c r="A284" s="29">
        <v>20048</v>
      </c>
      <c r="B284" s="31" t="s">
        <v>161</v>
      </c>
      <c r="C284" s="29" t="s">
        <v>162</v>
      </c>
      <c r="D284" s="38">
        <v>49270060006520</v>
      </c>
      <c r="E284" s="39">
        <v>44544</v>
      </c>
      <c r="F284" s="29">
        <v>0</v>
      </c>
      <c r="G284" s="31" t="s">
        <v>2</v>
      </c>
      <c r="H284" s="29" t="s">
        <v>9</v>
      </c>
      <c r="I284" s="29">
        <v>60</v>
      </c>
      <c r="J284" s="40">
        <v>19</v>
      </c>
      <c r="K284" s="37">
        <v>15.959999999999999</v>
      </c>
      <c r="L284" s="37">
        <f t="shared" si="4"/>
        <v>3.0400000000000009</v>
      </c>
    </row>
    <row r="285" spans="1:12" x14ac:dyDescent="0.3">
      <c r="A285" s="29">
        <v>20048</v>
      </c>
      <c r="B285" s="31" t="s">
        <v>161</v>
      </c>
      <c r="C285" s="29" t="s">
        <v>162</v>
      </c>
      <c r="D285" s="38">
        <v>49270060006520</v>
      </c>
      <c r="E285" s="39">
        <v>44544</v>
      </c>
      <c r="F285" s="29">
        <v>0</v>
      </c>
      <c r="G285" s="31" t="s">
        <v>2</v>
      </c>
      <c r="H285" s="29" t="s">
        <v>9</v>
      </c>
      <c r="I285" s="29">
        <v>60</v>
      </c>
      <c r="J285" s="40">
        <v>19</v>
      </c>
      <c r="K285" s="37">
        <v>15.959999999999999</v>
      </c>
      <c r="L285" s="37">
        <f t="shared" si="4"/>
        <v>3.0400000000000009</v>
      </c>
    </row>
    <row r="286" spans="1:12" x14ac:dyDescent="0.3">
      <c r="A286" s="29">
        <v>20067</v>
      </c>
      <c r="B286" s="31" t="s">
        <v>161</v>
      </c>
      <c r="C286" s="29" t="s">
        <v>162</v>
      </c>
      <c r="D286" s="38">
        <v>49270060006520</v>
      </c>
      <c r="E286" s="39">
        <v>44536</v>
      </c>
      <c r="F286" s="29">
        <v>0</v>
      </c>
      <c r="G286" s="31" t="s">
        <v>2</v>
      </c>
      <c r="H286" s="29" t="s">
        <v>9</v>
      </c>
      <c r="I286" s="29">
        <v>30</v>
      </c>
      <c r="J286" s="40">
        <v>7.91</v>
      </c>
      <c r="K286" s="37">
        <v>6.6444000000000001</v>
      </c>
      <c r="L286" s="37">
        <f t="shared" si="4"/>
        <v>1.2656000000000001</v>
      </c>
    </row>
    <row r="287" spans="1:12" x14ac:dyDescent="0.3">
      <c r="A287" s="29">
        <v>20085</v>
      </c>
      <c r="B287" s="31" t="s">
        <v>179</v>
      </c>
      <c r="C287" s="29" t="s">
        <v>181</v>
      </c>
      <c r="D287" s="38">
        <v>83370060000320</v>
      </c>
      <c r="E287" s="39">
        <v>44531</v>
      </c>
      <c r="F287" s="29">
        <v>0</v>
      </c>
      <c r="G287" s="31" t="s">
        <v>13</v>
      </c>
      <c r="H287" s="29" t="s">
        <v>9</v>
      </c>
      <c r="I287" s="29">
        <v>30</v>
      </c>
      <c r="J287" s="40">
        <v>443.44</v>
      </c>
      <c r="K287" s="37">
        <v>354.75200000000001</v>
      </c>
      <c r="L287" s="37">
        <f t="shared" si="4"/>
        <v>88.687999999999988</v>
      </c>
    </row>
    <row r="288" spans="1:12" x14ac:dyDescent="0.3">
      <c r="A288" s="29">
        <v>20292</v>
      </c>
      <c r="B288" s="31" t="s">
        <v>49</v>
      </c>
      <c r="C288" s="29" t="s">
        <v>51</v>
      </c>
      <c r="D288" s="38" t="s">
        <v>50</v>
      </c>
      <c r="E288" s="39">
        <v>44575</v>
      </c>
      <c r="F288" s="29">
        <v>2</v>
      </c>
      <c r="G288" s="31" t="s">
        <v>13</v>
      </c>
      <c r="H288" s="29" t="s">
        <v>10</v>
      </c>
      <c r="I288" s="29">
        <v>1</v>
      </c>
      <c r="J288" s="40">
        <v>23441.05</v>
      </c>
      <c r="K288" s="37">
        <v>17815.198</v>
      </c>
      <c r="L288" s="37">
        <f t="shared" si="4"/>
        <v>5625.851999999999</v>
      </c>
    </row>
    <row r="289" spans="1:12" x14ac:dyDescent="0.3">
      <c r="A289" s="29">
        <v>20413</v>
      </c>
      <c r="B289" s="31" t="s">
        <v>52</v>
      </c>
      <c r="C289" s="29" t="s">
        <v>54</v>
      </c>
      <c r="D289" s="38" t="s">
        <v>53</v>
      </c>
      <c r="E289" s="39">
        <v>44586</v>
      </c>
      <c r="F289" s="29">
        <v>0</v>
      </c>
      <c r="G289" s="31" t="s">
        <v>13</v>
      </c>
      <c r="H289" s="29" t="s">
        <v>9</v>
      </c>
      <c r="I289" s="29">
        <v>2</v>
      </c>
      <c r="J289" s="40">
        <v>11712.68</v>
      </c>
      <c r="K289" s="37">
        <v>9253.0172000000002</v>
      </c>
      <c r="L289" s="37">
        <f t="shared" si="4"/>
        <v>2459.6628000000001</v>
      </c>
    </row>
    <row r="290" spans="1:12" x14ac:dyDescent="0.3">
      <c r="A290" s="29">
        <v>20550</v>
      </c>
      <c r="B290" s="31" t="s">
        <v>125</v>
      </c>
      <c r="C290" s="29" t="s">
        <v>127</v>
      </c>
      <c r="D290" s="38" t="s">
        <v>126</v>
      </c>
      <c r="E290" s="39">
        <v>44537</v>
      </c>
      <c r="F290" s="29">
        <v>6</v>
      </c>
      <c r="G290" s="31" t="s">
        <v>13</v>
      </c>
      <c r="H290" s="29" t="s">
        <v>10</v>
      </c>
      <c r="I290" s="29">
        <v>4</v>
      </c>
      <c r="J290" s="41">
        <v>5453.7</v>
      </c>
      <c r="K290" s="37">
        <v>4144.8119999999999</v>
      </c>
      <c r="L290" s="37">
        <f t="shared" si="4"/>
        <v>1308.8879999999999</v>
      </c>
    </row>
    <row r="291" spans="1:12" x14ac:dyDescent="0.3">
      <c r="A291" s="29">
        <v>20558</v>
      </c>
      <c r="B291" s="31" t="s">
        <v>29</v>
      </c>
      <c r="C291" s="29" t="s">
        <v>30</v>
      </c>
      <c r="D291" s="38">
        <v>21360068200330</v>
      </c>
      <c r="E291" s="39">
        <v>44545</v>
      </c>
      <c r="F291" s="29">
        <v>9</v>
      </c>
      <c r="G291" s="31" t="s">
        <v>13</v>
      </c>
      <c r="H291" s="29" t="s">
        <v>10</v>
      </c>
      <c r="I291" s="29">
        <v>30</v>
      </c>
      <c r="J291" s="41">
        <v>14399.38</v>
      </c>
      <c r="K291" s="37">
        <v>12239.472999999998</v>
      </c>
      <c r="L291" s="37">
        <f t="shared" si="4"/>
        <v>2159.9070000000011</v>
      </c>
    </row>
    <row r="292" spans="1:12" x14ac:dyDescent="0.3">
      <c r="A292" s="29">
        <v>20558</v>
      </c>
      <c r="B292" s="31" t="s">
        <v>29</v>
      </c>
      <c r="C292" s="29" t="s">
        <v>30</v>
      </c>
      <c r="D292" s="38">
        <v>21360068200330</v>
      </c>
      <c r="E292" s="39">
        <v>44576</v>
      </c>
      <c r="F292" s="29">
        <v>9</v>
      </c>
      <c r="G292" s="31" t="s">
        <v>13</v>
      </c>
      <c r="H292" s="29" t="s">
        <v>10</v>
      </c>
      <c r="I292" s="29">
        <v>30</v>
      </c>
      <c r="J292" s="41">
        <v>14399.38</v>
      </c>
      <c r="K292" s="37">
        <v>12239.472999999998</v>
      </c>
      <c r="L292" s="37">
        <f t="shared" si="4"/>
        <v>2159.9070000000011</v>
      </c>
    </row>
    <row r="293" spans="1:12" x14ac:dyDescent="0.3">
      <c r="A293" s="29">
        <v>20558</v>
      </c>
      <c r="B293" s="31" t="s">
        <v>29</v>
      </c>
      <c r="C293" s="29" t="s">
        <v>30</v>
      </c>
      <c r="D293" s="38">
        <v>21360068200330</v>
      </c>
      <c r="E293" s="39">
        <v>44579</v>
      </c>
      <c r="F293" s="29">
        <v>0</v>
      </c>
      <c r="G293" s="31" t="s">
        <v>13</v>
      </c>
      <c r="H293" s="29" t="s">
        <v>9</v>
      </c>
      <c r="I293" s="29">
        <v>30</v>
      </c>
      <c r="J293" s="40">
        <v>18265.11</v>
      </c>
      <c r="K293" s="37">
        <v>15525.343500000001</v>
      </c>
      <c r="L293" s="37">
        <f t="shared" si="4"/>
        <v>2739.7664999999997</v>
      </c>
    </row>
    <row r="294" spans="1:12" x14ac:dyDescent="0.3">
      <c r="A294" s="29">
        <v>21443</v>
      </c>
      <c r="B294" s="31" t="s">
        <v>135</v>
      </c>
      <c r="C294" s="29" t="s">
        <v>136</v>
      </c>
      <c r="D294" s="38">
        <v>37600025000305</v>
      </c>
      <c r="E294" s="39">
        <v>44537</v>
      </c>
      <c r="F294" s="29">
        <v>0</v>
      </c>
      <c r="G294" s="31" t="s">
        <v>2</v>
      </c>
      <c r="H294" s="29" t="s">
        <v>9</v>
      </c>
      <c r="I294" s="29">
        <v>30</v>
      </c>
      <c r="J294" s="40">
        <v>5.55</v>
      </c>
      <c r="K294" s="37">
        <v>4.2735000000000003</v>
      </c>
      <c r="L294" s="37">
        <f t="shared" si="4"/>
        <v>1.2764999999999995</v>
      </c>
    </row>
    <row r="295" spans="1:12" x14ac:dyDescent="0.3">
      <c r="A295" s="29">
        <v>21519</v>
      </c>
      <c r="B295" s="31" t="s">
        <v>177</v>
      </c>
      <c r="C295" s="29" t="s">
        <v>178</v>
      </c>
      <c r="D295" s="38">
        <v>44100080100120</v>
      </c>
      <c r="E295" s="39">
        <v>44532</v>
      </c>
      <c r="F295" s="29">
        <v>0</v>
      </c>
      <c r="G295" s="31" t="s">
        <v>13</v>
      </c>
      <c r="H295" s="29" t="s">
        <v>9</v>
      </c>
      <c r="I295" s="29">
        <v>30</v>
      </c>
      <c r="J295" s="40">
        <v>461.85</v>
      </c>
      <c r="K295" s="37">
        <v>346.38750000000005</v>
      </c>
      <c r="L295" s="37">
        <f t="shared" si="4"/>
        <v>115.46249999999998</v>
      </c>
    </row>
    <row r="296" spans="1:12" x14ac:dyDescent="0.3">
      <c r="A296" s="29">
        <v>21532</v>
      </c>
      <c r="B296" s="31" t="s">
        <v>142</v>
      </c>
      <c r="C296" s="29" t="s">
        <v>143</v>
      </c>
      <c r="D296" s="38">
        <v>85158020100320</v>
      </c>
      <c r="E296" s="39">
        <v>44574</v>
      </c>
      <c r="F296" s="29">
        <v>0</v>
      </c>
      <c r="G296" s="31" t="s">
        <v>2</v>
      </c>
      <c r="H296" s="29" t="s">
        <v>9</v>
      </c>
      <c r="I296" s="29">
        <v>30</v>
      </c>
      <c r="J296" s="40">
        <v>21</v>
      </c>
      <c r="K296" s="37">
        <v>16.8</v>
      </c>
      <c r="L296" s="37">
        <f t="shared" si="4"/>
        <v>4.1999999999999993</v>
      </c>
    </row>
    <row r="297" spans="1:12" x14ac:dyDescent="0.3">
      <c r="A297" s="29">
        <v>21546</v>
      </c>
      <c r="B297" s="31" t="s">
        <v>55</v>
      </c>
      <c r="C297" s="29" t="s">
        <v>56</v>
      </c>
      <c r="D297" s="38">
        <v>66603065107530</v>
      </c>
      <c r="E297" s="39">
        <v>44573</v>
      </c>
      <c r="F297" s="29">
        <v>4</v>
      </c>
      <c r="G297" s="31" t="s">
        <v>13</v>
      </c>
      <c r="H297" s="29" t="s">
        <v>10</v>
      </c>
      <c r="I297" s="29">
        <v>30</v>
      </c>
      <c r="J297" s="40">
        <v>5040.57</v>
      </c>
      <c r="K297" s="37">
        <v>4133.2673999999997</v>
      </c>
      <c r="L297" s="37">
        <f t="shared" si="4"/>
        <v>907.30259999999998</v>
      </c>
    </row>
    <row r="298" spans="1:12" x14ac:dyDescent="0.3">
      <c r="A298" s="29">
        <v>21546</v>
      </c>
      <c r="B298" s="31" t="s">
        <v>55</v>
      </c>
      <c r="C298" s="29" t="s">
        <v>56</v>
      </c>
      <c r="D298" s="38">
        <v>66603065107530</v>
      </c>
      <c r="E298" s="39">
        <v>44575</v>
      </c>
      <c r="F298" s="29">
        <v>2</v>
      </c>
      <c r="G298" s="31" t="s">
        <v>13</v>
      </c>
      <c r="H298" s="29" t="s">
        <v>10</v>
      </c>
      <c r="I298" s="29">
        <v>30</v>
      </c>
      <c r="J298" s="40">
        <v>5040.57</v>
      </c>
      <c r="K298" s="37">
        <v>4133.2673999999997</v>
      </c>
      <c r="L298" s="37">
        <f t="shared" si="4"/>
        <v>907.30259999999998</v>
      </c>
    </row>
    <row r="299" spans="1:12" x14ac:dyDescent="0.3">
      <c r="A299" s="29">
        <v>21604</v>
      </c>
      <c r="B299" s="31" t="s">
        <v>123</v>
      </c>
      <c r="C299" s="29" t="s">
        <v>124</v>
      </c>
      <c r="D299" s="38">
        <v>21470080000360</v>
      </c>
      <c r="E299" s="39">
        <v>44553</v>
      </c>
      <c r="F299" s="29">
        <v>11</v>
      </c>
      <c r="G299" s="31" t="s">
        <v>13</v>
      </c>
      <c r="H299" s="29" t="s">
        <v>10</v>
      </c>
      <c r="I299" s="29">
        <v>120</v>
      </c>
      <c r="J299" s="41">
        <v>13553.55</v>
      </c>
      <c r="K299" s="37">
        <v>10436.2335</v>
      </c>
      <c r="L299" s="37">
        <f t="shared" si="4"/>
        <v>3117.316499999999</v>
      </c>
    </row>
    <row r="300" spans="1:12" x14ac:dyDescent="0.3">
      <c r="A300" s="29">
        <v>21604</v>
      </c>
      <c r="B300" s="31" t="s">
        <v>123</v>
      </c>
      <c r="C300" s="29" t="s">
        <v>124</v>
      </c>
      <c r="D300" s="38">
        <v>21470080000360</v>
      </c>
      <c r="E300" s="39">
        <v>44584</v>
      </c>
      <c r="F300" s="29">
        <v>11</v>
      </c>
      <c r="G300" s="31" t="s">
        <v>13</v>
      </c>
      <c r="H300" s="29" t="s">
        <v>10</v>
      </c>
      <c r="I300" s="29">
        <v>120</v>
      </c>
      <c r="J300" s="41">
        <v>13553.55</v>
      </c>
      <c r="K300" s="37">
        <v>10436.2335</v>
      </c>
      <c r="L300" s="37">
        <f t="shared" si="4"/>
        <v>3117.316499999999</v>
      </c>
    </row>
    <row r="301" spans="1:12" x14ac:dyDescent="0.3">
      <c r="A301" s="29">
        <v>21761</v>
      </c>
      <c r="B301" s="31" t="s">
        <v>12</v>
      </c>
      <c r="C301" s="29" t="s">
        <v>14</v>
      </c>
      <c r="D301" s="38">
        <v>21531812000327</v>
      </c>
      <c r="E301" s="39">
        <v>44579</v>
      </c>
      <c r="F301" s="29">
        <v>7</v>
      </c>
      <c r="G301" s="31" t="s">
        <v>13</v>
      </c>
      <c r="H301" s="29" t="s">
        <v>10</v>
      </c>
      <c r="I301" s="29">
        <v>30</v>
      </c>
      <c r="J301" s="40">
        <v>16438.060000000001</v>
      </c>
      <c r="K301" s="37">
        <v>12328.545000000002</v>
      </c>
      <c r="L301" s="37">
        <f t="shared" si="4"/>
        <v>4109.5149999999994</v>
      </c>
    </row>
    <row r="302" spans="1:12" x14ac:dyDescent="0.3">
      <c r="A302" s="29">
        <v>21778</v>
      </c>
      <c r="B302" s="31" t="s">
        <v>155</v>
      </c>
      <c r="C302" s="29" t="s">
        <v>157</v>
      </c>
      <c r="D302" s="38">
        <v>27250050000350</v>
      </c>
      <c r="E302" s="39">
        <v>44544</v>
      </c>
      <c r="F302" s="29">
        <v>0</v>
      </c>
      <c r="G302" s="31" t="s">
        <v>2</v>
      </c>
      <c r="H302" s="29" t="s">
        <v>9</v>
      </c>
      <c r="I302" s="29">
        <v>180</v>
      </c>
      <c r="J302" s="40">
        <v>11.3</v>
      </c>
      <c r="K302" s="37">
        <v>9.3790000000000013</v>
      </c>
      <c r="L302" s="37">
        <f t="shared" si="4"/>
        <v>1.9209999999999994</v>
      </c>
    </row>
    <row r="303" spans="1:12" x14ac:dyDescent="0.3">
      <c r="A303" s="29">
        <v>21778</v>
      </c>
      <c r="B303" s="31" t="s">
        <v>155</v>
      </c>
      <c r="C303" s="29" t="s">
        <v>157</v>
      </c>
      <c r="D303" s="38">
        <v>27250050000350</v>
      </c>
      <c r="E303" s="39">
        <v>44544</v>
      </c>
      <c r="F303" s="29">
        <v>0</v>
      </c>
      <c r="G303" s="31" t="s">
        <v>2</v>
      </c>
      <c r="H303" s="29" t="s">
        <v>9</v>
      </c>
      <c r="I303" s="29">
        <v>180</v>
      </c>
      <c r="J303" s="40">
        <v>11.3</v>
      </c>
      <c r="K303" s="37">
        <v>9.3790000000000013</v>
      </c>
      <c r="L303" s="37">
        <f t="shared" si="4"/>
        <v>1.9209999999999994</v>
      </c>
    </row>
    <row r="304" spans="1:12" x14ac:dyDescent="0.3">
      <c r="A304" s="29">
        <v>21784</v>
      </c>
      <c r="B304" s="31" t="s">
        <v>27</v>
      </c>
      <c r="C304" s="29" t="s">
        <v>28</v>
      </c>
      <c r="D304" s="38">
        <v>21405570000320</v>
      </c>
      <c r="E304" s="39">
        <v>44539</v>
      </c>
      <c r="F304" s="29">
        <v>1</v>
      </c>
      <c r="G304" s="31" t="s">
        <v>13</v>
      </c>
      <c r="H304" s="29" t="s">
        <v>10</v>
      </c>
      <c r="I304" s="29">
        <v>30</v>
      </c>
      <c r="J304" s="41">
        <v>1534.46</v>
      </c>
      <c r="K304" s="37">
        <v>1227.568</v>
      </c>
      <c r="L304" s="37">
        <f t="shared" si="4"/>
        <v>306.89200000000005</v>
      </c>
    </row>
    <row r="305" spans="1:12" x14ac:dyDescent="0.3">
      <c r="A305" s="29">
        <v>21784</v>
      </c>
      <c r="B305" s="31" t="s">
        <v>27</v>
      </c>
      <c r="C305" s="29" t="s">
        <v>28</v>
      </c>
      <c r="D305" s="38">
        <v>21405570000320</v>
      </c>
      <c r="E305" s="39">
        <v>44571</v>
      </c>
      <c r="F305" s="29">
        <v>0</v>
      </c>
      <c r="G305" s="31" t="s">
        <v>13</v>
      </c>
      <c r="H305" s="29" t="s">
        <v>9</v>
      </c>
      <c r="I305" s="29">
        <v>30</v>
      </c>
      <c r="J305" s="41">
        <v>2234.46</v>
      </c>
      <c r="K305" s="37">
        <v>1787.5680000000002</v>
      </c>
      <c r="L305" s="37">
        <f t="shared" si="4"/>
        <v>446.89199999999983</v>
      </c>
    </row>
    <row r="306" spans="1:12" x14ac:dyDescent="0.3">
      <c r="A306" s="29">
        <v>21987</v>
      </c>
      <c r="B306" s="31" t="s">
        <v>148</v>
      </c>
      <c r="C306" s="29" t="s">
        <v>149</v>
      </c>
      <c r="D306" s="38">
        <v>36100020100315</v>
      </c>
      <c r="E306" s="39">
        <v>44536</v>
      </c>
      <c r="F306" s="29">
        <v>1</v>
      </c>
      <c r="G306" s="31" t="s">
        <v>2</v>
      </c>
      <c r="H306" s="29" t="s">
        <v>10</v>
      </c>
      <c r="I306" s="29">
        <v>90</v>
      </c>
      <c r="J306" s="40">
        <v>45</v>
      </c>
      <c r="K306" s="37">
        <v>33.75</v>
      </c>
      <c r="L306" s="37">
        <f t="shared" si="4"/>
        <v>11.25</v>
      </c>
    </row>
    <row r="307" spans="1:12" x14ac:dyDescent="0.3">
      <c r="A307" s="29">
        <v>22169</v>
      </c>
      <c r="B307" s="31" t="s">
        <v>46</v>
      </c>
      <c r="C307" s="29" t="s">
        <v>48</v>
      </c>
      <c r="D307" s="38" t="s">
        <v>47</v>
      </c>
      <c r="E307" s="39">
        <v>44567</v>
      </c>
      <c r="F307" s="29">
        <v>5</v>
      </c>
      <c r="G307" s="31" t="s">
        <v>13</v>
      </c>
      <c r="H307" s="29" t="s">
        <v>10</v>
      </c>
      <c r="I307" s="29">
        <v>4</v>
      </c>
      <c r="J307" s="40">
        <v>12608.49</v>
      </c>
      <c r="K307" s="37">
        <v>9960.7070999999996</v>
      </c>
      <c r="L307" s="37">
        <f t="shared" si="4"/>
        <v>2647.7829000000002</v>
      </c>
    </row>
    <row r="308" spans="1:12" x14ac:dyDescent="0.3">
      <c r="A308" s="29">
        <v>22231</v>
      </c>
      <c r="B308" s="31" t="s">
        <v>158</v>
      </c>
      <c r="C308" s="29" t="s">
        <v>159</v>
      </c>
      <c r="D308" s="38">
        <v>33200030057530</v>
      </c>
      <c r="E308" s="39">
        <v>44537</v>
      </c>
      <c r="F308" s="29">
        <v>0</v>
      </c>
      <c r="G308" s="31" t="s">
        <v>2</v>
      </c>
      <c r="H308" s="29" t="s">
        <v>9</v>
      </c>
      <c r="I308" s="29">
        <v>90</v>
      </c>
      <c r="J308" s="40">
        <v>30</v>
      </c>
      <c r="K308" s="37">
        <v>24</v>
      </c>
      <c r="L308" s="37">
        <f t="shared" si="4"/>
        <v>6</v>
      </c>
    </row>
    <row r="309" spans="1:12" x14ac:dyDescent="0.3">
      <c r="A309" s="29">
        <v>22369</v>
      </c>
      <c r="B309" s="31" t="s">
        <v>179</v>
      </c>
      <c r="C309" s="29" t="s">
        <v>182</v>
      </c>
      <c r="D309" s="38">
        <v>83370060000320</v>
      </c>
      <c r="E309" s="39">
        <v>44531</v>
      </c>
      <c r="F309" s="29">
        <v>3</v>
      </c>
      <c r="G309" s="31" t="s">
        <v>13</v>
      </c>
      <c r="H309" s="29" t="s">
        <v>10</v>
      </c>
      <c r="I309" s="29">
        <v>30</v>
      </c>
      <c r="J309" s="40">
        <v>472.94</v>
      </c>
      <c r="K309" s="37">
        <v>378.35200000000003</v>
      </c>
      <c r="L309" s="37">
        <f t="shared" si="4"/>
        <v>94.587999999999965</v>
      </c>
    </row>
    <row r="310" spans="1:12" x14ac:dyDescent="0.3">
      <c r="A310" s="29">
        <v>22412</v>
      </c>
      <c r="B310" s="31" t="s">
        <v>142</v>
      </c>
      <c r="C310" s="29" t="s">
        <v>143</v>
      </c>
      <c r="D310" s="38">
        <v>85158020100320</v>
      </c>
      <c r="E310" s="39">
        <v>44547</v>
      </c>
      <c r="F310" s="29">
        <v>0</v>
      </c>
      <c r="G310" s="31" t="s">
        <v>2</v>
      </c>
      <c r="H310" s="29" t="s">
        <v>9</v>
      </c>
      <c r="I310" s="29">
        <v>30</v>
      </c>
      <c r="J310" s="40">
        <v>13.22</v>
      </c>
      <c r="K310" s="37">
        <v>10.576000000000001</v>
      </c>
      <c r="L310" s="37">
        <f t="shared" si="4"/>
        <v>2.6440000000000001</v>
      </c>
    </row>
    <row r="311" spans="1:12" x14ac:dyDescent="0.3">
      <c r="A311" s="29">
        <v>22412</v>
      </c>
      <c r="B311" s="31" t="s">
        <v>142</v>
      </c>
      <c r="C311" s="29" t="s">
        <v>143</v>
      </c>
      <c r="D311" s="38">
        <v>85158020100320</v>
      </c>
      <c r="E311" s="39">
        <v>44547</v>
      </c>
      <c r="F311" s="29">
        <v>0</v>
      </c>
      <c r="G311" s="31" t="s">
        <v>2</v>
      </c>
      <c r="H311" s="29" t="s">
        <v>9</v>
      </c>
      <c r="I311" s="29">
        <v>30</v>
      </c>
      <c r="J311" s="40">
        <v>13.22</v>
      </c>
      <c r="K311" s="37">
        <v>10.576000000000001</v>
      </c>
      <c r="L311" s="37">
        <f t="shared" si="4"/>
        <v>2.6440000000000001</v>
      </c>
    </row>
    <row r="312" spans="1:12" x14ac:dyDescent="0.3">
      <c r="A312" s="29">
        <v>22542</v>
      </c>
      <c r="B312" s="31" t="s">
        <v>174</v>
      </c>
      <c r="C312" s="29" t="s">
        <v>175</v>
      </c>
      <c r="D312" s="38">
        <v>27700050000310</v>
      </c>
      <c r="E312" s="39">
        <v>44558</v>
      </c>
      <c r="F312" s="29">
        <v>0</v>
      </c>
      <c r="G312" s="31" t="s">
        <v>13</v>
      </c>
      <c r="H312" s="29" t="s">
        <v>9</v>
      </c>
      <c r="I312" s="29">
        <v>30</v>
      </c>
      <c r="J312" s="40">
        <v>582.94000000000005</v>
      </c>
      <c r="K312" s="37">
        <v>437.20500000000004</v>
      </c>
      <c r="L312" s="37">
        <f t="shared" si="4"/>
        <v>145.73500000000001</v>
      </c>
    </row>
    <row r="313" spans="1:12" x14ac:dyDescent="0.3">
      <c r="A313" s="29">
        <v>22542</v>
      </c>
      <c r="B313" s="31" t="s">
        <v>174</v>
      </c>
      <c r="C313" s="29" t="s">
        <v>175</v>
      </c>
      <c r="D313" s="38">
        <v>27700050000310</v>
      </c>
      <c r="E313" s="39">
        <v>44589</v>
      </c>
      <c r="F313" s="29">
        <v>0</v>
      </c>
      <c r="G313" s="31" t="s">
        <v>13</v>
      </c>
      <c r="H313" s="29" t="s">
        <v>9</v>
      </c>
      <c r="I313" s="29">
        <v>30</v>
      </c>
      <c r="J313" s="40">
        <v>582.94000000000005</v>
      </c>
      <c r="K313" s="37">
        <v>437.20500000000004</v>
      </c>
      <c r="L313" s="37">
        <f t="shared" si="4"/>
        <v>145.73500000000001</v>
      </c>
    </row>
    <row r="314" spans="1:12" x14ac:dyDescent="0.3">
      <c r="A314" s="29">
        <v>22542</v>
      </c>
      <c r="B314" s="31" t="s">
        <v>78</v>
      </c>
      <c r="C314" s="29" t="s">
        <v>80</v>
      </c>
      <c r="D314" s="38">
        <v>27700050000320</v>
      </c>
      <c r="E314" s="39">
        <v>44591</v>
      </c>
      <c r="F314" s="29">
        <v>5</v>
      </c>
      <c r="G314" s="31" t="s">
        <v>13</v>
      </c>
      <c r="H314" s="29" t="s">
        <v>10</v>
      </c>
      <c r="I314" s="29">
        <v>30</v>
      </c>
      <c r="J314" s="40">
        <v>564.42999999999995</v>
      </c>
      <c r="K314" s="37">
        <v>428.96679999999998</v>
      </c>
      <c r="L314" s="37">
        <f t="shared" si="4"/>
        <v>135.46319999999997</v>
      </c>
    </row>
    <row r="315" spans="1:12" x14ac:dyDescent="0.3">
      <c r="A315" s="29">
        <v>22552</v>
      </c>
      <c r="B315" s="31" t="s">
        <v>67</v>
      </c>
      <c r="C315" s="29" t="s">
        <v>68</v>
      </c>
      <c r="D315" s="38">
        <v>41550020100320</v>
      </c>
      <c r="E315" s="39">
        <v>44568</v>
      </c>
      <c r="F315" s="29">
        <v>0</v>
      </c>
      <c r="G315" s="31" t="s">
        <v>2</v>
      </c>
      <c r="H315" s="29" t="s">
        <v>9</v>
      </c>
      <c r="I315" s="29">
        <v>10</v>
      </c>
      <c r="J315" s="40">
        <v>5.21</v>
      </c>
      <c r="K315" s="37">
        <v>4.2722000000000007</v>
      </c>
      <c r="L315" s="37">
        <f t="shared" si="4"/>
        <v>0.9377999999999993</v>
      </c>
    </row>
    <row r="316" spans="1:12" x14ac:dyDescent="0.3">
      <c r="A316" s="29">
        <v>22584</v>
      </c>
      <c r="B316" s="31" t="s">
        <v>89</v>
      </c>
      <c r="C316" s="29" t="s">
        <v>90</v>
      </c>
      <c r="D316" s="38">
        <v>44201010103410</v>
      </c>
      <c r="E316" s="39">
        <v>44572</v>
      </c>
      <c r="F316" s="29">
        <v>2</v>
      </c>
      <c r="G316" s="31" t="s">
        <v>13</v>
      </c>
      <c r="H316" s="29" t="s">
        <v>10</v>
      </c>
      <c r="I316" s="29">
        <v>18</v>
      </c>
      <c r="J316" s="40">
        <v>61.89</v>
      </c>
      <c r="K316" s="37">
        <v>48.2742</v>
      </c>
      <c r="L316" s="37">
        <f t="shared" si="4"/>
        <v>13.6158</v>
      </c>
    </row>
    <row r="317" spans="1:12" x14ac:dyDescent="0.3">
      <c r="A317" s="29">
        <v>22598</v>
      </c>
      <c r="B317" s="31" t="s">
        <v>12</v>
      </c>
      <c r="C317" s="29" t="s">
        <v>14</v>
      </c>
      <c r="D317" s="38">
        <v>21531812000327</v>
      </c>
      <c r="E317" s="39">
        <v>44574</v>
      </c>
      <c r="F317" s="29">
        <v>0</v>
      </c>
      <c r="G317" s="31" t="s">
        <v>13</v>
      </c>
      <c r="H317" s="29" t="s">
        <v>9</v>
      </c>
      <c r="I317" s="29">
        <v>30</v>
      </c>
      <c r="J317" s="40">
        <v>18337.650000000001</v>
      </c>
      <c r="K317" s="37">
        <v>13753.237500000001</v>
      </c>
      <c r="L317" s="37">
        <f t="shared" si="4"/>
        <v>4584.4125000000004</v>
      </c>
    </row>
    <row r="318" spans="1:12" x14ac:dyDescent="0.3">
      <c r="A318" s="29">
        <v>22601</v>
      </c>
      <c r="B318" s="31" t="s">
        <v>85</v>
      </c>
      <c r="C318" s="29" t="s">
        <v>167</v>
      </c>
      <c r="D318" s="38">
        <v>39400060100310</v>
      </c>
      <c r="E318" s="39">
        <v>44550</v>
      </c>
      <c r="F318" s="29">
        <v>5</v>
      </c>
      <c r="G318" s="31" t="s">
        <v>2</v>
      </c>
      <c r="H318" s="29" t="s">
        <v>10</v>
      </c>
      <c r="I318" s="29">
        <v>30</v>
      </c>
      <c r="J318" s="40">
        <v>11.52</v>
      </c>
      <c r="K318" s="37">
        <v>9.1007999999999996</v>
      </c>
      <c r="L318" s="37">
        <f t="shared" si="4"/>
        <v>2.4192</v>
      </c>
    </row>
    <row r="319" spans="1:12" x14ac:dyDescent="0.3">
      <c r="A319" s="29">
        <v>22601</v>
      </c>
      <c r="B319" s="31" t="s">
        <v>85</v>
      </c>
      <c r="C319" s="29" t="s">
        <v>167</v>
      </c>
      <c r="D319" s="38">
        <v>39400060100310</v>
      </c>
      <c r="E319" s="39">
        <v>44581</v>
      </c>
      <c r="F319" s="29">
        <v>5</v>
      </c>
      <c r="G319" s="31" t="s">
        <v>2</v>
      </c>
      <c r="H319" s="29" t="s">
        <v>10</v>
      </c>
      <c r="I319" s="29">
        <v>30</v>
      </c>
      <c r="J319" s="40">
        <v>11.52</v>
      </c>
      <c r="K319" s="37">
        <v>9.1007999999999996</v>
      </c>
      <c r="L319" s="37">
        <f t="shared" si="4"/>
        <v>2.4192</v>
      </c>
    </row>
    <row r="320" spans="1:12" x14ac:dyDescent="0.3">
      <c r="A320" s="29">
        <v>22616</v>
      </c>
      <c r="B320" s="31" t="s">
        <v>15</v>
      </c>
      <c r="C320" s="29" t="s">
        <v>16</v>
      </c>
      <c r="D320" s="38">
        <v>21533010100330</v>
      </c>
      <c r="E320" s="39">
        <v>44571</v>
      </c>
      <c r="F320" s="29">
        <v>6</v>
      </c>
      <c r="G320" s="31" t="s">
        <v>13</v>
      </c>
      <c r="H320" s="29" t="s">
        <v>10</v>
      </c>
      <c r="I320" s="29">
        <v>30</v>
      </c>
      <c r="J320" s="40">
        <v>22230.26</v>
      </c>
      <c r="K320" s="37">
        <v>17784.207999999999</v>
      </c>
      <c r="L320" s="37">
        <f t="shared" si="4"/>
        <v>4446.0519999999997</v>
      </c>
    </row>
    <row r="321" spans="1:12" x14ac:dyDescent="0.3">
      <c r="A321" s="29">
        <v>22744</v>
      </c>
      <c r="B321" s="31" t="s">
        <v>137</v>
      </c>
      <c r="C321" s="29" t="s">
        <v>138</v>
      </c>
      <c r="D321" s="38">
        <v>58160020100320</v>
      </c>
      <c r="E321" s="39">
        <v>44537</v>
      </c>
      <c r="F321" s="29">
        <v>6</v>
      </c>
      <c r="G321" s="31" t="s">
        <v>2</v>
      </c>
      <c r="H321" s="29" t="s">
        <v>10</v>
      </c>
      <c r="I321" s="29">
        <v>28</v>
      </c>
      <c r="J321" s="40">
        <v>1.42</v>
      </c>
      <c r="K321" s="37">
        <v>1.1075999999999999</v>
      </c>
      <c r="L321" s="37">
        <f t="shared" si="4"/>
        <v>0.31240000000000001</v>
      </c>
    </row>
    <row r="322" spans="1:12" x14ac:dyDescent="0.3">
      <c r="A322" s="29">
        <v>22745</v>
      </c>
      <c r="B322" s="31" t="s">
        <v>75</v>
      </c>
      <c r="C322" s="29" t="s">
        <v>77</v>
      </c>
      <c r="D322" s="38">
        <v>57200040100310</v>
      </c>
      <c r="E322" s="39">
        <v>44576</v>
      </c>
      <c r="F322" s="29">
        <v>0</v>
      </c>
      <c r="G322" s="31" t="s">
        <v>2</v>
      </c>
      <c r="H322" s="29" t="s">
        <v>9</v>
      </c>
      <c r="I322" s="29">
        <v>90</v>
      </c>
      <c r="J322" s="40">
        <v>14.95</v>
      </c>
      <c r="K322" s="37">
        <v>12.7075</v>
      </c>
      <c r="L322" s="37">
        <f t="shared" si="4"/>
        <v>2.2424999999999997</v>
      </c>
    </row>
    <row r="323" spans="1:12" x14ac:dyDescent="0.3">
      <c r="A323" s="29">
        <v>22955</v>
      </c>
      <c r="B323" s="31" t="s">
        <v>17</v>
      </c>
      <c r="C323" s="29" t="s">
        <v>18</v>
      </c>
      <c r="D323" s="38">
        <v>21300005000350</v>
      </c>
      <c r="E323" s="39">
        <v>44553</v>
      </c>
      <c r="F323" s="29">
        <v>0</v>
      </c>
      <c r="G323" s="31" t="s">
        <v>2</v>
      </c>
      <c r="H323" s="29" t="s">
        <v>9</v>
      </c>
      <c r="I323" s="29">
        <v>10</v>
      </c>
      <c r="J323" s="41">
        <v>21</v>
      </c>
      <c r="K323" s="37">
        <v>17.010000000000002</v>
      </c>
      <c r="L323" s="37">
        <f t="shared" ref="L323:L386" si="5">J323-K323</f>
        <v>3.9899999999999984</v>
      </c>
    </row>
    <row r="324" spans="1:12" x14ac:dyDescent="0.3">
      <c r="A324" s="29">
        <v>22955</v>
      </c>
      <c r="B324" s="31" t="s">
        <v>17</v>
      </c>
      <c r="C324" s="29" t="s">
        <v>18</v>
      </c>
      <c r="D324" s="38">
        <v>21300005000350</v>
      </c>
      <c r="E324" s="39">
        <v>44584</v>
      </c>
      <c r="F324" s="29">
        <v>0</v>
      </c>
      <c r="G324" s="31" t="s">
        <v>2</v>
      </c>
      <c r="H324" s="29" t="s">
        <v>9</v>
      </c>
      <c r="I324" s="29">
        <v>10</v>
      </c>
      <c r="J324" s="41">
        <v>21</v>
      </c>
      <c r="K324" s="37">
        <v>17.010000000000002</v>
      </c>
      <c r="L324" s="37">
        <f t="shared" si="5"/>
        <v>3.9899999999999984</v>
      </c>
    </row>
    <row r="325" spans="1:12" x14ac:dyDescent="0.3">
      <c r="A325" s="29">
        <v>23026</v>
      </c>
      <c r="B325" s="31" t="s">
        <v>152</v>
      </c>
      <c r="C325" s="29" t="s">
        <v>153</v>
      </c>
      <c r="D325" s="38">
        <v>36100030000310</v>
      </c>
      <c r="E325" s="39">
        <v>44553</v>
      </c>
      <c r="F325" s="29">
        <v>0</v>
      </c>
      <c r="G325" s="31" t="s">
        <v>2</v>
      </c>
      <c r="H325" s="29" t="s">
        <v>9</v>
      </c>
      <c r="I325" s="29">
        <v>30</v>
      </c>
      <c r="J325" s="40">
        <v>0.62</v>
      </c>
      <c r="K325" s="37">
        <v>0.48360000000000003</v>
      </c>
      <c r="L325" s="37">
        <f t="shared" si="5"/>
        <v>0.13639999999999997</v>
      </c>
    </row>
    <row r="326" spans="1:12" x14ac:dyDescent="0.3">
      <c r="A326" s="29">
        <v>23026</v>
      </c>
      <c r="B326" s="31" t="s">
        <v>152</v>
      </c>
      <c r="C326" s="29" t="s">
        <v>153</v>
      </c>
      <c r="D326" s="38">
        <v>36100030000310</v>
      </c>
      <c r="E326" s="39">
        <v>44584</v>
      </c>
      <c r="F326" s="29">
        <v>0</v>
      </c>
      <c r="G326" s="31" t="s">
        <v>2</v>
      </c>
      <c r="H326" s="29" t="s">
        <v>9</v>
      </c>
      <c r="I326" s="29">
        <v>30</v>
      </c>
      <c r="J326" s="40">
        <v>0.62</v>
      </c>
      <c r="K326" s="37">
        <v>0.48360000000000003</v>
      </c>
      <c r="L326" s="37">
        <f t="shared" si="5"/>
        <v>0.13639999999999997</v>
      </c>
    </row>
    <row r="327" spans="1:12" x14ac:dyDescent="0.3">
      <c r="A327" s="29">
        <v>23055</v>
      </c>
      <c r="B327" s="31" t="s">
        <v>85</v>
      </c>
      <c r="C327" s="29" t="s">
        <v>167</v>
      </c>
      <c r="D327" s="38">
        <v>39400060100310</v>
      </c>
      <c r="E327" s="39">
        <v>44558</v>
      </c>
      <c r="F327" s="29">
        <v>5</v>
      </c>
      <c r="G327" s="31" t="s">
        <v>2</v>
      </c>
      <c r="H327" s="29" t="s">
        <v>10</v>
      </c>
      <c r="I327" s="29">
        <v>30</v>
      </c>
      <c r="J327" s="40">
        <v>1.53</v>
      </c>
      <c r="K327" s="37">
        <v>1.2087000000000001</v>
      </c>
      <c r="L327" s="37">
        <f t="shared" si="5"/>
        <v>0.32129999999999992</v>
      </c>
    </row>
    <row r="328" spans="1:12" x14ac:dyDescent="0.3">
      <c r="A328" s="29">
        <v>23055</v>
      </c>
      <c r="B328" s="31" t="s">
        <v>85</v>
      </c>
      <c r="C328" s="29" t="s">
        <v>86</v>
      </c>
      <c r="D328" s="38">
        <v>39400060100310</v>
      </c>
      <c r="E328" s="39">
        <v>44575</v>
      </c>
      <c r="F328" s="29">
        <v>3</v>
      </c>
      <c r="G328" s="31" t="s">
        <v>2</v>
      </c>
      <c r="H328" s="29" t="s">
        <v>10</v>
      </c>
      <c r="I328" s="29">
        <v>90</v>
      </c>
      <c r="J328" s="40">
        <v>16.32</v>
      </c>
      <c r="K328" s="37">
        <v>12.892800000000001</v>
      </c>
      <c r="L328" s="37">
        <f t="shared" si="5"/>
        <v>3.4271999999999991</v>
      </c>
    </row>
    <row r="329" spans="1:12" x14ac:dyDescent="0.3">
      <c r="A329" s="29">
        <v>23055</v>
      </c>
      <c r="B329" s="31" t="s">
        <v>85</v>
      </c>
      <c r="C329" s="29" t="s">
        <v>167</v>
      </c>
      <c r="D329" s="38">
        <v>39400060100310</v>
      </c>
      <c r="E329" s="39">
        <v>44589</v>
      </c>
      <c r="F329" s="29">
        <v>5</v>
      </c>
      <c r="G329" s="31" t="s">
        <v>2</v>
      </c>
      <c r="H329" s="29" t="s">
        <v>10</v>
      </c>
      <c r="I329" s="29">
        <v>30</v>
      </c>
      <c r="J329" s="40">
        <v>1.53</v>
      </c>
      <c r="K329" s="37">
        <v>1.2087000000000001</v>
      </c>
      <c r="L329" s="37">
        <f t="shared" si="5"/>
        <v>0.32129999999999992</v>
      </c>
    </row>
    <row r="330" spans="1:12" x14ac:dyDescent="0.3">
      <c r="A330" s="29">
        <v>23100</v>
      </c>
      <c r="B330" s="31" t="s">
        <v>161</v>
      </c>
      <c r="C330" s="29" t="s">
        <v>162</v>
      </c>
      <c r="D330" s="38">
        <v>49270060006520</v>
      </c>
      <c r="E330" s="39">
        <v>44531</v>
      </c>
      <c r="F330" s="29">
        <v>0</v>
      </c>
      <c r="G330" s="31" t="s">
        <v>2</v>
      </c>
      <c r="H330" s="29" t="s">
        <v>9</v>
      </c>
      <c r="I330" s="29">
        <v>30</v>
      </c>
      <c r="J330" s="40">
        <v>2.4</v>
      </c>
      <c r="K330" s="37">
        <v>2.016</v>
      </c>
      <c r="L330" s="37">
        <f t="shared" si="5"/>
        <v>0.3839999999999999</v>
      </c>
    </row>
    <row r="331" spans="1:12" x14ac:dyDescent="0.3">
      <c r="A331" s="29">
        <v>23124</v>
      </c>
      <c r="B331" s="31" t="s">
        <v>85</v>
      </c>
      <c r="C331" s="29" t="s">
        <v>167</v>
      </c>
      <c r="D331" s="38">
        <v>39400060100310</v>
      </c>
      <c r="E331" s="39">
        <v>44533</v>
      </c>
      <c r="F331" s="29">
        <v>1</v>
      </c>
      <c r="G331" s="31" t="s">
        <v>2</v>
      </c>
      <c r="H331" s="29" t="s">
        <v>10</v>
      </c>
      <c r="I331" s="29">
        <v>30</v>
      </c>
      <c r="J331" s="40">
        <v>10</v>
      </c>
      <c r="K331" s="37">
        <v>7.9</v>
      </c>
      <c r="L331" s="37">
        <f t="shared" si="5"/>
        <v>2.0999999999999996</v>
      </c>
    </row>
    <row r="332" spans="1:12" x14ac:dyDescent="0.3">
      <c r="A332" s="29">
        <v>23168</v>
      </c>
      <c r="B332" s="31" t="s">
        <v>128</v>
      </c>
      <c r="C332" s="29" t="s">
        <v>130</v>
      </c>
      <c r="D332" s="38" t="s">
        <v>129</v>
      </c>
      <c r="E332" s="39">
        <v>44533</v>
      </c>
      <c r="F332" s="29">
        <v>1</v>
      </c>
      <c r="G332" s="31" t="s">
        <v>13</v>
      </c>
      <c r="H332" s="29" t="s">
        <v>10</v>
      </c>
      <c r="I332" s="29">
        <v>1</v>
      </c>
      <c r="J332" s="41">
        <v>3927.04</v>
      </c>
      <c r="K332" s="37">
        <v>2945.2799999999997</v>
      </c>
      <c r="L332" s="37">
        <f t="shared" si="5"/>
        <v>981.76000000000022</v>
      </c>
    </row>
    <row r="333" spans="1:12" x14ac:dyDescent="0.3">
      <c r="A333" s="29">
        <v>23253</v>
      </c>
      <c r="B333" s="31" t="s">
        <v>81</v>
      </c>
      <c r="C333" s="29" t="s">
        <v>82</v>
      </c>
      <c r="D333" s="38">
        <v>65100075100320</v>
      </c>
      <c r="E333" s="39">
        <v>44571</v>
      </c>
      <c r="F333" s="29">
        <v>0</v>
      </c>
      <c r="G333" s="31" t="s">
        <v>2</v>
      </c>
      <c r="H333" s="29" t="s">
        <v>9</v>
      </c>
      <c r="I333" s="29">
        <v>45</v>
      </c>
      <c r="J333" s="40">
        <v>5.5</v>
      </c>
      <c r="K333" s="37">
        <v>4.4000000000000004</v>
      </c>
      <c r="L333" s="37">
        <f t="shared" si="5"/>
        <v>1.0999999999999996</v>
      </c>
    </row>
    <row r="334" spans="1:12" x14ac:dyDescent="0.3">
      <c r="A334" s="29">
        <v>23416</v>
      </c>
      <c r="B334" s="31" t="s">
        <v>165</v>
      </c>
      <c r="C334" s="29" t="s">
        <v>166</v>
      </c>
      <c r="D334" s="38">
        <v>49270070100620</v>
      </c>
      <c r="E334" s="39">
        <v>44544</v>
      </c>
      <c r="F334" s="29">
        <v>1</v>
      </c>
      <c r="G334" s="31" t="s">
        <v>2</v>
      </c>
      <c r="H334" s="29" t="s">
        <v>10</v>
      </c>
      <c r="I334" s="29">
        <v>30</v>
      </c>
      <c r="J334" s="40">
        <v>1.37</v>
      </c>
      <c r="K334" s="37">
        <v>1.1371000000000002</v>
      </c>
      <c r="L334" s="37">
        <f t="shared" si="5"/>
        <v>0.23289999999999988</v>
      </c>
    </row>
    <row r="335" spans="1:12" x14ac:dyDescent="0.3">
      <c r="A335" s="29">
        <v>23416</v>
      </c>
      <c r="B335" s="31" t="s">
        <v>165</v>
      </c>
      <c r="C335" s="29" t="s">
        <v>166</v>
      </c>
      <c r="D335" s="38">
        <v>49270070100620</v>
      </c>
      <c r="E335" s="39">
        <v>44544</v>
      </c>
      <c r="F335" s="29">
        <v>7</v>
      </c>
      <c r="G335" s="31" t="s">
        <v>2</v>
      </c>
      <c r="H335" s="29" t="s">
        <v>10</v>
      </c>
      <c r="I335" s="29">
        <v>28</v>
      </c>
      <c r="J335" s="40">
        <v>1.87</v>
      </c>
      <c r="K335" s="37">
        <v>1.5521000000000003</v>
      </c>
      <c r="L335" s="37">
        <f t="shared" si="5"/>
        <v>0.31789999999999985</v>
      </c>
    </row>
    <row r="336" spans="1:12" x14ac:dyDescent="0.3">
      <c r="A336" s="29">
        <v>23416</v>
      </c>
      <c r="B336" s="31" t="s">
        <v>165</v>
      </c>
      <c r="C336" s="29" t="s">
        <v>166</v>
      </c>
      <c r="D336" s="38">
        <v>49270070100620</v>
      </c>
      <c r="E336" s="39">
        <v>44575</v>
      </c>
      <c r="F336" s="29">
        <v>7</v>
      </c>
      <c r="G336" s="31" t="s">
        <v>2</v>
      </c>
      <c r="H336" s="29" t="s">
        <v>10</v>
      </c>
      <c r="I336" s="29">
        <v>28</v>
      </c>
      <c r="J336" s="40">
        <v>1.87</v>
      </c>
      <c r="K336" s="37">
        <v>1.5521000000000003</v>
      </c>
      <c r="L336" s="37">
        <f t="shared" si="5"/>
        <v>0.31789999999999985</v>
      </c>
    </row>
    <row r="337" spans="1:12" x14ac:dyDescent="0.3">
      <c r="A337" s="29">
        <v>23489</v>
      </c>
      <c r="B337" s="31" t="s">
        <v>158</v>
      </c>
      <c r="C337" s="29" t="s">
        <v>159</v>
      </c>
      <c r="D337" s="38">
        <v>33200030057530</v>
      </c>
      <c r="E337" s="39">
        <v>44544</v>
      </c>
      <c r="F337" s="29">
        <v>1</v>
      </c>
      <c r="G337" s="31" t="s">
        <v>2</v>
      </c>
      <c r="H337" s="29" t="s">
        <v>10</v>
      </c>
      <c r="I337" s="29">
        <v>90</v>
      </c>
      <c r="J337" s="40">
        <v>38.5</v>
      </c>
      <c r="K337" s="37">
        <v>30.8</v>
      </c>
      <c r="L337" s="37">
        <f t="shared" si="5"/>
        <v>7.6999999999999993</v>
      </c>
    </row>
    <row r="338" spans="1:12" x14ac:dyDescent="0.3">
      <c r="A338" s="29">
        <v>23489</v>
      </c>
      <c r="B338" s="31" t="s">
        <v>158</v>
      </c>
      <c r="C338" s="29" t="s">
        <v>159</v>
      </c>
      <c r="D338" s="38">
        <v>33200030057530</v>
      </c>
      <c r="E338" s="39">
        <v>44575</v>
      </c>
      <c r="F338" s="29">
        <v>1</v>
      </c>
      <c r="G338" s="31" t="s">
        <v>2</v>
      </c>
      <c r="H338" s="29" t="s">
        <v>10</v>
      </c>
      <c r="I338" s="29">
        <v>90</v>
      </c>
      <c r="J338" s="40">
        <v>38.5</v>
      </c>
      <c r="K338" s="37">
        <v>30.8</v>
      </c>
      <c r="L338" s="37">
        <f t="shared" si="5"/>
        <v>7.6999999999999993</v>
      </c>
    </row>
    <row r="339" spans="1:12" x14ac:dyDescent="0.3">
      <c r="A339" s="29">
        <v>23544</v>
      </c>
      <c r="B339" s="31" t="s">
        <v>146</v>
      </c>
      <c r="C339" s="29" t="s">
        <v>147</v>
      </c>
      <c r="D339" s="38">
        <v>83370010000330</v>
      </c>
      <c r="E339" s="39">
        <v>44542</v>
      </c>
      <c r="F339" s="29">
        <v>0</v>
      </c>
      <c r="G339" s="31" t="s">
        <v>13</v>
      </c>
      <c r="H339" s="29" t="s">
        <v>9</v>
      </c>
      <c r="I339" s="29">
        <v>60</v>
      </c>
      <c r="J339" s="40">
        <v>519.04</v>
      </c>
      <c r="K339" s="37">
        <v>404.85120000000001</v>
      </c>
      <c r="L339" s="37">
        <f t="shared" si="5"/>
        <v>114.18879999999996</v>
      </c>
    </row>
    <row r="340" spans="1:12" x14ac:dyDescent="0.3">
      <c r="A340" s="29">
        <v>23776</v>
      </c>
      <c r="B340" s="31" t="s">
        <v>59</v>
      </c>
      <c r="C340" s="29" t="s">
        <v>60</v>
      </c>
      <c r="D340" s="38">
        <v>33300007000320</v>
      </c>
      <c r="E340" s="39">
        <v>44531</v>
      </c>
      <c r="F340" s="29">
        <v>0</v>
      </c>
      <c r="G340" s="31" t="s">
        <v>2</v>
      </c>
      <c r="H340" s="29" t="s">
        <v>9</v>
      </c>
      <c r="I340" s="29">
        <v>60</v>
      </c>
      <c r="J340" s="40">
        <v>11</v>
      </c>
      <c r="K340" s="37">
        <v>9.24</v>
      </c>
      <c r="L340" s="37">
        <f t="shared" si="5"/>
        <v>1.7599999999999998</v>
      </c>
    </row>
    <row r="341" spans="1:12" x14ac:dyDescent="0.3">
      <c r="A341" s="29">
        <v>23828</v>
      </c>
      <c r="B341" s="31" t="s">
        <v>165</v>
      </c>
      <c r="C341" s="29" t="s">
        <v>166</v>
      </c>
      <c r="D341" s="38">
        <v>49270070100620</v>
      </c>
      <c r="E341" s="39">
        <v>44545</v>
      </c>
      <c r="F341" s="29">
        <v>7</v>
      </c>
      <c r="G341" s="31" t="s">
        <v>2</v>
      </c>
      <c r="H341" s="29" t="s">
        <v>10</v>
      </c>
      <c r="I341" s="29">
        <v>28</v>
      </c>
      <c r="J341" s="40">
        <v>4.4800000000000004</v>
      </c>
      <c r="K341" s="37">
        <v>3.7184000000000008</v>
      </c>
      <c r="L341" s="37">
        <f t="shared" si="5"/>
        <v>0.76159999999999961</v>
      </c>
    </row>
    <row r="342" spans="1:12" x14ac:dyDescent="0.3">
      <c r="A342" s="29">
        <v>23828</v>
      </c>
      <c r="B342" s="31" t="s">
        <v>165</v>
      </c>
      <c r="C342" s="29" t="s">
        <v>166</v>
      </c>
      <c r="D342" s="38">
        <v>49270070100620</v>
      </c>
      <c r="E342" s="39">
        <v>44545</v>
      </c>
      <c r="F342" s="29">
        <v>7</v>
      </c>
      <c r="G342" s="31" t="s">
        <v>2</v>
      </c>
      <c r="H342" s="29" t="s">
        <v>10</v>
      </c>
      <c r="I342" s="29">
        <v>28</v>
      </c>
      <c r="J342" s="40">
        <v>4.4800000000000004</v>
      </c>
      <c r="K342" s="37">
        <v>3.7184000000000008</v>
      </c>
      <c r="L342" s="37">
        <f t="shared" si="5"/>
        <v>0.76159999999999961</v>
      </c>
    </row>
    <row r="343" spans="1:12" x14ac:dyDescent="0.3">
      <c r="A343" s="29">
        <v>24066</v>
      </c>
      <c r="B343" s="31" t="s">
        <v>142</v>
      </c>
      <c r="C343" s="29" t="s">
        <v>143</v>
      </c>
      <c r="D343" s="38">
        <v>85158020100320</v>
      </c>
      <c r="E343" s="39">
        <v>44531</v>
      </c>
      <c r="F343" s="29">
        <v>0</v>
      </c>
      <c r="G343" s="31" t="s">
        <v>2</v>
      </c>
      <c r="H343" s="29" t="s">
        <v>9</v>
      </c>
      <c r="I343" s="29">
        <v>30</v>
      </c>
      <c r="J343" s="40">
        <v>21</v>
      </c>
      <c r="K343" s="37">
        <v>16.8</v>
      </c>
      <c r="L343" s="37">
        <f t="shared" si="5"/>
        <v>4.1999999999999993</v>
      </c>
    </row>
    <row r="344" spans="1:12" x14ac:dyDescent="0.3">
      <c r="A344" s="29">
        <v>24334</v>
      </c>
      <c r="B344" s="31" t="s">
        <v>158</v>
      </c>
      <c r="C344" s="29" t="s">
        <v>159</v>
      </c>
      <c r="D344" s="38">
        <v>33200030057530</v>
      </c>
      <c r="E344" s="39">
        <v>44531</v>
      </c>
      <c r="F344" s="29">
        <v>0</v>
      </c>
      <c r="G344" s="31" t="s">
        <v>2</v>
      </c>
      <c r="H344" s="29" t="s">
        <v>9</v>
      </c>
      <c r="I344" s="29">
        <v>90</v>
      </c>
      <c r="J344" s="40">
        <v>38.5</v>
      </c>
      <c r="K344" s="37">
        <v>30.8</v>
      </c>
      <c r="L344" s="37">
        <f t="shared" si="5"/>
        <v>7.6999999999999993</v>
      </c>
    </row>
    <row r="345" spans="1:12" x14ac:dyDescent="0.3">
      <c r="A345" s="29">
        <v>24388</v>
      </c>
      <c r="B345" s="31" t="s">
        <v>146</v>
      </c>
      <c r="C345" s="29" t="s">
        <v>147</v>
      </c>
      <c r="D345" s="38">
        <v>83370010000330</v>
      </c>
      <c r="E345" s="39">
        <v>44536</v>
      </c>
      <c r="F345" s="29">
        <v>0</v>
      </c>
      <c r="G345" s="31" t="s">
        <v>13</v>
      </c>
      <c r="H345" s="29" t="s">
        <v>9</v>
      </c>
      <c r="I345" s="29">
        <v>60</v>
      </c>
      <c r="J345" s="40">
        <v>491.43</v>
      </c>
      <c r="K345" s="37">
        <v>383.31540000000001</v>
      </c>
      <c r="L345" s="37">
        <f t="shared" si="5"/>
        <v>108.1146</v>
      </c>
    </row>
    <row r="346" spans="1:12" x14ac:dyDescent="0.3">
      <c r="A346" s="29">
        <v>24388</v>
      </c>
      <c r="B346" s="31" t="s">
        <v>146</v>
      </c>
      <c r="C346" s="29" t="s">
        <v>147</v>
      </c>
      <c r="D346" s="38">
        <v>83370010000330</v>
      </c>
      <c r="E346" s="39">
        <v>44568</v>
      </c>
      <c r="F346" s="29">
        <v>0</v>
      </c>
      <c r="G346" s="31" t="s">
        <v>13</v>
      </c>
      <c r="H346" s="29" t="s">
        <v>9</v>
      </c>
      <c r="I346" s="29">
        <v>60</v>
      </c>
      <c r="J346" s="40">
        <v>530.70000000000005</v>
      </c>
      <c r="K346" s="37">
        <v>413.94600000000003</v>
      </c>
      <c r="L346" s="37">
        <f t="shared" si="5"/>
        <v>116.75400000000002</v>
      </c>
    </row>
    <row r="347" spans="1:12" x14ac:dyDescent="0.3">
      <c r="A347" s="29">
        <v>24404</v>
      </c>
      <c r="B347" s="31" t="s">
        <v>57</v>
      </c>
      <c r="C347" s="29" t="s">
        <v>58</v>
      </c>
      <c r="D347" s="38">
        <v>72600020000305</v>
      </c>
      <c r="E347" s="39">
        <v>44572</v>
      </c>
      <c r="F347" s="29">
        <v>2</v>
      </c>
      <c r="G347" s="31" t="s">
        <v>2</v>
      </c>
      <c r="H347" s="29" t="s">
        <v>10</v>
      </c>
      <c r="I347" s="29">
        <v>60</v>
      </c>
      <c r="J347" s="40">
        <v>61.85</v>
      </c>
      <c r="K347" s="37">
        <v>51.335500000000003</v>
      </c>
      <c r="L347" s="37">
        <f t="shared" si="5"/>
        <v>10.514499999999998</v>
      </c>
    </row>
    <row r="348" spans="1:12" x14ac:dyDescent="0.3">
      <c r="A348" s="29">
        <v>24407</v>
      </c>
      <c r="B348" s="31" t="s">
        <v>179</v>
      </c>
      <c r="C348" s="29" t="s">
        <v>182</v>
      </c>
      <c r="D348" s="38">
        <v>83370060000320</v>
      </c>
      <c r="E348" s="39">
        <v>44570</v>
      </c>
      <c r="F348" s="29">
        <v>0</v>
      </c>
      <c r="G348" s="31" t="s">
        <v>13</v>
      </c>
      <c r="H348" s="29" t="s">
        <v>9</v>
      </c>
      <c r="I348" s="29">
        <v>30</v>
      </c>
      <c r="J348" s="40">
        <v>475.75</v>
      </c>
      <c r="K348" s="37">
        <v>380.6</v>
      </c>
      <c r="L348" s="37">
        <f t="shared" si="5"/>
        <v>95.149999999999977</v>
      </c>
    </row>
    <row r="349" spans="1:12" x14ac:dyDescent="0.3">
      <c r="A349" s="29">
        <v>24496</v>
      </c>
      <c r="B349" s="31" t="s">
        <v>150</v>
      </c>
      <c r="C349" s="29" t="s">
        <v>151</v>
      </c>
      <c r="D349" s="38">
        <v>72600030000110</v>
      </c>
      <c r="E349" s="39">
        <v>44536</v>
      </c>
      <c r="F349" s="29">
        <v>0</v>
      </c>
      <c r="G349" s="31" t="s">
        <v>2</v>
      </c>
      <c r="H349" s="29" t="s">
        <v>9</v>
      </c>
      <c r="I349" s="29">
        <v>63</v>
      </c>
      <c r="J349" s="40">
        <v>2.39</v>
      </c>
      <c r="K349" s="37">
        <v>1.9598000000000002</v>
      </c>
      <c r="L349" s="37">
        <f t="shared" si="5"/>
        <v>0.43019999999999992</v>
      </c>
    </row>
    <row r="350" spans="1:12" x14ac:dyDescent="0.3">
      <c r="A350" s="29">
        <v>24496</v>
      </c>
      <c r="B350" s="31" t="s">
        <v>71</v>
      </c>
      <c r="C350" s="29" t="s">
        <v>72</v>
      </c>
      <c r="D350" s="38">
        <v>72600030000130</v>
      </c>
      <c r="E350" s="39">
        <v>44592</v>
      </c>
      <c r="F350" s="29">
        <v>0</v>
      </c>
      <c r="G350" s="31" t="s">
        <v>2</v>
      </c>
      <c r="H350" s="29" t="s">
        <v>9</v>
      </c>
      <c r="I350" s="29">
        <v>90</v>
      </c>
      <c r="J350" s="40">
        <v>15.35</v>
      </c>
      <c r="K350" s="37">
        <v>11.512499999999999</v>
      </c>
      <c r="L350" s="37">
        <f t="shared" si="5"/>
        <v>3.8375000000000004</v>
      </c>
    </row>
    <row r="351" spans="1:12" x14ac:dyDescent="0.3">
      <c r="A351" s="29">
        <v>24551</v>
      </c>
      <c r="B351" s="31" t="s">
        <v>135</v>
      </c>
      <c r="C351" s="29" t="s">
        <v>136</v>
      </c>
      <c r="D351" s="38">
        <v>37600025000305</v>
      </c>
      <c r="E351" s="39">
        <v>44538</v>
      </c>
      <c r="F351" s="29">
        <v>2</v>
      </c>
      <c r="G351" s="31" t="s">
        <v>2</v>
      </c>
      <c r="H351" s="29" t="s">
        <v>10</v>
      </c>
      <c r="I351" s="29">
        <v>30</v>
      </c>
      <c r="J351" s="40">
        <v>10</v>
      </c>
      <c r="K351" s="37">
        <v>7.7</v>
      </c>
      <c r="L351" s="37">
        <f t="shared" si="5"/>
        <v>2.2999999999999998</v>
      </c>
    </row>
    <row r="352" spans="1:12" x14ac:dyDescent="0.3">
      <c r="A352" s="29">
        <v>24604</v>
      </c>
      <c r="B352" s="31" t="s">
        <v>83</v>
      </c>
      <c r="C352" s="29" t="s">
        <v>84</v>
      </c>
      <c r="D352" s="38">
        <v>22100045000315</v>
      </c>
      <c r="E352" s="39">
        <v>44565</v>
      </c>
      <c r="F352" s="29">
        <v>4</v>
      </c>
      <c r="G352" s="31" t="s">
        <v>2</v>
      </c>
      <c r="H352" s="29" t="s">
        <v>10</v>
      </c>
      <c r="I352" s="29">
        <v>30</v>
      </c>
      <c r="J352" s="40">
        <v>2.4</v>
      </c>
      <c r="K352" s="37">
        <v>1.8959999999999999</v>
      </c>
      <c r="L352" s="37">
        <f t="shared" si="5"/>
        <v>0.504</v>
      </c>
    </row>
    <row r="353" spans="1:12" x14ac:dyDescent="0.3">
      <c r="A353" s="29">
        <v>24726</v>
      </c>
      <c r="B353" s="31" t="s">
        <v>35</v>
      </c>
      <c r="C353" s="29" t="s">
        <v>37</v>
      </c>
      <c r="D353" s="38" t="s">
        <v>36</v>
      </c>
      <c r="E353" s="39">
        <v>44544</v>
      </c>
      <c r="F353" s="29">
        <v>1</v>
      </c>
      <c r="G353" s="31" t="s">
        <v>13</v>
      </c>
      <c r="H353" s="29" t="s">
        <v>10</v>
      </c>
      <c r="I353" s="29">
        <v>3.6</v>
      </c>
      <c r="J353" s="41">
        <v>4287.87</v>
      </c>
      <c r="K353" s="37">
        <v>3215.9025000000001</v>
      </c>
      <c r="L353" s="37">
        <f t="shared" si="5"/>
        <v>1071.9674999999997</v>
      </c>
    </row>
    <row r="354" spans="1:12" x14ac:dyDescent="0.3">
      <c r="A354" s="29">
        <v>24726</v>
      </c>
      <c r="B354" s="31" t="s">
        <v>35</v>
      </c>
      <c r="C354" s="29" t="s">
        <v>37</v>
      </c>
      <c r="D354" s="38" t="s">
        <v>36</v>
      </c>
      <c r="E354" s="39">
        <v>44544</v>
      </c>
      <c r="F354" s="29">
        <v>1</v>
      </c>
      <c r="G354" s="31" t="s">
        <v>13</v>
      </c>
      <c r="H354" s="29" t="s">
        <v>10</v>
      </c>
      <c r="I354" s="29">
        <v>3.6</v>
      </c>
      <c r="J354" s="41">
        <v>4287.87</v>
      </c>
      <c r="K354" s="37">
        <v>3215.9025000000001</v>
      </c>
      <c r="L354" s="37">
        <f t="shared" si="5"/>
        <v>1071.9674999999997</v>
      </c>
    </row>
    <row r="355" spans="1:12" x14ac:dyDescent="0.3">
      <c r="A355" s="29">
        <v>24805</v>
      </c>
      <c r="B355" s="31" t="s">
        <v>27</v>
      </c>
      <c r="C355" s="29" t="s">
        <v>28</v>
      </c>
      <c r="D355" s="38">
        <v>21405570000320</v>
      </c>
      <c r="E355" s="39">
        <v>44534</v>
      </c>
      <c r="F355" s="29">
        <v>0</v>
      </c>
      <c r="G355" s="31" t="s">
        <v>13</v>
      </c>
      <c r="H355" s="29" t="s">
        <v>9</v>
      </c>
      <c r="I355" s="29">
        <v>30</v>
      </c>
      <c r="J355" s="41">
        <v>2234.46</v>
      </c>
      <c r="K355" s="37">
        <v>1787.5680000000002</v>
      </c>
      <c r="L355" s="37">
        <f t="shared" si="5"/>
        <v>446.89199999999983</v>
      </c>
    </row>
    <row r="356" spans="1:12" x14ac:dyDescent="0.3">
      <c r="A356" s="29">
        <v>24957</v>
      </c>
      <c r="B356" s="31" t="s">
        <v>174</v>
      </c>
      <c r="C356" s="29" t="s">
        <v>175</v>
      </c>
      <c r="D356" s="38">
        <v>27700050000310</v>
      </c>
      <c r="E356" s="39">
        <v>44550</v>
      </c>
      <c r="F356" s="29">
        <v>0</v>
      </c>
      <c r="G356" s="31" t="s">
        <v>13</v>
      </c>
      <c r="H356" s="29" t="s">
        <v>9</v>
      </c>
      <c r="I356" s="29">
        <v>30</v>
      </c>
      <c r="J356" s="40">
        <v>560.30999999999995</v>
      </c>
      <c r="K356" s="37">
        <v>420.23249999999996</v>
      </c>
      <c r="L356" s="37">
        <f t="shared" si="5"/>
        <v>140.07749999999999</v>
      </c>
    </row>
    <row r="357" spans="1:12" x14ac:dyDescent="0.3">
      <c r="A357" s="29">
        <v>24957</v>
      </c>
      <c r="B357" s="31" t="s">
        <v>174</v>
      </c>
      <c r="C357" s="29" t="s">
        <v>175</v>
      </c>
      <c r="D357" s="38">
        <v>27700050000310</v>
      </c>
      <c r="E357" s="39">
        <v>44581</v>
      </c>
      <c r="F357" s="29">
        <v>0</v>
      </c>
      <c r="G357" s="31" t="s">
        <v>13</v>
      </c>
      <c r="H357" s="29" t="s">
        <v>9</v>
      </c>
      <c r="I357" s="29">
        <v>30</v>
      </c>
      <c r="J357" s="40">
        <v>560.30999999999995</v>
      </c>
      <c r="K357" s="37">
        <v>420.23249999999996</v>
      </c>
      <c r="L357" s="37">
        <f t="shared" si="5"/>
        <v>140.07749999999999</v>
      </c>
    </row>
    <row r="358" spans="1:12" x14ac:dyDescent="0.3">
      <c r="A358" s="29">
        <v>25101</v>
      </c>
      <c r="B358" s="31" t="s">
        <v>161</v>
      </c>
      <c r="C358" s="29" t="s">
        <v>162</v>
      </c>
      <c r="D358" s="38">
        <v>49270060006520</v>
      </c>
      <c r="E358" s="39">
        <v>44552</v>
      </c>
      <c r="F358" s="29">
        <v>0</v>
      </c>
      <c r="G358" s="31" t="s">
        <v>2</v>
      </c>
      <c r="H358" s="29" t="s">
        <v>9</v>
      </c>
      <c r="I358" s="29">
        <v>30</v>
      </c>
      <c r="J358" s="40">
        <v>1.1200000000000001</v>
      </c>
      <c r="K358" s="37">
        <v>0.94080000000000008</v>
      </c>
      <c r="L358" s="37">
        <f t="shared" si="5"/>
        <v>0.17920000000000003</v>
      </c>
    </row>
    <row r="359" spans="1:12" x14ac:dyDescent="0.3">
      <c r="A359" s="29">
        <v>25101</v>
      </c>
      <c r="B359" s="31" t="s">
        <v>161</v>
      </c>
      <c r="C359" s="29" t="s">
        <v>162</v>
      </c>
      <c r="D359" s="38">
        <v>49270060006520</v>
      </c>
      <c r="E359" s="39">
        <v>44583</v>
      </c>
      <c r="F359" s="29">
        <v>0</v>
      </c>
      <c r="G359" s="31" t="s">
        <v>2</v>
      </c>
      <c r="H359" s="29" t="s">
        <v>9</v>
      </c>
      <c r="I359" s="29">
        <v>30</v>
      </c>
      <c r="J359" s="40">
        <v>1.1200000000000001</v>
      </c>
      <c r="K359" s="37">
        <v>0.94080000000000008</v>
      </c>
      <c r="L359" s="37">
        <f t="shared" si="5"/>
        <v>0.17920000000000003</v>
      </c>
    </row>
    <row r="360" spans="1:12" x14ac:dyDescent="0.3">
      <c r="A360" s="29">
        <v>25196</v>
      </c>
      <c r="B360" s="31" t="s">
        <v>85</v>
      </c>
      <c r="C360" s="29" t="s">
        <v>86</v>
      </c>
      <c r="D360" s="38">
        <v>39400060100310</v>
      </c>
      <c r="E360" s="39">
        <v>44536</v>
      </c>
      <c r="F360" s="29">
        <v>0</v>
      </c>
      <c r="G360" s="31" t="s">
        <v>2</v>
      </c>
      <c r="H360" s="29" t="s">
        <v>9</v>
      </c>
      <c r="I360" s="29">
        <v>30</v>
      </c>
      <c r="J360" s="40">
        <v>2.41</v>
      </c>
      <c r="K360" s="37">
        <v>1.9039000000000001</v>
      </c>
      <c r="L360" s="37">
        <f t="shared" si="5"/>
        <v>0.50609999999999999</v>
      </c>
    </row>
    <row r="361" spans="1:12" x14ac:dyDescent="0.3">
      <c r="A361" s="29">
        <v>25403</v>
      </c>
      <c r="B361" s="31" t="s">
        <v>177</v>
      </c>
      <c r="C361" s="29" t="s">
        <v>178</v>
      </c>
      <c r="D361" s="38">
        <v>44100080100120</v>
      </c>
      <c r="E361" s="39">
        <v>44557</v>
      </c>
      <c r="F361" s="29">
        <v>0</v>
      </c>
      <c r="G361" s="31" t="s">
        <v>13</v>
      </c>
      <c r="H361" s="29" t="s">
        <v>9</v>
      </c>
      <c r="I361" s="29">
        <v>30</v>
      </c>
      <c r="J361" s="40">
        <v>477.04</v>
      </c>
      <c r="K361" s="37">
        <v>357.78000000000003</v>
      </c>
      <c r="L361" s="37">
        <f t="shared" si="5"/>
        <v>119.25999999999999</v>
      </c>
    </row>
    <row r="362" spans="1:12" x14ac:dyDescent="0.3">
      <c r="A362" s="29">
        <v>25403</v>
      </c>
      <c r="B362" s="31" t="s">
        <v>177</v>
      </c>
      <c r="C362" s="29" t="s">
        <v>178</v>
      </c>
      <c r="D362" s="38">
        <v>44100080100120</v>
      </c>
      <c r="E362" s="39">
        <v>44588</v>
      </c>
      <c r="F362" s="29">
        <v>0</v>
      </c>
      <c r="G362" s="31" t="s">
        <v>13</v>
      </c>
      <c r="H362" s="29" t="s">
        <v>9</v>
      </c>
      <c r="I362" s="29">
        <v>30</v>
      </c>
      <c r="J362" s="40">
        <v>477.04</v>
      </c>
      <c r="K362" s="37">
        <v>357.78000000000003</v>
      </c>
      <c r="L362" s="37">
        <f t="shared" si="5"/>
        <v>119.25999999999999</v>
      </c>
    </row>
    <row r="363" spans="1:12" x14ac:dyDescent="0.3">
      <c r="A363" s="29">
        <v>25512</v>
      </c>
      <c r="B363" s="31" t="s">
        <v>152</v>
      </c>
      <c r="C363" s="29" t="s">
        <v>154</v>
      </c>
      <c r="D363" s="38">
        <v>36100030000310</v>
      </c>
      <c r="E363" s="39">
        <v>44533</v>
      </c>
      <c r="F363" s="29">
        <v>2</v>
      </c>
      <c r="G363" s="31" t="s">
        <v>2</v>
      </c>
      <c r="H363" s="29" t="s">
        <v>10</v>
      </c>
      <c r="I363" s="29">
        <v>30</v>
      </c>
      <c r="J363" s="40">
        <v>1.1599999999999999</v>
      </c>
      <c r="K363" s="37">
        <v>0.90479999999999994</v>
      </c>
      <c r="L363" s="37">
        <f t="shared" si="5"/>
        <v>0.25519999999999998</v>
      </c>
    </row>
    <row r="364" spans="1:12" x14ac:dyDescent="0.3">
      <c r="A364" s="29">
        <v>25658</v>
      </c>
      <c r="B364" s="31" t="s">
        <v>38</v>
      </c>
      <c r="C364" s="29" t="s">
        <v>39</v>
      </c>
      <c r="D364" s="38">
        <v>52505020106440</v>
      </c>
      <c r="E364" s="39">
        <v>44558</v>
      </c>
      <c r="F364" s="29">
        <v>1</v>
      </c>
      <c r="G364" s="31" t="s">
        <v>13</v>
      </c>
      <c r="H364" s="29" t="s">
        <v>10</v>
      </c>
      <c r="I364" s="29">
        <v>1</v>
      </c>
      <c r="J364" s="41">
        <v>4684.1099999999997</v>
      </c>
      <c r="K364" s="37">
        <v>3934.6523999999995</v>
      </c>
      <c r="L364" s="37">
        <f t="shared" si="5"/>
        <v>749.45760000000018</v>
      </c>
    </row>
    <row r="365" spans="1:12" x14ac:dyDescent="0.3">
      <c r="A365" s="29">
        <v>25658</v>
      </c>
      <c r="B365" s="31" t="s">
        <v>38</v>
      </c>
      <c r="C365" s="29" t="s">
        <v>39</v>
      </c>
      <c r="D365" s="38">
        <v>52505020106440</v>
      </c>
      <c r="E365" s="39">
        <v>44591</v>
      </c>
      <c r="F365" s="29">
        <v>1</v>
      </c>
      <c r="G365" s="31" t="s">
        <v>13</v>
      </c>
      <c r="H365" s="29" t="s">
        <v>10</v>
      </c>
      <c r="I365" s="29">
        <v>1</v>
      </c>
      <c r="J365" s="41">
        <v>4684.1099999999997</v>
      </c>
      <c r="K365" s="37">
        <v>3934.6523999999995</v>
      </c>
      <c r="L365" s="37">
        <f t="shared" si="5"/>
        <v>749.45760000000018</v>
      </c>
    </row>
    <row r="366" spans="1:12" x14ac:dyDescent="0.3">
      <c r="A366" s="29">
        <v>25881</v>
      </c>
      <c r="B366" s="31" t="s">
        <v>158</v>
      </c>
      <c r="C366" s="29" t="s">
        <v>159</v>
      </c>
      <c r="D366" s="38">
        <v>33200030057530</v>
      </c>
      <c r="E366" s="39">
        <v>44568</v>
      </c>
      <c r="F366" s="29">
        <v>4</v>
      </c>
      <c r="G366" s="31" t="s">
        <v>2</v>
      </c>
      <c r="H366" s="29" t="s">
        <v>10</v>
      </c>
      <c r="I366" s="29">
        <v>30</v>
      </c>
      <c r="J366" s="40">
        <v>16.38</v>
      </c>
      <c r="K366" s="37">
        <v>13.103999999999999</v>
      </c>
      <c r="L366" s="37">
        <f t="shared" si="5"/>
        <v>3.2759999999999998</v>
      </c>
    </row>
    <row r="367" spans="1:12" x14ac:dyDescent="0.3">
      <c r="A367" s="29">
        <v>26115</v>
      </c>
      <c r="B367" s="31" t="s">
        <v>139</v>
      </c>
      <c r="C367" s="29" t="s">
        <v>140</v>
      </c>
      <c r="D367" s="38">
        <v>36201010100305</v>
      </c>
      <c r="E367" s="39">
        <v>44547</v>
      </c>
      <c r="F367" s="29">
        <v>0</v>
      </c>
      <c r="G367" s="31" t="s">
        <v>2</v>
      </c>
      <c r="H367" s="29" t="s">
        <v>9</v>
      </c>
      <c r="I367" s="29">
        <v>60</v>
      </c>
      <c r="J367" s="40">
        <v>2.35</v>
      </c>
      <c r="K367" s="37">
        <v>1.8800000000000001</v>
      </c>
      <c r="L367" s="37">
        <f t="shared" si="5"/>
        <v>0.47</v>
      </c>
    </row>
    <row r="368" spans="1:12" x14ac:dyDescent="0.3">
      <c r="A368" s="29">
        <v>26319</v>
      </c>
      <c r="B368" s="31" t="s">
        <v>174</v>
      </c>
      <c r="C368" s="29" t="s">
        <v>175</v>
      </c>
      <c r="D368" s="38">
        <v>27700050000310</v>
      </c>
      <c r="E368" s="39">
        <v>44543</v>
      </c>
      <c r="F368" s="29">
        <v>4</v>
      </c>
      <c r="G368" s="31" t="s">
        <v>13</v>
      </c>
      <c r="H368" s="29" t="s">
        <v>10</v>
      </c>
      <c r="I368" s="29">
        <v>30</v>
      </c>
      <c r="J368" s="40">
        <v>529.98</v>
      </c>
      <c r="K368" s="37">
        <v>397.48500000000001</v>
      </c>
      <c r="L368" s="37">
        <f t="shared" si="5"/>
        <v>132.495</v>
      </c>
    </row>
    <row r="369" spans="1:12" x14ac:dyDescent="0.3">
      <c r="A369" s="29">
        <v>26411</v>
      </c>
      <c r="B369" s="31" t="s">
        <v>97</v>
      </c>
      <c r="C369" s="29" t="s">
        <v>98</v>
      </c>
      <c r="D369" s="38">
        <v>21532133000340</v>
      </c>
      <c r="E369" s="39">
        <v>44559</v>
      </c>
      <c r="F369" s="29">
        <v>3</v>
      </c>
      <c r="G369" s="31" t="s">
        <v>13</v>
      </c>
      <c r="H369" s="29" t="s">
        <v>10</v>
      </c>
      <c r="I369" s="29">
        <v>28</v>
      </c>
      <c r="J369" s="41">
        <v>13494.05</v>
      </c>
      <c r="K369" s="37">
        <v>11200.0615</v>
      </c>
      <c r="L369" s="37">
        <f t="shared" si="5"/>
        <v>2293.9884999999995</v>
      </c>
    </row>
    <row r="370" spans="1:12" x14ac:dyDescent="0.3">
      <c r="A370" s="29">
        <v>26411</v>
      </c>
      <c r="B370" s="31" t="s">
        <v>97</v>
      </c>
      <c r="C370" s="29" t="s">
        <v>98</v>
      </c>
      <c r="D370" s="38">
        <v>21532133000340</v>
      </c>
      <c r="E370" s="39">
        <v>44590</v>
      </c>
      <c r="F370" s="29">
        <v>3</v>
      </c>
      <c r="G370" s="31" t="s">
        <v>13</v>
      </c>
      <c r="H370" s="29" t="s">
        <v>10</v>
      </c>
      <c r="I370" s="29">
        <v>28</v>
      </c>
      <c r="J370" s="41">
        <v>13494.05</v>
      </c>
      <c r="K370" s="37">
        <v>11200.0615</v>
      </c>
      <c r="L370" s="37">
        <f t="shared" si="5"/>
        <v>2293.9884999999995</v>
      </c>
    </row>
    <row r="371" spans="1:12" x14ac:dyDescent="0.3">
      <c r="A371" s="29">
        <v>26591</v>
      </c>
      <c r="B371" s="31" t="s">
        <v>65</v>
      </c>
      <c r="C371" s="29" t="s">
        <v>131</v>
      </c>
      <c r="D371" s="38">
        <v>2100020000110</v>
      </c>
      <c r="E371" s="39">
        <v>44547</v>
      </c>
      <c r="F371" s="29">
        <v>0</v>
      </c>
      <c r="G371" s="31" t="s">
        <v>2</v>
      </c>
      <c r="H371" s="29" t="s">
        <v>9</v>
      </c>
      <c r="I371" s="29">
        <v>28</v>
      </c>
      <c r="J371" s="40">
        <v>2.38</v>
      </c>
      <c r="K371" s="37">
        <v>1.8326</v>
      </c>
      <c r="L371" s="37">
        <f t="shared" si="5"/>
        <v>0.54739999999999989</v>
      </c>
    </row>
    <row r="372" spans="1:12" x14ac:dyDescent="0.3">
      <c r="A372" s="29">
        <v>26591</v>
      </c>
      <c r="B372" s="31" t="s">
        <v>65</v>
      </c>
      <c r="C372" s="29" t="s">
        <v>131</v>
      </c>
      <c r="D372" s="38">
        <v>2100020000110</v>
      </c>
      <c r="E372" s="39">
        <v>44578</v>
      </c>
      <c r="F372" s="29">
        <v>0</v>
      </c>
      <c r="G372" s="31" t="s">
        <v>2</v>
      </c>
      <c r="H372" s="29" t="s">
        <v>9</v>
      </c>
      <c r="I372" s="29">
        <v>28</v>
      </c>
      <c r="J372" s="40">
        <v>2.38</v>
      </c>
      <c r="K372" s="37">
        <v>1.8326</v>
      </c>
      <c r="L372" s="37">
        <f t="shared" si="5"/>
        <v>0.54739999999999989</v>
      </c>
    </row>
    <row r="373" spans="1:12" x14ac:dyDescent="0.3">
      <c r="A373" s="29">
        <v>26636</v>
      </c>
      <c r="B373" s="31" t="s">
        <v>65</v>
      </c>
      <c r="C373" s="29" t="s">
        <v>66</v>
      </c>
      <c r="D373" s="38">
        <v>2100020000110</v>
      </c>
      <c r="E373" s="39">
        <v>44548</v>
      </c>
      <c r="F373" s="29">
        <v>0</v>
      </c>
      <c r="G373" s="31" t="s">
        <v>2</v>
      </c>
      <c r="H373" s="29" t="s">
        <v>9</v>
      </c>
      <c r="I373" s="29">
        <v>20</v>
      </c>
      <c r="J373" s="40">
        <v>2.6</v>
      </c>
      <c r="K373" s="37">
        <v>2.0020000000000002</v>
      </c>
      <c r="L373" s="37">
        <f t="shared" si="5"/>
        <v>0.59799999999999986</v>
      </c>
    </row>
    <row r="374" spans="1:12" x14ac:dyDescent="0.3">
      <c r="A374" s="29">
        <v>26636</v>
      </c>
      <c r="B374" s="31" t="s">
        <v>65</v>
      </c>
      <c r="C374" s="29" t="s">
        <v>66</v>
      </c>
      <c r="D374" s="38">
        <v>2100020000110</v>
      </c>
      <c r="E374" s="39">
        <v>44578</v>
      </c>
      <c r="F374" s="29">
        <v>0</v>
      </c>
      <c r="G374" s="31" t="s">
        <v>2</v>
      </c>
      <c r="H374" s="29" t="s">
        <v>9</v>
      </c>
      <c r="I374" s="29">
        <v>20</v>
      </c>
      <c r="J374" s="40">
        <v>2.6</v>
      </c>
      <c r="K374" s="37">
        <v>2.0020000000000002</v>
      </c>
      <c r="L374" s="37">
        <f t="shared" si="5"/>
        <v>0.59799999999999986</v>
      </c>
    </row>
    <row r="375" spans="1:12" x14ac:dyDescent="0.3">
      <c r="A375" s="29">
        <v>26827</v>
      </c>
      <c r="B375" s="31" t="s">
        <v>163</v>
      </c>
      <c r="C375" s="29" t="s">
        <v>164</v>
      </c>
      <c r="D375" s="38">
        <v>50250065007240</v>
      </c>
      <c r="E375" s="39">
        <v>44554</v>
      </c>
      <c r="F375" s="29">
        <v>0</v>
      </c>
      <c r="G375" s="31" t="s">
        <v>2</v>
      </c>
      <c r="H375" s="29" t="s">
        <v>9</v>
      </c>
      <c r="I375" s="29">
        <v>60</v>
      </c>
      <c r="J375" s="40">
        <v>24.19</v>
      </c>
      <c r="K375" s="37">
        <v>19.110100000000003</v>
      </c>
      <c r="L375" s="37">
        <f t="shared" si="5"/>
        <v>5.0798999999999985</v>
      </c>
    </row>
    <row r="376" spans="1:12" x14ac:dyDescent="0.3">
      <c r="A376" s="29">
        <v>26827</v>
      </c>
      <c r="B376" s="31" t="s">
        <v>163</v>
      </c>
      <c r="C376" s="29" t="s">
        <v>164</v>
      </c>
      <c r="D376" s="38">
        <v>50250065007240</v>
      </c>
      <c r="E376" s="39">
        <v>44585</v>
      </c>
      <c r="F376" s="29">
        <v>0</v>
      </c>
      <c r="G376" s="31" t="s">
        <v>2</v>
      </c>
      <c r="H376" s="29" t="s">
        <v>9</v>
      </c>
      <c r="I376" s="29">
        <v>60</v>
      </c>
      <c r="J376" s="40">
        <v>24.19</v>
      </c>
      <c r="K376" s="37">
        <v>19.110100000000003</v>
      </c>
      <c r="L376" s="37">
        <f t="shared" si="5"/>
        <v>5.0798999999999985</v>
      </c>
    </row>
    <row r="377" spans="1:12" x14ac:dyDescent="0.3">
      <c r="A377" s="29">
        <v>26868</v>
      </c>
      <c r="B377" s="31" t="s">
        <v>155</v>
      </c>
      <c r="C377" s="29" t="s">
        <v>156</v>
      </c>
      <c r="D377" s="38">
        <v>27250050000350</v>
      </c>
      <c r="E377" s="39">
        <v>44567</v>
      </c>
      <c r="F377" s="29">
        <v>0</v>
      </c>
      <c r="G377" s="31" t="s">
        <v>2</v>
      </c>
      <c r="H377" s="29" t="s">
        <v>9</v>
      </c>
      <c r="I377" s="29">
        <v>180</v>
      </c>
      <c r="J377" s="40">
        <v>4.41</v>
      </c>
      <c r="K377" s="37">
        <v>3.6603000000000003</v>
      </c>
      <c r="L377" s="37">
        <f t="shared" si="5"/>
        <v>0.74969999999999981</v>
      </c>
    </row>
    <row r="378" spans="1:12" x14ac:dyDescent="0.3">
      <c r="A378" s="29">
        <v>26945</v>
      </c>
      <c r="B378" s="31" t="s">
        <v>67</v>
      </c>
      <c r="C378" s="29" t="s">
        <v>133</v>
      </c>
      <c r="D378" s="38">
        <v>41550020100320</v>
      </c>
      <c r="E378" s="39">
        <v>44532</v>
      </c>
      <c r="F378" s="29">
        <v>0</v>
      </c>
      <c r="G378" s="31" t="s">
        <v>2</v>
      </c>
      <c r="H378" s="29" t="s">
        <v>9</v>
      </c>
      <c r="I378" s="29">
        <v>90</v>
      </c>
      <c r="J378" s="40">
        <v>19.989999999999998</v>
      </c>
      <c r="K378" s="37">
        <v>16.3918</v>
      </c>
      <c r="L378" s="37">
        <f t="shared" si="5"/>
        <v>3.5981999999999985</v>
      </c>
    </row>
    <row r="379" spans="1:12" x14ac:dyDescent="0.3">
      <c r="A379" s="29">
        <v>27008</v>
      </c>
      <c r="B379" s="31" t="s">
        <v>152</v>
      </c>
      <c r="C379" s="29" t="s">
        <v>153</v>
      </c>
      <c r="D379" s="38">
        <v>36100030000310</v>
      </c>
      <c r="E379" s="39">
        <v>44536</v>
      </c>
      <c r="F379" s="29">
        <v>0</v>
      </c>
      <c r="G379" s="31" t="s">
        <v>2</v>
      </c>
      <c r="H379" s="29" t="s">
        <v>9</v>
      </c>
      <c r="I379" s="29">
        <v>90</v>
      </c>
      <c r="J379" s="40">
        <v>2.65</v>
      </c>
      <c r="K379" s="37">
        <v>2.0670000000000002</v>
      </c>
      <c r="L379" s="37">
        <f t="shared" si="5"/>
        <v>0.58299999999999974</v>
      </c>
    </row>
    <row r="380" spans="1:12" x14ac:dyDescent="0.3">
      <c r="A380" s="29">
        <v>27224</v>
      </c>
      <c r="B380" s="31" t="s">
        <v>110</v>
      </c>
      <c r="C380" s="29" t="s">
        <v>112</v>
      </c>
      <c r="D380" s="38" t="s">
        <v>111</v>
      </c>
      <c r="E380" s="39">
        <v>44550</v>
      </c>
      <c r="F380" s="29">
        <v>4</v>
      </c>
      <c r="G380" s="31" t="s">
        <v>13</v>
      </c>
      <c r="H380" s="29" t="s">
        <v>10</v>
      </c>
      <c r="I380" s="29">
        <v>6</v>
      </c>
      <c r="J380" s="41">
        <v>3878.74</v>
      </c>
      <c r="K380" s="37">
        <v>3296.9289999999996</v>
      </c>
      <c r="L380" s="37">
        <f t="shared" si="5"/>
        <v>581.81100000000015</v>
      </c>
    </row>
    <row r="381" spans="1:12" x14ac:dyDescent="0.3">
      <c r="A381" s="29">
        <v>27224</v>
      </c>
      <c r="B381" s="31" t="s">
        <v>110</v>
      </c>
      <c r="C381" s="29" t="s">
        <v>112</v>
      </c>
      <c r="D381" s="38" t="s">
        <v>111</v>
      </c>
      <c r="E381" s="39">
        <v>44581</v>
      </c>
      <c r="F381" s="29">
        <v>4</v>
      </c>
      <c r="G381" s="31" t="s">
        <v>13</v>
      </c>
      <c r="H381" s="29" t="s">
        <v>10</v>
      </c>
      <c r="I381" s="29">
        <v>6</v>
      </c>
      <c r="J381" s="41">
        <v>3878.74</v>
      </c>
      <c r="K381" s="37">
        <v>3296.9289999999996</v>
      </c>
      <c r="L381" s="37">
        <f t="shared" si="5"/>
        <v>581.81100000000015</v>
      </c>
    </row>
    <row r="382" spans="1:12" x14ac:dyDescent="0.3">
      <c r="A382" s="29">
        <v>27304</v>
      </c>
      <c r="B382" s="31" t="s">
        <v>139</v>
      </c>
      <c r="C382" s="29" t="s">
        <v>141</v>
      </c>
      <c r="D382" s="38">
        <v>36201010100305</v>
      </c>
      <c r="E382" s="39">
        <v>44572</v>
      </c>
      <c r="F382" s="29">
        <v>0</v>
      </c>
      <c r="G382" s="31" t="s">
        <v>2</v>
      </c>
      <c r="H382" s="29" t="s">
        <v>9</v>
      </c>
      <c r="I382" s="29">
        <v>14</v>
      </c>
      <c r="J382" s="40">
        <v>4.99</v>
      </c>
      <c r="K382" s="37">
        <v>3.9920000000000004</v>
      </c>
      <c r="L382" s="37">
        <f t="shared" si="5"/>
        <v>0.99799999999999978</v>
      </c>
    </row>
    <row r="383" spans="1:12" x14ac:dyDescent="0.3">
      <c r="A383" s="29">
        <v>27326</v>
      </c>
      <c r="B383" s="31" t="s">
        <v>38</v>
      </c>
      <c r="C383" s="29" t="s">
        <v>39</v>
      </c>
      <c r="D383" s="38">
        <v>52505020106440</v>
      </c>
      <c r="E383" s="39">
        <v>44538</v>
      </c>
      <c r="F383" s="29">
        <v>1</v>
      </c>
      <c r="G383" s="31" t="s">
        <v>13</v>
      </c>
      <c r="H383" s="29" t="s">
        <v>10</v>
      </c>
      <c r="I383" s="29">
        <v>1</v>
      </c>
      <c r="J383" s="41">
        <v>4666.43</v>
      </c>
      <c r="K383" s="37">
        <v>3919.8011999999999</v>
      </c>
      <c r="L383" s="37">
        <f t="shared" si="5"/>
        <v>746.62880000000041</v>
      </c>
    </row>
    <row r="384" spans="1:12" x14ac:dyDescent="0.3">
      <c r="A384" s="29">
        <v>27326</v>
      </c>
      <c r="B384" s="31" t="s">
        <v>38</v>
      </c>
      <c r="C384" s="29" t="s">
        <v>39</v>
      </c>
      <c r="D384" s="38">
        <v>52505020106440</v>
      </c>
      <c r="E384" s="39">
        <v>44573</v>
      </c>
      <c r="F384" s="29">
        <v>0</v>
      </c>
      <c r="G384" s="31" t="s">
        <v>13</v>
      </c>
      <c r="H384" s="29" t="s">
        <v>9</v>
      </c>
      <c r="I384" s="29">
        <v>1</v>
      </c>
      <c r="J384" s="40">
        <v>4941.74</v>
      </c>
      <c r="K384" s="37">
        <v>4151.0616</v>
      </c>
      <c r="L384" s="37">
        <f t="shared" si="5"/>
        <v>790.67839999999978</v>
      </c>
    </row>
    <row r="385" spans="1:12" x14ac:dyDescent="0.3">
      <c r="A385" s="29">
        <v>27621</v>
      </c>
      <c r="B385" s="31" t="s">
        <v>137</v>
      </c>
      <c r="C385" s="29" t="s">
        <v>138</v>
      </c>
      <c r="D385" s="38">
        <v>58160020100320</v>
      </c>
      <c r="E385" s="39">
        <v>44546</v>
      </c>
      <c r="F385" s="29">
        <v>0</v>
      </c>
      <c r="G385" s="31" t="s">
        <v>2</v>
      </c>
      <c r="H385" s="29" t="s">
        <v>9</v>
      </c>
      <c r="I385" s="29">
        <v>30</v>
      </c>
      <c r="J385" s="40">
        <v>11</v>
      </c>
      <c r="K385" s="37">
        <v>8.58</v>
      </c>
      <c r="L385" s="37">
        <f t="shared" si="5"/>
        <v>2.42</v>
      </c>
    </row>
    <row r="386" spans="1:12" x14ac:dyDescent="0.3">
      <c r="A386" s="29">
        <v>27621</v>
      </c>
      <c r="B386" s="31" t="s">
        <v>137</v>
      </c>
      <c r="C386" s="29" t="s">
        <v>138</v>
      </c>
      <c r="D386" s="38">
        <v>58160020100320</v>
      </c>
      <c r="E386" s="39">
        <v>44577</v>
      </c>
      <c r="F386" s="29">
        <v>0</v>
      </c>
      <c r="G386" s="31" t="s">
        <v>2</v>
      </c>
      <c r="H386" s="29" t="s">
        <v>9</v>
      </c>
      <c r="I386" s="29">
        <v>30</v>
      </c>
      <c r="J386" s="40">
        <v>11</v>
      </c>
      <c r="K386" s="37">
        <v>8.58</v>
      </c>
      <c r="L386" s="37">
        <f t="shared" si="5"/>
        <v>2.42</v>
      </c>
    </row>
    <row r="387" spans="1:12" x14ac:dyDescent="0.3">
      <c r="A387" s="29">
        <v>27707</v>
      </c>
      <c r="B387" s="31" t="s">
        <v>177</v>
      </c>
      <c r="C387" s="29" t="s">
        <v>178</v>
      </c>
      <c r="D387" s="38">
        <v>44100080100120</v>
      </c>
      <c r="E387" s="39">
        <v>44544</v>
      </c>
      <c r="F387" s="29">
        <v>7</v>
      </c>
      <c r="G387" s="31" t="s">
        <v>13</v>
      </c>
      <c r="H387" s="29" t="s">
        <v>10</v>
      </c>
      <c r="I387" s="29">
        <v>30</v>
      </c>
      <c r="J387" s="40">
        <v>465.4</v>
      </c>
      <c r="K387" s="37">
        <v>349.04999999999995</v>
      </c>
      <c r="L387" s="37">
        <f t="shared" ref="L387:L450" si="6">J387-K387</f>
        <v>116.35000000000002</v>
      </c>
    </row>
    <row r="388" spans="1:12" x14ac:dyDescent="0.3">
      <c r="A388" s="29">
        <v>27707</v>
      </c>
      <c r="B388" s="31" t="s">
        <v>177</v>
      </c>
      <c r="C388" s="29" t="s">
        <v>178</v>
      </c>
      <c r="D388" s="38">
        <v>44100080100120</v>
      </c>
      <c r="E388" s="39">
        <v>44575</v>
      </c>
      <c r="F388" s="29">
        <v>7</v>
      </c>
      <c r="G388" s="31" t="s">
        <v>13</v>
      </c>
      <c r="H388" s="29" t="s">
        <v>10</v>
      </c>
      <c r="I388" s="29">
        <v>30</v>
      </c>
      <c r="J388" s="40">
        <v>465.4</v>
      </c>
      <c r="K388" s="37">
        <v>349.04999999999995</v>
      </c>
      <c r="L388" s="37">
        <f t="shared" si="6"/>
        <v>116.35000000000002</v>
      </c>
    </row>
    <row r="389" spans="1:12" x14ac:dyDescent="0.3">
      <c r="A389" s="29">
        <v>27761</v>
      </c>
      <c r="B389" s="31" t="s">
        <v>110</v>
      </c>
      <c r="C389" s="29" t="s">
        <v>112</v>
      </c>
      <c r="D389" s="38" t="s">
        <v>111</v>
      </c>
      <c r="E389" s="39">
        <v>44568</v>
      </c>
      <c r="F389" s="29">
        <v>0</v>
      </c>
      <c r="G389" s="31" t="s">
        <v>13</v>
      </c>
      <c r="H389" s="29" t="s">
        <v>9</v>
      </c>
      <c r="I389" s="29">
        <v>1.5</v>
      </c>
      <c r="J389" s="41">
        <v>1060.8699999999999</v>
      </c>
      <c r="K389" s="37">
        <v>901.73949999999991</v>
      </c>
      <c r="L389" s="37">
        <f t="shared" si="6"/>
        <v>159.13049999999998</v>
      </c>
    </row>
    <row r="390" spans="1:12" x14ac:dyDescent="0.3">
      <c r="A390" s="29">
        <v>27839</v>
      </c>
      <c r="B390" s="31" t="s">
        <v>135</v>
      </c>
      <c r="C390" s="29" t="s">
        <v>136</v>
      </c>
      <c r="D390" s="38">
        <v>37600025000305</v>
      </c>
      <c r="E390" s="39">
        <v>44553</v>
      </c>
      <c r="F390" s="29">
        <v>0</v>
      </c>
      <c r="G390" s="31" t="s">
        <v>2</v>
      </c>
      <c r="H390" s="29" t="s">
        <v>9</v>
      </c>
      <c r="I390" s="29">
        <v>30</v>
      </c>
      <c r="J390" s="40">
        <v>4.68</v>
      </c>
      <c r="K390" s="37">
        <v>3.6035999999999997</v>
      </c>
      <c r="L390" s="37">
        <f t="shared" si="6"/>
        <v>1.0764</v>
      </c>
    </row>
    <row r="391" spans="1:12" x14ac:dyDescent="0.3">
      <c r="A391" s="29">
        <v>27839</v>
      </c>
      <c r="B391" s="31" t="s">
        <v>135</v>
      </c>
      <c r="C391" s="29" t="s">
        <v>136</v>
      </c>
      <c r="D391" s="38">
        <v>37600025000305</v>
      </c>
      <c r="E391" s="39">
        <v>44584</v>
      </c>
      <c r="F391" s="29">
        <v>0</v>
      </c>
      <c r="G391" s="31" t="s">
        <v>2</v>
      </c>
      <c r="H391" s="29" t="s">
        <v>9</v>
      </c>
      <c r="I391" s="29">
        <v>30</v>
      </c>
      <c r="J391" s="40">
        <v>4.68</v>
      </c>
      <c r="K391" s="37">
        <v>3.6035999999999997</v>
      </c>
      <c r="L391" s="37">
        <f t="shared" si="6"/>
        <v>1.0764</v>
      </c>
    </row>
    <row r="392" spans="1:12" x14ac:dyDescent="0.3">
      <c r="A392" s="29">
        <v>27896</v>
      </c>
      <c r="B392" s="31" t="s">
        <v>81</v>
      </c>
      <c r="C392" s="29" t="s">
        <v>82</v>
      </c>
      <c r="D392" s="38">
        <v>65100075100320</v>
      </c>
      <c r="E392" s="39">
        <v>44573</v>
      </c>
      <c r="F392" s="29">
        <v>0</v>
      </c>
      <c r="G392" s="31" t="s">
        <v>2</v>
      </c>
      <c r="H392" s="29" t="s">
        <v>9</v>
      </c>
      <c r="I392" s="29">
        <v>90</v>
      </c>
      <c r="J392" s="40">
        <v>11.02</v>
      </c>
      <c r="K392" s="37">
        <v>8.8160000000000007</v>
      </c>
      <c r="L392" s="37">
        <f t="shared" si="6"/>
        <v>2.2039999999999988</v>
      </c>
    </row>
    <row r="393" spans="1:12" x14ac:dyDescent="0.3">
      <c r="A393" s="29">
        <v>28021</v>
      </c>
      <c r="B393" s="31" t="s">
        <v>65</v>
      </c>
      <c r="C393" s="29" t="s">
        <v>131</v>
      </c>
      <c r="D393" s="38">
        <v>2100020000110</v>
      </c>
      <c r="E393" s="39">
        <v>44531</v>
      </c>
      <c r="F393" s="29">
        <v>0</v>
      </c>
      <c r="G393" s="31" t="s">
        <v>2</v>
      </c>
      <c r="H393" s="29" t="s">
        <v>9</v>
      </c>
      <c r="I393" s="29">
        <v>28</v>
      </c>
      <c r="J393" s="40">
        <v>7.12</v>
      </c>
      <c r="K393" s="37">
        <v>5.4824000000000002</v>
      </c>
      <c r="L393" s="37">
        <f t="shared" si="6"/>
        <v>1.6375999999999999</v>
      </c>
    </row>
    <row r="394" spans="1:12" x14ac:dyDescent="0.3">
      <c r="A394" s="29">
        <v>28116</v>
      </c>
      <c r="B394" s="31" t="s">
        <v>177</v>
      </c>
      <c r="C394" s="29" t="s">
        <v>178</v>
      </c>
      <c r="D394" s="38">
        <v>44100080100120</v>
      </c>
      <c r="E394" s="39">
        <v>44559</v>
      </c>
      <c r="F394" s="29">
        <v>0</v>
      </c>
      <c r="G394" s="31" t="s">
        <v>13</v>
      </c>
      <c r="H394" s="29" t="s">
        <v>9</v>
      </c>
      <c r="I394" s="29">
        <v>30</v>
      </c>
      <c r="J394" s="40">
        <v>463.33</v>
      </c>
      <c r="K394" s="37">
        <v>347.4975</v>
      </c>
      <c r="L394" s="37">
        <f t="shared" si="6"/>
        <v>115.83249999999998</v>
      </c>
    </row>
    <row r="395" spans="1:12" x14ac:dyDescent="0.3">
      <c r="A395" s="29">
        <v>28116</v>
      </c>
      <c r="B395" s="31" t="s">
        <v>7</v>
      </c>
      <c r="C395" s="29" t="s">
        <v>96</v>
      </c>
      <c r="D395" s="38">
        <v>21406010200320</v>
      </c>
      <c r="E395" s="39">
        <v>44568</v>
      </c>
      <c r="F395" s="29">
        <v>2</v>
      </c>
      <c r="G395" s="31" t="s">
        <v>2</v>
      </c>
      <c r="H395" s="29" t="s">
        <v>10</v>
      </c>
      <c r="I395" s="29">
        <v>120</v>
      </c>
      <c r="J395" s="41">
        <v>278.02999999999997</v>
      </c>
      <c r="K395" s="37">
        <v>233.54519999999997</v>
      </c>
      <c r="L395" s="37">
        <f t="shared" si="6"/>
        <v>44.484800000000007</v>
      </c>
    </row>
    <row r="396" spans="1:12" x14ac:dyDescent="0.3">
      <c r="A396" s="29">
        <v>28116</v>
      </c>
      <c r="B396" s="31" t="s">
        <v>177</v>
      </c>
      <c r="C396" s="29" t="s">
        <v>178</v>
      </c>
      <c r="D396" s="38">
        <v>44100080100120</v>
      </c>
      <c r="E396" s="39">
        <v>44590</v>
      </c>
      <c r="F396" s="29">
        <v>0</v>
      </c>
      <c r="G396" s="31" t="s">
        <v>13</v>
      </c>
      <c r="H396" s="29" t="s">
        <v>9</v>
      </c>
      <c r="I396" s="29">
        <v>30</v>
      </c>
      <c r="J396" s="40">
        <v>463.33</v>
      </c>
      <c r="K396" s="37">
        <v>347.4975</v>
      </c>
      <c r="L396" s="37">
        <f t="shared" si="6"/>
        <v>115.83249999999998</v>
      </c>
    </row>
    <row r="397" spans="1:12" x14ac:dyDescent="0.3">
      <c r="A397" s="29">
        <v>28192</v>
      </c>
      <c r="B397" s="31" t="s">
        <v>7</v>
      </c>
      <c r="C397" s="29" t="s">
        <v>8</v>
      </c>
      <c r="D397" s="38">
        <v>21406010200320</v>
      </c>
      <c r="E397" s="39">
        <v>44544</v>
      </c>
      <c r="F397" s="29">
        <v>6</v>
      </c>
      <c r="G397" s="31" t="s">
        <v>2</v>
      </c>
      <c r="H397" s="29" t="s">
        <v>10</v>
      </c>
      <c r="I397" s="29">
        <v>120</v>
      </c>
      <c r="J397" s="41">
        <v>5649.76</v>
      </c>
      <c r="K397" s="37">
        <v>4745.7983999999997</v>
      </c>
      <c r="L397" s="37">
        <f t="shared" si="6"/>
        <v>903.96160000000054</v>
      </c>
    </row>
    <row r="398" spans="1:12" x14ac:dyDescent="0.3">
      <c r="A398" s="29">
        <v>28192</v>
      </c>
      <c r="B398" s="31" t="s">
        <v>7</v>
      </c>
      <c r="C398" s="29" t="s">
        <v>8</v>
      </c>
      <c r="D398" s="38">
        <v>21406010200320</v>
      </c>
      <c r="E398" s="39">
        <v>44575</v>
      </c>
      <c r="F398" s="29">
        <v>6</v>
      </c>
      <c r="G398" s="31" t="s">
        <v>2</v>
      </c>
      <c r="H398" s="29" t="s">
        <v>10</v>
      </c>
      <c r="I398" s="29">
        <v>120</v>
      </c>
      <c r="J398" s="41">
        <v>5649.76</v>
      </c>
      <c r="K398" s="37">
        <v>4745.7983999999997</v>
      </c>
      <c r="L398" s="37">
        <f t="shared" si="6"/>
        <v>903.96160000000054</v>
      </c>
    </row>
    <row r="399" spans="1:12" x14ac:dyDescent="0.3">
      <c r="A399" s="29">
        <v>28192</v>
      </c>
      <c r="B399" s="31" t="s">
        <v>7</v>
      </c>
      <c r="C399" s="29" t="s">
        <v>8</v>
      </c>
      <c r="D399" s="38">
        <v>21406010200320</v>
      </c>
      <c r="E399" s="39">
        <v>44579</v>
      </c>
      <c r="F399" s="29">
        <v>0</v>
      </c>
      <c r="G399" s="31" t="s">
        <v>2</v>
      </c>
      <c r="H399" s="29" t="s">
        <v>9</v>
      </c>
      <c r="I399" s="29">
        <v>120</v>
      </c>
      <c r="J399" s="40">
        <v>278.02999999999997</v>
      </c>
      <c r="K399" s="37">
        <v>233.54519999999997</v>
      </c>
      <c r="L399" s="37">
        <f t="shared" si="6"/>
        <v>44.484800000000007</v>
      </c>
    </row>
    <row r="400" spans="1:12" x14ac:dyDescent="0.3">
      <c r="A400" s="29">
        <v>28297</v>
      </c>
      <c r="B400" s="31" t="s">
        <v>65</v>
      </c>
      <c r="C400" s="29" t="s">
        <v>66</v>
      </c>
      <c r="D400" s="38">
        <v>2100020000110</v>
      </c>
      <c r="E400" s="39">
        <v>44582</v>
      </c>
      <c r="F400" s="29">
        <v>0</v>
      </c>
      <c r="G400" s="31" t="s">
        <v>2</v>
      </c>
      <c r="H400" s="29" t="s">
        <v>9</v>
      </c>
      <c r="I400" s="29">
        <v>28</v>
      </c>
      <c r="J400" s="40">
        <v>5.01</v>
      </c>
      <c r="K400" s="37">
        <v>3.8576999999999999</v>
      </c>
      <c r="L400" s="37">
        <f t="shared" si="6"/>
        <v>1.1522999999999999</v>
      </c>
    </row>
    <row r="401" spans="1:12" x14ac:dyDescent="0.3">
      <c r="A401" s="29">
        <v>28326</v>
      </c>
      <c r="B401" s="31" t="s">
        <v>7</v>
      </c>
      <c r="C401" s="29" t="s">
        <v>8</v>
      </c>
      <c r="D401" s="38">
        <v>21406010200320</v>
      </c>
      <c r="E401" s="39">
        <v>44536</v>
      </c>
      <c r="F401" s="29">
        <v>4</v>
      </c>
      <c r="G401" s="31" t="s">
        <v>2</v>
      </c>
      <c r="H401" s="29" t="s">
        <v>10</v>
      </c>
      <c r="I401" s="29">
        <v>120</v>
      </c>
      <c r="J401" s="41">
        <v>278.02999999999997</v>
      </c>
      <c r="K401" s="37">
        <v>233.54519999999997</v>
      </c>
      <c r="L401" s="37">
        <f t="shared" si="6"/>
        <v>44.484800000000007</v>
      </c>
    </row>
    <row r="402" spans="1:12" x14ac:dyDescent="0.3">
      <c r="A402" s="29">
        <v>28338</v>
      </c>
      <c r="B402" s="31" t="s">
        <v>85</v>
      </c>
      <c r="C402" s="29" t="s">
        <v>167</v>
      </c>
      <c r="D402" s="38">
        <v>39400060100310</v>
      </c>
      <c r="E402" s="39">
        <v>44538</v>
      </c>
      <c r="F402" s="29">
        <v>0</v>
      </c>
      <c r="G402" s="31" t="s">
        <v>2</v>
      </c>
      <c r="H402" s="29" t="s">
        <v>9</v>
      </c>
      <c r="I402" s="29">
        <v>30</v>
      </c>
      <c r="J402" s="40">
        <v>1.53</v>
      </c>
      <c r="K402" s="37">
        <v>1.2087000000000001</v>
      </c>
      <c r="L402" s="37">
        <f t="shared" si="6"/>
        <v>0.32129999999999992</v>
      </c>
    </row>
    <row r="403" spans="1:12" x14ac:dyDescent="0.3">
      <c r="A403" s="29">
        <v>28482</v>
      </c>
      <c r="B403" s="31" t="s">
        <v>158</v>
      </c>
      <c r="C403" s="29" t="s">
        <v>159</v>
      </c>
      <c r="D403" s="38">
        <v>33200030057530</v>
      </c>
      <c r="E403" s="39">
        <v>44557</v>
      </c>
      <c r="F403" s="29">
        <v>1</v>
      </c>
      <c r="G403" s="31" t="s">
        <v>2</v>
      </c>
      <c r="H403" s="29" t="s">
        <v>10</v>
      </c>
      <c r="I403" s="29">
        <v>90</v>
      </c>
      <c r="J403" s="40">
        <v>38.159999999999997</v>
      </c>
      <c r="K403" s="37">
        <v>30.527999999999999</v>
      </c>
      <c r="L403" s="37">
        <f t="shared" si="6"/>
        <v>7.6319999999999979</v>
      </c>
    </row>
    <row r="404" spans="1:12" x14ac:dyDescent="0.3">
      <c r="A404" s="29">
        <v>28482</v>
      </c>
      <c r="B404" s="31" t="s">
        <v>158</v>
      </c>
      <c r="C404" s="29" t="s">
        <v>159</v>
      </c>
      <c r="D404" s="38">
        <v>33200030057530</v>
      </c>
      <c r="E404" s="39">
        <v>44588</v>
      </c>
      <c r="F404" s="29">
        <v>1</v>
      </c>
      <c r="G404" s="31" t="s">
        <v>2</v>
      </c>
      <c r="H404" s="29" t="s">
        <v>10</v>
      </c>
      <c r="I404" s="29">
        <v>90</v>
      </c>
      <c r="J404" s="40">
        <v>38.159999999999997</v>
      </c>
      <c r="K404" s="37">
        <v>30.527999999999999</v>
      </c>
      <c r="L404" s="37">
        <f t="shared" si="6"/>
        <v>7.6319999999999979</v>
      </c>
    </row>
    <row r="405" spans="1:12" x14ac:dyDescent="0.3">
      <c r="A405" s="29">
        <v>28606</v>
      </c>
      <c r="B405" s="31" t="s">
        <v>29</v>
      </c>
      <c r="C405" s="29" t="s">
        <v>30</v>
      </c>
      <c r="D405" s="38">
        <v>21360068200330</v>
      </c>
      <c r="E405" s="39">
        <v>44550</v>
      </c>
      <c r="F405" s="29">
        <v>1</v>
      </c>
      <c r="G405" s="31" t="s">
        <v>13</v>
      </c>
      <c r="H405" s="29" t="s">
        <v>10</v>
      </c>
      <c r="I405" s="29">
        <v>30</v>
      </c>
      <c r="J405" s="41">
        <v>14235.12</v>
      </c>
      <c r="K405" s="37">
        <v>12099.852000000001</v>
      </c>
      <c r="L405" s="37">
        <f t="shared" si="6"/>
        <v>2135.268</v>
      </c>
    </row>
    <row r="406" spans="1:12" x14ac:dyDescent="0.3">
      <c r="A406" s="29">
        <v>28606</v>
      </c>
      <c r="B406" s="31" t="s">
        <v>29</v>
      </c>
      <c r="C406" s="29" t="s">
        <v>30</v>
      </c>
      <c r="D406" s="38">
        <v>21360068200330</v>
      </c>
      <c r="E406" s="39">
        <v>44581</v>
      </c>
      <c r="F406" s="29">
        <v>1</v>
      </c>
      <c r="G406" s="31" t="s">
        <v>13</v>
      </c>
      <c r="H406" s="29" t="s">
        <v>10</v>
      </c>
      <c r="I406" s="29">
        <v>30</v>
      </c>
      <c r="J406" s="41">
        <v>14235.12</v>
      </c>
      <c r="K406" s="37">
        <v>12099.852000000001</v>
      </c>
      <c r="L406" s="37">
        <f t="shared" si="6"/>
        <v>2135.268</v>
      </c>
    </row>
    <row r="407" spans="1:12" x14ac:dyDescent="0.3">
      <c r="A407" s="29">
        <v>28676</v>
      </c>
      <c r="B407" s="31" t="s">
        <v>163</v>
      </c>
      <c r="C407" s="29" t="s">
        <v>164</v>
      </c>
      <c r="D407" s="38">
        <v>50250065007240</v>
      </c>
      <c r="E407" s="39">
        <v>44563</v>
      </c>
      <c r="F407" s="29">
        <v>0</v>
      </c>
      <c r="G407" s="31" t="s">
        <v>2</v>
      </c>
      <c r="H407" s="29" t="s">
        <v>9</v>
      </c>
      <c r="I407" s="29">
        <v>60</v>
      </c>
      <c r="J407" s="40">
        <v>24.93</v>
      </c>
      <c r="K407" s="37">
        <v>19.694700000000001</v>
      </c>
      <c r="L407" s="37">
        <f t="shared" si="6"/>
        <v>5.2352999999999987</v>
      </c>
    </row>
    <row r="408" spans="1:12" x14ac:dyDescent="0.3">
      <c r="A408" s="29">
        <v>28732</v>
      </c>
      <c r="B408" s="31" t="s">
        <v>155</v>
      </c>
      <c r="C408" s="29" t="s">
        <v>156</v>
      </c>
      <c r="D408" s="38">
        <v>27250050000350</v>
      </c>
      <c r="E408" s="39">
        <v>44536</v>
      </c>
      <c r="F408" s="29">
        <v>0</v>
      </c>
      <c r="G408" s="31" t="s">
        <v>2</v>
      </c>
      <c r="H408" s="29" t="s">
        <v>9</v>
      </c>
      <c r="I408" s="29">
        <v>180</v>
      </c>
      <c r="J408" s="40">
        <v>9.14</v>
      </c>
      <c r="K408" s="37">
        <v>7.5862000000000007</v>
      </c>
      <c r="L408" s="37">
        <f t="shared" si="6"/>
        <v>1.5537999999999998</v>
      </c>
    </row>
    <row r="409" spans="1:12" x14ac:dyDescent="0.3">
      <c r="A409" s="29">
        <v>28825</v>
      </c>
      <c r="B409" s="31" t="s">
        <v>163</v>
      </c>
      <c r="C409" s="29" t="s">
        <v>164</v>
      </c>
      <c r="D409" s="38">
        <v>50250065007240</v>
      </c>
      <c r="E409" s="39">
        <v>44539</v>
      </c>
      <c r="F409" s="29">
        <v>0</v>
      </c>
      <c r="G409" s="31" t="s">
        <v>2</v>
      </c>
      <c r="H409" s="29" t="s">
        <v>9</v>
      </c>
      <c r="I409" s="29">
        <v>60</v>
      </c>
      <c r="J409" s="40">
        <v>10.039999999999999</v>
      </c>
      <c r="K409" s="37">
        <v>7.9315999999999995</v>
      </c>
      <c r="L409" s="37">
        <f t="shared" si="6"/>
        <v>2.1083999999999996</v>
      </c>
    </row>
    <row r="410" spans="1:12" x14ac:dyDescent="0.3">
      <c r="A410" s="29">
        <v>28830</v>
      </c>
      <c r="B410" s="31" t="s">
        <v>125</v>
      </c>
      <c r="C410" s="29" t="s">
        <v>127</v>
      </c>
      <c r="D410" s="38" t="s">
        <v>126</v>
      </c>
      <c r="E410" s="39">
        <v>44553</v>
      </c>
      <c r="F410" s="29">
        <v>0</v>
      </c>
      <c r="G410" s="31" t="s">
        <v>13</v>
      </c>
      <c r="H410" s="29" t="s">
        <v>9</v>
      </c>
      <c r="I410" s="29">
        <v>4</v>
      </c>
      <c r="J410" s="41">
        <v>5783.3</v>
      </c>
      <c r="K410" s="37">
        <v>4395.308</v>
      </c>
      <c r="L410" s="37">
        <f t="shared" si="6"/>
        <v>1387.9920000000002</v>
      </c>
    </row>
    <row r="411" spans="1:12" x14ac:dyDescent="0.3">
      <c r="A411" s="29">
        <v>28830</v>
      </c>
      <c r="B411" s="31" t="s">
        <v>125</v>
      </c>
      <c r="C411" s="29" t="s">
        <v>127</v>
      </c>
      <c r="D411" s="38" t="s">
        <v>126</v>
      </c>
      <c r="E411" s="39">
        <v>44576</v>
      </c>
      <c r="F411" s="29">
        <v>0</v>
      </c>
      <c r="G411" s="31" t="s">
        <v>13</v>
      </c>
      <c r="H411" s="29" t="s">
        <v>9</v>
      </c>
      <c r="I411" s="29">
        <v>4</v>
      </c>
      <c r="J411" s="41">
        <v>5783.3</v>
      </c>
      <c r="K411" s="37">
        <v>4395.308</v>
      </c>
      <c r="L411" s="37">
        <f t="shared" si="6"/>
        <v>1387.9920000000002</v>
      </c>
    </row>
    <row r="412" spans="1:12" x14ac:dyDescent="0.3">
      <c r="A412" s="29">
        <v>29110</v>
      </c>
      <c r="B412" s="31" t="s">
        <v>170</v>
      </c>
      <c r="C412" s="29" t="s">
        <v>171</v>
      </c>
      <c r="D412" s="38">
        <v>36150080000330</v>
      </c>
      <c r="E412" s="39">
        <v>44555</v>
      </c>
      <c r="F412" s="29">
        <v>0</v>
      </c>
      <c r="G412" s="31" t="s">
        <v>2</v>
      </c>
      <c r="H412" s="29" t="s">
        <v>9</v>
      </c>
      <c r="I412" s="29">
        <v>30</v>
      </c>
      <c r="J412" s="40">
        <v>7.66</v>
      </c>
      <c r="K412" s="37">
        <v>6.5110000000000001</v>
      </c>
      <c r="L412" s="37">
        <f t="shared" si="6"/>
        <v>1.149</v>
      </c>
    </row>
    <row r="413" spans="1:12" x14ac:dyDescent="0.3">
      <c r="A413" s="29">
        <v>29110</v>
      </c>
      <c r="B413" s="31" t="s">
        <v>170</v>
      </c>
      <c r="C413" s="29" t="s">
        <v>171</v>
      </c>
      <c r="D413" s="38">
        <v>36150080000330</v>
      </c>
      <c r="E413" s="39">
        <v>44591</v>
      </c>
      <c r="F413" s="29">
        <v>0</v>
      </c>
      <c r="G413" s="31" t="s">
        <v>2</v>
      </c>
      <c r="H413" s="29" t="s">
        <v>9</v>
      </c>
      <c r="I413" s="29">
        <v>30</v>
      </c>
      <c r="J413" s="40">
        <v>7.66</v>
      </c>
      <c r="K413" s="37">
        <v>6.5110000000000001</v>
      </c>
      <c r="L413" s="37">
        <f t="shared" si="6"/>
        <v>1.149</v>
      </c>
    </row>
    <row r="414" spans="1:12" x14ac:dyDescent="0.3">
      <c r="A414" s="29">
        <v>29110</v>
      </c>
      <c r="B414" s="31" t="s">
        <v>170</v>
      </c>
      <c r="C414" s="29" t="s">
        <v>171</v>
      </c>
      <c r="D414" s="38">
        <v>36150080000330</v>
      </c>
      <c r="E414" s="39">
        <v>44591</v>
      </c>
      <c r="F414" s="29">
        <v>0</v>
      </c>
      <c r="G414" s="31" t="s">
        <v>2</v>
      </c>
      <c r="H414" s="29" t="s">
        <v>9</v>
      </c>
      <c r="I414" s="29">
        <v>30</v>
      </c>
      <c r="J414" s="40">
        <v>7.66</v>
      </c>
      <c r="K414" s="37">
        <v>6.5110000000000001</v>
      </c>
      <c r="L414" s="37">
        <f t="shared" si="6"/>
        <v>1.149</v>
      </c>
    </row>
    <row r="415" spans="1:12" x14ac:dyDescent="0.3">
      <c r="A415" s="29">
        <v>29137</v>
      </c>
      <c r="B415" s="31" t="s">
        <v>152</v>
      </c>
      <c r="C415" s="29" t="s">
        <v>153</v>
      </c>
      <c r="D415" s="38">
        <v>36100030000310</v>
      </c>
      <c r="E415" s="39">
        <v>44547</v>
      </c>
      <c r="F415" s="29">
        <v>0</v>
      </c>
      <c r="G415" s="31" t="s">
        <v>2</v>
      </c>
      <c r="H415" s="29" t="s">
        <v>9</v>
      </c>
      <c r="I415" s="29">
        <v>90</v>
      </c>
      <c r="J415" s="40">
        <v>1.83</v>
      </c>
      <c r="K415" s="37">
        <v>1.4274</v>
      </c>
      <c r="L415" s="37">
        <f t="shared" si="6"/>
        <v>0.40260000000000007</v>
      </c>
    </row>
    <row r="416" spans="1:12" x14ac:dyDescent="0.3">
      <c r="A416" s="29">
        <v>29137</v>
      </c>
      <c r="B416" s="31" t="s">
        <v>152</v>
      </c>
      <c r="C416" s="29" t="s">
        <v>153</v>
      </c>
      <c r="D416" s="38">
        <v>36100030000310</v>
      </c>
      <c r="E416" s="39">
        <v>44547</v>
      </c>
      <c r="F416" s="29">
        <v>0</v>
      </c>
      <c r="G416" s="31" t="s">
        <v>2</v>
      </c>
      <c r="H416" s="29" t="s">
        <v>9</v>
      </c>
      <c r="I416" s="29">
        <v>90</v>
      </c>
      <c r="J416" s="40">
        <v>1.83</v>
      </c>
      <c r="K416" s="37">
        <v>1.4274</v>
      </c>
      <c r="L416" s="37">
        <f t="shared" si="6"/>
        <v>0.40260000000000007</v>
      </c>
    </row>
    <row r="417" spans="1:12" x14ac:dyDescent="0.3">
      <c r="A417" s="29">
        <v>29139</v>
      </c>
      <c r="B417" s="31" t="s">
        <v>59</v>
      </c>
      <c r="C417" s="29" t="s">
        <v>60</v>
      </c>
      <c r="D417" s="38">
        <v>33300007000320</v>
      </c>
      <c r="E417" s="39">
        <v>44559</v>
      </c>
      <c r="F417" s="29">
        <v>6</v>
      </c>
      <c r="G417" s="31" t="s">
        <v>2</v>
      </c>
      <c r="H417" s="29" t="s">
        <v>10</v>
      </c>
      <c r="I417" s="29">
        <v>60</v>
      </c>
      <c r="J417" s="40">
        <v>10.33</v>
      </c>
      <c r="K417" s="37">
        <v>8.6771999999999991</v>
      </c>
      <c r="L417" s="37">
        <f t="shared" si="6"/>
        <v>1.6528000000000009</v>
      </c>
    </row>
    <row r="418" spans="1:12" x14ac:dyDescent="0.3">
      <c r="A418" s="29">
        <v>29139</v>
      </c>
      <c r="B418" s="31" t="s">
        <v>59</v>
      </c>
      <c r="C418" s="29" t="s">
        <v>60</v>
      </c>
      <c r="D418" s="38">
        <v>33300007000320</v>
      </c>
      <c r="E418" s="39">
        <v>44559</v>
      </c>
      <c r="F418" s="29">
        <v>6</v>
      </c>
      <c r="G418" s="31" t="s">
        <v>2</v>
      </c>
      <c r="H418" s="29" t="s">
        <v>10</v>
      </c>
      <c r="I418" s="29">
        <v>60</v>
      </c>
      <c r="J418" s="40">
        <v>10.33</v>
      </c>
      <c r="K418" s="37">
        <v>8.6771999999999991</v>
      </c>
      <c r="L418" s="37">
        <f t="shared" si="6"/>
        <v>1.6528000000000009</v>
      </c>
    </row>
    <row r="419" spans="1:12" x14ac:dyDescent="0.3">
      <c r="A419" s="29">
        <v>29190</v>
      </c>
      <c r="B419" s="31" t="s">
        <v>31</v>
      </c>
      <c r="C419" s="29" t="s">
        <v>32</v>
      </c>
      <c r="D419" s="38">
        <v>21402430000120</v>
      </c>
      <c r="E419" s="39">
        <v>44531</v>
      </c>
      <c r="F419" s="29">
        <v>4</v>
      </c>
      <c r="G419" s="31" t="s">
        <v>13</v>
      </c>
      <c r="H419" s="29" t="s">
        <v>10</v>
      </c>
      <c r="I419" s="29">
        <v>120</v>
      </c>
      <c r="J419" s="41">
        <v>12455.88</v>
      </c>
      <c r="K419" s="37">
        <v>9591.0275999999994</v>
      </c>
      <c r="L419" s="37">
        <f t="shared" si="6"/>
        <v>2864.8523999999998</v>
      </c>
    </row>
    <row r="420" spans="1:12" x14ac:dyDescent="0.3">
      <c r="A420" s="29">
        <v>29190</v>
      </c>
      <c r="B420" s="31" t="s">
        <v>31</v>
      </c>
      <c r="C420" s="29" t="s">
        <v>32</v>
      </c>
      <c r="D420" s="38">
        <v>21402430000120</v>
      </c>
      <c r="E420" s="39">
        <v>44574</v>
      </c>
      <c r="F420" s="29">
        <v>0</v>
      </c>
      <c r="G420" s="31" t="s">
        <v>13</v>
      </c>
      <c r="H420" s="29" t="s">
        <v>9</v>
      </c>
      <c r="I420" s="29">
        <v>120</v>
      </c>
      <c r="J420" s="40">
        <v>14625.31</v>
      </c>
      <c r="K420" s="37">
        <v>11261.4887</v>
      </c>
      <c r="L420" s="37">
        <f t="shared" si="6"/>
        <v>3363.8212999999996</v>
      </c>
    </row>
    <row r="421" spans="1:12" x14ac:dyDescent="0.3">
      <c r="A421" s="29">
        <v>29273</v>
      </c>
      <c r="B421" s="31" t="s">
        <v>40</v>
      </c>
      <c r="C421" s="29" t="s">
        <v>42</v>
      </c>
      <c r="D421" s="38" t="s">
        <v>41</v>
      </c>
      <c r="E421" s="39">
        <v>44588</v>
      </c>
      <c r="F421" s="29">
        <v>2</v>
      </c>
      <c r="G421" s="31" t="s">
        <v>13</v>
      </c>
      <c r="H421" s="29" t="s">
        <v>10</v>
      </c>
      <c r="I421" s="29">
        <v>4</v>
      </c>
      <c r="J421" s="40">
        <v>14037.53</v>
      </c>
      <c r="K421" s="37">
        <v>11651.149900000002</v>
      </c>
      <c r="L421" s="37">
        <f t="shared" si="6"/>
        <v>2386.3800999999985</v>
      </c>
    </row>
    <row r="422" spans="1:12" x14ac:dyDescent="0.3">
      <c r="A422" s="29">
        <v>29286</v>
      </c>
      <c r="B422" s="31" t="s">
        <v>55</v>
      </c>
      <c r="C422" s="29" t="s">
        <v>56</v>
      </c>
      <c r="D422" s="38">
        <v>66603065107530</v>
      </c>
      <c r="E422" s="39">
        <v>44574</v>
      </c>
      <c r="F422" s="29">
        <v>4</v>
      </c>
      <c r="G422" s="31" t="s">
        <v>13</v>
      </c>
      <c r="H422" s="29" t="s">
        <v>10</v>
      </c>
      <c r="I422" s="29">
        <v>30</v>
      </c>
      <c r="J422" s="40">
        <v>5040.57</v>
      </c>
      <c r="K422" s="37">
        <v>4133.2673999999997</v>
      </c>
      <c r="L422" s="37">
        <f t="shared" si="6"/>
        <v>907.30259999999998</v>
      </c>
    </row>
    <row r="423" spans="1:12" x14ac:dyDescent="0.3">
      <c r="A423" s="29">
        <v>29295</v>
      </c>
      <c r="B423" s="31" t="s">
        <v>108</v>
      </c>
      <c r="C423" s="29" t="s">
        <v>109</v>
      </c>
      <c r="D423" s="38">
        <v>21990002750330</v>
      </c>
      <c r="E423" s="39">
        <v>44552</v>
      </c>
      <c r="F423" s="29">
        <v>0</v>
      </c>
      <c r="G423" s="31" t="s">
        <v>13</v>
      </c>
      <c r="H423" s="29" t="s">
        <v>9</v>
      </c>
      <c r="I423" s="29">
        <v>40</v>
      </c>
      <c r="J423" s="41">
        <v>9124.61</v>
      </c>
      <c r="K423" s="37">
        <v>7482.1802000000007</v>
      </c>
      <c r="L423" s="37">
        <f t="shared" si="6"/>
        <v>1642.4297999999999</v>
      </c>
    </row>
    <row r="424" spans="1:12" x14ac:dyDescent="0.3">
      <c r="A424" s="29">
        <v>29295</v>
      </c>
      <c r="B424" s="31" t="s">
        <v>108</v>
      </c>
      <c r="C424" s="29" t="s">
        <v>109</v>
      </c>
      <c r="D424" s="38">
        <v>21990002750330</v>
      </c>
      <c r="E424" s="39">
        <v>44583</v>
      </c>
      <c r="F424" s="29">
        <v>0</v>
      </c>
      <c r="G424" s="31" t="s">
        <v>13</v>
      </c>
      <c r="H424" s="29" t="s">
        <v>9</v>
      </c>
      <c r="I424" s="29">
        <v>40</v>
      </c>
      <c r="J424" s="41">
        <v>9124.61</v>
      </c>
      <c r="K424" s="37">
        <v>7482.1802000000007</v>
      </c>
      <c r="L424" s="37">
        <f t="shared" si="6"/>
        <v>1642.4297999999999</v>
      </c>
    </row>
    <row r="425" spans="1:12" x14ac:dyDescent="0.3">
      <c r="A425" s="29">
        <v>29383</v>
      </c>
      <c r="B425" s="31" t="s">
        <v>85</v>
      </c>
      <c r="C425" s="29" t="s">
        <v>167</v>
      </c>
      <c r="D425" s="38">
        <v>39400060100310</v>
      </c>
      <c r="E425" s="39">
        <v>44552</v>
      </c>
      <c r="F425" s="29">
        <v>2</v>
      </c>
      <c r="G425" s="31" t="s">
        <v>2</v>
      </c>
      <c r="H425" s="29" t="s">
        <v>10</v>
      </c>
      <c r="I425" s="29">
        <v>90</v>
      </c>
      <c r="J425" s="40">
        <v>30</v>
      </c>
      <c r="K425" s="37">
        <v>23.700000000000003</v>
      </c>
      <c r="L425" s="37">
        <f t="shared" si="6"/>
        <v>6.2999999999999972</v>
      </c>
    </row>
    <row r="426" spans="1:12" x14ac:dyDescent="0.3">
      <c r="A426" s="29">
        <v>29383</v>
      </c>
      <c r="B426" s="31" t="s">
        <v>85</v>
      </c>
      <c r="C426" s="29" t="s">
        <v>167</v>
      </c>
      <c r="D426" s="38">
        <v>39400060100310</v>
      </c>
      <c r="E426" s="39">
        <v>44583</v>
      </c>
      <c r="F426" s="29">
        <v>2</v>
      </c>
      <c r="G426" s="31" t="s">
        <v>2</v>
      </c>
      <c r="H426" s="29" t="s">
        <v>10</v>
      </c>
      <c r="I426" s="29">
        <v>90</v>
      </c>
      <c r="J426" s="40">
        <v>30</v>
      </c>
      <c r="K426" s="37">
        <v>23.700000000000003</v>
      </c>
      <c r="L426" s="37">
        <f t="shared" si="6"/>
        <v>6.2999999999999972</v>
      </c>
    </row>
    <row r="427" spans="1:12" x14ac:dyDescent="0.3">
      <c r="A427" s="29">
        <v>29383</v>
      </c>
      <c r="B427" s="31" t="s">
        <v>85</v>
      </c>
      <c r="C427" s="29" t="s">
        <v>86</v>
      </c>
      <c r="D427" s="38">
        <v>39400060100310</v>
      </c>
      <c r="E427" s="39">
        <v>44586</v>
      </c>
      <c r="F427" s="29">
        <v>0</v>
      </c>
      <c r="G427" s="31" t="s">
        <v>2</v>
      </c>
      <c r="H427" s="29" t="s">
        <v>9</v>
      </c>
      <c r="I427" s="29">
        <v>90</v>
      </c>
      <c r="J427" s="40">
        <v>29.43</v>
      </c>
      <c r="K427" s="37">
        <v>23.249700000000001</v>
      </c>
      <c r="L427" s="37">
        <f t="shared" si="6"/>
        <v>6.180299999999999</v>
      </c>
    </row>
    <row r="428" spans="1:12" x14ac:dyDescent="0.3">
      <c r="A428" s="29">
        <v>29418</v>
      </c>
      <c r="B428" s="31" t="s">
        <v>67</v>
      </c>
      <c r="C428" s="29" t="s">
        <v>68</v>
      </c>
      <c r="D428" s="38">
        <v>41550020100320</v>
      </c>
      <c r="E428" s="39">
        <v>44582</v>
      </c>
      <c r="F428" s="29">
        <v>2</v>
      </c>
      <c r="G428" s="31" t="s">
        <v>2</v>
      </c>
      <c r="H428" s="29" t="s">
        <v>10</v>
      </c>
      <c r="I428" s="29">
        <v>28</v>
      </c>
      <c r="J428" s="40">
        <v>2.12</v>
      </c>
      <c r="K428" s="37">
        <v>1.7384000000000002</v>
      </c>
      <c r="L428" s="37">
        <f t="shared" si="6"/>
        <v>0.38159999999999994</v>
      </c>
    </row>
    <row r="429" spans="1:12" x14ac:dyDescent="0.3">
      <c r="A429" s="29">
        <v>29769</v>
      </c>
      <c r="B429" s="31" t="s">
        <v>40</v>
      </c>
      <c r="C429" s="29" t="s">
        <v>42</v>
      </c>
      <c r="D429" s="38" t="s">
        <v>41</v>
      </c>
      <c r="E429" s="39">
        <v>44564</v>
      </c>
      <c r="F429" s="29">
        <v>0</v>
      </c>
      <c r="G429" s="31" t="s">
        <v>13</v>
      </c>
      <c r="H429" s="29" t="s">
        <v>9</v>
      </c>
      <c r="I429" s="29">
        <v>2</v>
      </c>
      <c r="J429" s="40">
        <v>6159.17</v>
      </c>
      <c r="K429" s="37">
        <v>5112.1111000000001</v>
      </c>
      <c r="L429" s="37">
        <f t="shared" si="6"/>
        <v>1047.0589</v>
      </c>
    </row>
    <row r="430" spans="1:12" x14ac:dyDescent="0.3">
      <c r="A430" s="29">
        <v>29832</v>
      </c>
      <c r="B430" s="31" t="s">
        <v>146</v>
      </c>
      <c r="C430" s="29" t="s">
        <v>147</v>
      </c>
      <c r="D430" s="38">
        <v>83370010000330</v>
      </c>
      <c r="E430" s="39">
        <v>44531</v>
      </c>
      <c r="F430" s="29">
        <v>0</v>
      </c>
      <c r="G430" s="31" t="s">
        <v>13</v>
      </c>
      <c r="H430" s="29" t="s">
        <v>9</v>
      </c>
      <c r="I430" s="29">
        <v>60</v>
      </c>
      <c r="J430" s="40">
        <v>527.51</v>
      </c>
      <c r="K430" s="37">
        <v>411.45780000000002</v>
      </c>
      <c r="L430" s="37">
        <f t="shared" si="6"/>
        <v>116.05219999999997</v>
      </c>
    </row>
    <row r="431" spans="1:12" x14ac:dyDescent="0.3">
      <c r="A431" s="29">
        <v>29881</v>
      </c>
      <c r="B431" s="31" t="s">
        <v>121</v>
      </c>
      <c r="C431" s="29" t="s">
        <v>122</v>
      </c>
      <c r="D431" s="38">
        <v>21534940000320</v>
      </c>
      <c r="E431" s="39">
        <v>44558</v>
      </c>
      <c r="F431" s="29">
        <v>4</v>
      </c>
      <c r="G431" s="31" t="s">
        <v>13</v>
      </c>
      <c r="H431" s="29" t="s">
        <v>10</v>
      </c>
      <c r="I431" s="29">
        <v>60</v>
      </c>
      <c r="J431" s="41">
        <v>34070.949999999997</v>
      </c>
      <c r="K431" s="37">
        <v>26916.050499999998</v>
      </c>
      <c r="L431" s="37">
        <f t="shared" si="6"/>
        <v>7154.8994999999995</v>
      </c>
    </row>
    <row r="432" spans="1:12" x14ac:dyDescent="0.3">
      <c r="A432" s="29">
        <v>29881</v>
      </c>
      <c r="B432" s="31" t="s">
        <v>121</v>
      </c>
      <c r="C432" s="29" t="s">
        <v>122</v>
      </c>
      <c r="D432" s="38">
        <v>21534940000320</v>
      </c>
      <c r="E432" s="39">
        <v>44589</v>
      </c>
      <c r="F432" s="29">
        <v>4</v>
      </c>
      <c r="G432" s="31" t="s">
        <v>13</v>
      </c>
      <c r="H432" s="29" t="s">
        <v>10</v>
      </c>
      <c r="I432" s="29">
        <v>60</v>
      </c>
      <c r="J432" s="41">
        <v>34070.949999999997</v>
      </c>
      <c r="K432" s="37">
        <v>26916.050499999998</v>
      </c>
      <c r="L432" s="37">
        <f t="shared" si="6"/>
        <v>7154.8994999999995</v>
      </c>
    </row>
    <row r="433" spans="1:12" x14ac:dyDescent="0.3">
      <c r="A433" s="29">
        <v>29885</v>
      </c>
      <c r="B433" s="31" t="s">
        <v>40</v>
      </c>
      <c r="C433" s="29" t="s">
        <v>42</v>
      </c>
      <c r="D433" s="38" t="s">
        <v>41</v>
      </c>
      <c r="E433" s="39">
        <v>44552</v>
      </c>
      <c r="F433" s="29">
        <v>1</v>
      </c>
      <c r="G433" s="31" t="s">
        <v>13</v>
      </c>
      <c r="H433" s="29" t="s">
        <v>10</v>
      </c>
      <c r="I433" s="29">
        <v>2</v>
      </c>
      <c r="J433" s="41">
        <v>5783.32</v>
      </c>
      <c r="K433" s="37">
        <v>4800.1556</v>
      </c>
      <c r="L433" s="37">
        <f t="shared" si="6"/>
        <v>983.16439999999966</v>
      </c>
    </row>
    <row r="434" spans="1:12" x14ac:dyDescent="0.3">
      <c r="A434" s="29">
        <v>29885</v>
      </c>
      <c r="B434" s="31" t="s">
        <v>40</v>
      </c>
      <c r="C434" s="29" t="s">
        <v>42</v>
      </c>
      <c r="D434" s="38" t="s">
        <v>41</v>
      </c>
      <c r="E434" s="39">
        <v>44579</v>
      </c>
      <c r="F434" s="29">
        <v>1</v>
      </c>
      <c r="G434" s="31" t="s">
        <v>13</v>
      </c>
      <c r="H434" s="29" t="s">
        <v>10</v>
      </c>
      <c r="I434" s="29">
        <v>2</v>
      </c>
      <c r="J434" s="41">
        <v>5783.32</v>
      </c>
      <c r="K434" s="37">
        <v>4800.1556</v>
      </c>
      <c r="L434" s="37">
        <f t="shared" si="6"/>
        <v>983.16439999999966</v>
      </c>
    </row>
    <row r="435" spans="1:12" x14ac:dyDescent="0.3">
      <c r="A435" s="29">
        <v>29885</v>
      </c>
      <c r="B435" s="31" t="s">
        <v>40</v>
      </c>
      <c r="C435" s="29" t="s">
        <v>42</v>
      </c>
      <c r="D435" s="38" t="s">
        <v>41</v>
      </c>
      <c r="E435" s="39">
        <v>44588</v>
      </c>
      <c r="F435" s="29">
        <v>9</v>
      </c>
      <c r="G435" s="31" t="s">
        <v>13</v>
      </c>
      <c r="H435" s="29" t="s">
        <v>10</v>
      </c>
      <c r="I435" s="29">
        <v>2</v>
      </c>
      <c r="J435" s="40">
        <v>6211.28</v>
      </c>
      <c r="K435" s="37">
        <v>5155.3624</v>
      </c>
      <c r="L435" s="37">
        <f t="shared" si="6"/>
        <v>1055.9175999999998</v>
      </c>
    </row>
    <row r="436" spans="1:12" x14ac:dyDescent="0.3">
      <c r="A436" s="29">
        <v>30048</v>
      </c>
      <c r="B436" s="31" t="s">
        <v>83</v>
      </c>
      <c r="C436" s="29" t="s">
        <v>84</v>
      </c>
      <c r="D436" s="38">
        <v>22100045000315</v>
      </c>
      <c r="E436" s="39">
        <v>44564</v>
      </c>
      <c r="F436" s="29">
        <v>4</v>
      </c>
      <c r="G436" s="31" t="s">
        <v>2</v>
      </c>
      <c r="H436" s="29" t="s">
        <v>10</v>
      </c>
      <c r="I436" s="29">
        <v>30</v>
      </c>
      <c r="J436" s="40">
        <v>2.4</v>
      </c>
      <c r="K436" s="37">
        <v>1.8959999999999999</v>
      </c>
      <c r="L436" s="37">
        <f t="shared" si="6"/>
        <v>0.504</v>
      </c>
    </row>
    <row r="437" spans="1:12" x14ac:dyDescent="0.3">
      <c r="A437" s="29">
        <v>30058</v>
      </c>
      <c r="B437" s="31" t="s">
        <v>174</v>
      </c>
      <c r="C437" s="29" t="s">
        <v>175</v>
      </c>
      <c r="D437" s="38">
        <v>27700050000310</v>
      </c>
      <c r="E437" s="39">
        <v>44544</v>
      </c>
      <c r="F437" s="29">
        <v>4</v>
      </c>
      <c r="G437" s="31" t="s">
        <v>13</v>
      </c>
      <c r="H437" s="29" t="s">
        <v>10</v>
      </c>
      <c r="I437" s="29">
        <v>30</v>
      </c>
      <c r="J437" s="40">
        <v>586.83000000000004</v>
      </c>
      <c r="K437" s="37">
        <v>440.12250000000006</v>
      </c>
      <c r="L437" s="37">
        <f t="shared" si="6"/>
        <v>146.70749999999998</v>
      </c>
    </row>
    <row r="438" spans="1:12" x14ac:dyDescent="0.3">
      <c r="A438" s="29">
        <v>30058</v>
      </c>
      <c r="B438" s="31" t="s">
        <v>174</v>
      </c>
      <c r="C438" s="29" t="s">
        <v>175</v>
      </c>
      <c r="D438" s="38">
        <v>27700050000310</v>
      </c>
      <c r="E438" s="39">
        <v>44575</v>
      </c>
      <c r="F438" s="29">
        <v>4</v>
      </c>
      <c r="G438" s="31" t="s">
        <v>13</v>
      </c>
      <c r="H438" s="29" t="s">
        <v>10</v>
      </c>
      <c r="I438" s="29">
        <v>30</v>
      </c>
      <c r="J438" s="40">
        <v>586.83000000000004</v>
      </c>
      <c r="K438" s="37">
        <v>440.12250000000006</v>
      </c>
      <c r="L438" s="37">
        <f t="shared" si="6"/>
        <v>146.70749999999998</v>
      </c>
    </row>
    <row r="439" spans="1:12" x14ac:dyDescent="0.3">
      <c r="A439" s="29">
        <v>30077</v>
      </c>
      <c r="B439" s="31" t="s">
        <v>139</v>
      </c>
      <c r="C439" s="29" t="s">
        <v>141</v>
      </c>
      <c r="D439" s="38">
        <v>36201010100305</v>
      </c>
      <c r="E439" s="39">
        <v>44547</v>
      </c>
      <c r="F439" s="29">
        <v>0</v>
      </c>
      <c r="G439" s="31" t="s">
        <v>2</v>
      </c>
      <c r="H439" s="29" t="s">
        <v>9</v>
      </c>
      <c r="I439" s="29">
        <v>30</v>
      </c>
      <c r="J439" s="40">
        <v>0.73</v>
      </c>
      <c r="K439" s="37">
        <v>0.58399999999999996</v>
      </c>
      <c r="L439" s="37">
        <f t="shared" si="6"/>
        <v>0.14600000000000002</v>
      </c>
    </row>
    <row r="440" spans="1:12" x14ac:dyDescent="0.3">
      <c r="A440" s="29">
        <v>30077</v>
      </c>
      <c r="B440" s="31" t="s">
        <v>139</v>
      </c>
      <c r="C440" s="29" t="s">
        <v>141</v>
      </c>
      <c r="D440" s="38">
        <v>36201010100305</v>
      </c>
      <c r="E440" s="39">
        <v>44578</v>
      </c>
      <c r="F440" s="29">
        <v>0</v>
      </c>
      <c r="G440" s="31" t="s">
        <v>2</v>
      </c>
      <c r="H440" s="29" t="s">
        <v>9</v>
      </c>
      <c r="I440" s="29">
        <v>30</v>
      </c>
      <c r="J440" s="40">
        <v>0.73</v>
      </c>
      <c r="K440" s="37">
        <v>0.58399999999999996</v>
      </c>
      <c r="L440" s="37">
        <f t="shared" si="6"/>
        <v>0.14600000000000002</v>
      </c>
    </row>
    <row r="441" spans="1:12" x14ac:dyDescent="0.3">
      <c r="A441" s="29">
        <v>30411</v>
      </c>
      <c r="B441" s="31" t="s">
        <v>106</v>
      </c>
      <c r="C441" s="29" t="s">
        <v>107</v>
      </c>
      <c r="D441" s="38">
        <v>21990002750320</v>
      </c>
      <c r="E441" s="39">
        <v>44552</v>
      </c>
      <c r="F441" s="29">
        <v>0</v>
      </c>
      <c r="G441" s="31" t="s">
        <v>13</v>
      </c>
      <c r="H441" s="29" t="s">
        <v>9</v>
      </c>
      <c r="I441" s="29">
        <v>40</v>
      </c>
      <c r="J441" s="41">
        <v>6843.43</v>
      </c>
      <c r="K441" s="37">
        <v>5748.4812000000002</v>
      </c>
      <c r="L441" s="37">
        <f t="shared" si="6"/>
        <v>1094.9488000000001</v>
      </c>
    </row>
    <row r="442" spans="1:12" x14ac:dyDescent="0.3">
      <c r="A442" s="29">
        <v>30411</v>
      </c>
      <c r="B442" s="31" t="s">
        <v>106</v>
      </c>
      <c r="C442" s="29" t="s">
        <v>107</v>
      </c>
      <c r="D442" s="38">
        <v>21990002750320</v>
      </c>
      <c r="E442" s="39">
        <v>44583</v>
      </c>
      <c r="F442" s="29">
        <v>0</v>
      </c>
      <c r="G442" s="31" t="s">
        <v>13</v>
      </c>
      <c r="H442" s="29" t="s">
        <v>9</v>
      </c>
      <c r="I442" s="29">
        <v>40</v>
      </c>
      <c r="J442" s="41">
        <v>6843.43</v>
      </c>
      <c r="K442" s="37">
        <v>5748.4812000000002</v>
      </c>
      <c r="L442" s="37">
        <f t="shared" si="6"/>
        <v>1094.9488000000001</v>
      </c>
    </row>
    <row r="443" spans="1:12" x14ac:dyDescent="0.3">
      <c r="A443" s="29">
        <v>30526</v>
      </c>
      <c r="B443" s="31" t="s">
        <v>168</v>
      </c>
      <c r="C443" s="29" t="s">
        <v>169</v>
      </c>
      <c r="D443" s="38">
        <v>58120080100305</v>
      </c>
      <c r="E443" s="39">
        <v>44539</v>
      </c>
      <c r="F443" s="29">
        <v>0</v>
      </c>
      <c r="G443" s="31" t="s">
        <v>2</v>
      </c>
      <c r="H443" s="29" t="s">
        <v>9</v>
      </c>
      <c r="I443" s="29">
        <v>30</v>
      </c>
      <c r="J443" s="40">
        <v>11</v>
      </c>
      <c r="K443" s="37">
        <v>9.0200000000000014</v>
      </c>
      <c r="L443" s="37">
        <f t="shared" si="6"/>
        <v>1.9799999999999986</v>
      </c>
    </row>
    <row r="444" spans="1:12" x14ac:dyDescent="0.3">
      <c r="A444" s="29">
        <v>30526</v>
      </c>
      <c r="B444" s="31" t="s">
        <v>168</v>
      </c>
      <c r="C444" s="29" t="s">
        <v>169</v>
      </c>
      <c r="D444" s="38">
        <v>58120080100305</v>
      </c>
      <c r="E444" s="39">
        <v>44574</v>
      </c>
      <c r="F444" s="29">
        <v>0</v>
      </c>
      <c r="G444" s="31" t="s">
        <v>2</v>
      </c>
      <c r="H444" s="29" t="s">
        <v>9</v>
      </c>
      <c r="I444" s="29">
        <v>30</v>
      </c>
      <c r="J444" s="40">
        <v>11</v>
      </c>
      <c r="K444" s="37">
        <v>9.0200000000000014</v>
      </c>
      <c r="L444" s="37">
        <f t="shared" si="6"/>
        <v>1.9799999999999986</v>
      </c>
    </row>
    <row r="445" spans="1:12" x14ac:dyDescent="0.3">
      <c r="A445" s="29">
        <v>30636</v>
      </c>
      <c r="B445" s="31" t="s">
        <v>65</v>
      </c>
      <c r="C445" s="29" t="s">
        <v>66</v>
      </c>
      <c r="D445" s="38">
        <v>2100020000110</v>
      </c>
      <c r="E445" s="39">
        <v>44560</v>
      </c>
      <c r="F445" s="29">
        <v>0</v>
      </c>
      <c r="G445" s="31" t="s">
        <v>2</v>
      </c>
      <c r="H445" s="29" t="s">
        <v>9</v>
      </c>
      <c r="I445" s="29">
        <v>28</v>
      </c>
      <c r="J445" s="40">
        <v>2.19</v>
      </c>
      <c r="K445" s="37">
        <v>1.6862999999999999</v>
      </c>
      <c r="L445" s="37">
        <f t="shared" si="6"/>
        <v>0.50370000000000004</v>
      </c>
    </row>
    <row r="446" spans="1:12" x14ac:dyDescent="0.3">
      <c r="A446" s="29">
        <v>30636</v>
      </c>
      <c r="B446" s="31" t="s">
        <v>65</v>
      </c>
      <c r="C446" s="29" t="s">
        <v>66</v>
      </c>
      <c r="D446" s="38">
        <v>2100020000110</v>
      </c>
      <c r="E446" s="39">
        <v>44591</v>
      </c>
      <c r="F446" s="29">
        <v>0</v>
      </c>
      <c r="G446" s="31" t="s">
        <v>2</v>
      </c>
      <c r="H446" s="29" t="s">
        <v>9</v>
      </c>
      <c r="I446" s="29">
        <v>28</v>
      </c>
      <c r="J446" s="40">
        <v>2.19</v>
      </c>
      <c r="K446" s="37">
        <v>1.6862999999999999</v>
      </c>
      <c r="L446" s="37">
        <f t="shared" si="6"/>
        <v>0.50370000000000004</v>
      </c>
    </row>
    <row r="447" spans="1:12" x14ac:dyDescent="0.3">
      <c r="A447" s="29">
        <v>30675</v>
      </c>
      <c r="B447" s="31" t="s">
        <v>179</v>
      </c>
      <c r="C447" s="29" t="s">
        <v>181</v>
      </c>
      <c r="D447" s="38">
        <v>83370060000320</v>
      </c>
      <c r="E447" s="39">
        <v>44557</v>
      </c>
      <c r="F447" s="29">
        <v>0</v>
      </c>
      <c r="G447" s="31" t="s">
        <v>13</v>
      </c>
      <c r="H447" s="29" t="s">
        <v>9</v>
      </c>
      <c r="I447" s="29">
        <v>30</v>
      </c>
      <c r="J447" s="40">
        <v>520.57000000000005</v>
      </c>
      <c r="K447" s="37">
        <v>416.45600000000007</v>
      </c>
      <c r="L447" s="37">
        <f t="shared" si="6"/>
        <v>104.11399999999998</v>
      </c>
    </row>
    <row r="448" spans="1:12" x14ac:dyDescent="0.3">
      <c r="A448" s="29">
        <v>30675</v>
      </c>
      <c r="B448" s="31" t="s">
        <v>179</v>
      </c>
      <c r="C448" s="29" t="s">
        <v>181</v>
      </c>
      <c r="D448" s="38">
        <v>83370060000320</v>
      </c>
      <c r="E448" s="39">
        <v>44588</v>
      </c>
      <c r="F448" s="29">
        <v>0</v>
      </c>
      <c r="G448" s="31" t="s">
        <v>13</v>
      </c>
      <c r="H448" s="29" t="s">
        <v>9</v>
      </c>
      <c r="I448" s="29">
        <v>30</v>
      </c>
      <c r="J448" s="40">
        <v>520.57000000000005</v>
      </c>
      <c r="K448" s="37">
        <v>416.45600000000007</v>
      </c>
      <c r="L448" s="37">
        <f t="shared" si="6"/>
        <v>104.11399999999998</v>
      </c>
    </row>
    <row r="449" spans="1:12" x14ac:dyDescent="0.3">
      <c r="A449" s="29">
        <v>30760</v>
      </c>
      <c r="B449" s="31" t="s">
        <v>128</v>
      </c>
      <c r="C449" s="29" t="s">
        <v>130</v>
      </c>
      <c r="D449" s="38" t="s">
        <v>129</v>
      </c>
      <c r="E449" s="39">
        <v>44548</v>
      </c>
      <c r="F449" s="29">
        <v>1</v>
      </c>
      <c r="G449" s="31" t="s">
        <v>13</v>
      </c>
      <c r="H449" s="29" t="s">
        <v>10</v>
      </c>
      <c r="I449" s="29">
        <v>1</v>
      </c>
      <c r="J449" s="41">
        <v>5789.34</v>
      </c>
      <c r="K449" s="37">
        <v>4342.0050000000001</v>
      </c>
      <c r="L449" s="37">
        <f t="shared" si="6"/>
        <v>1447.335</v>
      </c>
    </row>
    <row r="450" spans="1:12" x14ac:dyDescent="0.3">
      <c r="A450" s="29">
        <v>30760</v>
      </c>
      <c r="B450" s="31" t="s">
        <v>128</v>
      </c>
      <c r="C450" s="29" t="s">
        <v>130</v>
      </c>
      <c r="D450" s="38" t="s">
        <v>129</v>
      </c>
      <c r="E450" s="39">
        <v>44576</v>
      </c>
      <c r="F450" s="29">
        <v>1</v>
      </c>
      <c r="G450" s="31" t="s">
        <v>13</v>
      </c>
      <c r="H450" s="29" t="s">
        <v>10</v>
      </c>
      <c r="I450" s="29">
        <v>1</v>
      </c>
      <c r="J450" s="41">
        <v>5789.34</v>
      </c>
      <c r="K450" s="37">
        <v>4342.0050000000001</v>
      </c>
      <c r="L450" s="37">
        <f t="shared" si="6"/>
        <v>1447.335</v>
      </c>
    </row>
    <row r="451" spans="1:12" x14ac:dyDescent="0.3">
      <c r="A451" s="29">
        <v>31262</v>
      </c>
      <c r="B451" s="31" t="s">
        <v>15</v>
      </c>
      <c r="C451" s="29" t="s">
        <v>16</v>
      </c>
      <c r="D451" s="38">
        <v>21533010100330</v>
      </c>
      <c r="E451" s="39">
        <v>44566</v>
      </c>
      <c r="F451" s="29">
        <v>0</v>
      </c>
      <c r="G451" s="31" t="s">
        <v>13</v>
      </c>
      <c r="H451" s="29" t="s">
        <v>9</v>
      </c>
      <c r="I451" s="29">
        <v>30</v>
      </c>
      <c r="J451" s="40">
        <v>21211.62</v>
      </c>
      <c r="K451" s="37">
        <v>16969.295999999998</v>
      </c>
      <c r="L451" s="37">
        <f t="shared" ref="L451:L514" si="7">J451-K451</f>
        <v>4242.3240000000005</v>
      </c>
    </row>
    <row r="452" spans="1:12" x14ac:dyDescent="0.3">
      <c r="A452" s="29">
        <v>31292</v>
      </c>
      <c r="B452" s="31" t="s">
        <v>29</v>
      </c>
      <c r="C452" s="29" t="s">
        <v>30</v>
      </c>
      <c r="D452" s="38">
        <v>21360068200330</v>
      </c>
      <c r="E452" s="39">
        <v>44585</v>
      </c>
      <c r="F452" s="29">
        <v>3</v>
      </c>
      <c r="G452" s="31" t="s">
        <v>13</v>
      </c>
      <c r="H452" s="29" t="s">
        <v>10</v>
      </c>
      <c r="I452" s="29">
        <v>30</v>
      </c>
      <c r="J452" s="40">
        <v>18265.11</v>
      </c>
      <c r="K452" s="37">
        <v>15525.343500000001</v>
      </c>
      <c r="L452" s="37">
        <f t="shared" si="7"/>
        <v>2739.7664999999997</v>
      </c>
    </row>
    <row r="453" spans="1:12" x14ac:dyDescent="0.3">
      <c r="A453" s="29">
        <v>31304</v>
      </c>
      <c r="B453" s="31" t="s">
        <v>148</v>
      </c>
      <c r="C453" s="29" t="s">
        <v>149</v>
      </c>
      <c r="D453" s="38">
        <v>36100020100315</v>
      </c>
      <c r="E453" s="39">
        <v>44552</v>
      </c>
      <c r="F453" s="29">
        <v>3</v>
      </c>
      <c r="G453" s="31" t="s">
        <v>2</v>
      </c>
      <c r="H453" s="29" t="s">
        <v>10</v>
      </c>
      <c r="I453" s="29">
        <v>30</v>
      </c>
      <c r="J453" s="40">
        <v>3.34</v>
      </c>
      <c r="K453" s="37">
        <v>2.5049999999999999</v>
      </c>
      <c r="L453" s="37">
        <f t="shared" si="7"/>
        <v>0.83499999999999996</v>
      </c>
    </row>
    <row r="454" spans="1:12" x14ac:dyDescent="0.3">
      <c r="A454" s="29">
        <v>31304</v>
      </c>
      <c r="B454" s="31" t="s">
        <v>148</v>
      </c>
      <c r="C454" s="29" t="s">
        <v>149</v>
      </c>
      <c r="D454" s="38">
        <v>36100020100315</v>
      </c>
      <c r="E454" s="39">
        <v>44553</v>
      </c>
      <c r="F454" s="29">
        <v>3</v>
      </c>
      <c r="G454" s="31" t="s">
        <v>2</v>
      </c>
      <c r="H454" s="29" t="s">
        <v>10</v>
      </c>
      <c r="I454" s="29">
        <v>30</v>
      </c>
      <c r="J454" s="40">
        <v>7.41</v>
      </c>
      <c r="K454" s="37">
        <v>5.5575000000000001</v>
      </c>
      <c r="L454" s="37">
        <f t="shared" si="7"/>
        <v>1.8525</v>
      </c>
    </row>
    <row r="455" spans="1:12" x14ac:dyDescent="0.3">
      <c r="A455" s="29">
        <v>31304</v>
      </c>
      <c r="B455" s="31" t="s">
        <v>148</v>
      </c>
      <c r="C455" s="29" t="s">
        <v>149</v>
      </c>
      <c r="D455" s="38">
        <v>36100020100315</v>
      </c>
      <c r="E455" s="39">
        <v>44584</v>
      </c>
      <c r="F455" s="29">
        <v>3</v>
      </c>
      <c r="G455" s="31" t="s">
        <v>2</v>
      </c>
      <c r="H455" s="29" t="s">
        <v>10</v>
      </c>
      <c r="I455" s="29">
        <v>30</v>
      </c>
      <c r="J455" s="40">
        <v>7.41</v>
      </c>
      <c r="K455" s="37">
        <v>5.5575000000000001</v>
      </c>
      <c r="L455" s="37">
        <f t="shared" si="7"/>
        <v>1.8525</v>
      </c>
    </row>
    <row r="456" spans="1:12" x14ac:dyDescent="0.3">
      <c r="A456" s="29">
        <v>31491</v>
      </c>
      <c r="B456" s="31" t="s">
        <v>73</v>
      </c>
      <c r="C456" s="29" t="s">
        <v>74</v>
      </c>
      <c r="D456" s="38">
        <v>37600040000303</v>
      </c>
      <c r="E456" s="39">
        <v>44579</v>
      </c>
      <c r="F456" s="29">
        <v>0</v>
      </c>
      <c r="G456" s="31" t="s">
        <v>2</v>
      </c>
      <c r="H456" s="29" t="s">
        <v>9</v>
      </c>
      <c r="I456" s="29">
        <v>30</v>
      </c>
      <c r="J456" s="40">
        <v>20.2</v>
      </c>
      <c r="K456" s="37">
        <v>16.968</v>
      </c>
      <c r="L456" s="37">
        <f t="shared" si="7"/>
        <v>3.2319999999999993</v>
      </c>
    </row>
    <row r="457" spans="1:12" x14ac:dyDescent="0.3">
      <c r="A457" s="29">
        <v>31669</v>
      </c>
      <c r="B457" s="31" t="s">
        <v>17</v>
      </c>
      <c r="C457" s="29" t="s">
        <v>18</v>
      </c>
      <c r="D457" s="38">
        <v>21300005000350</v>
      </c>
      <c r="E457" s="39">
        <v>44532</v>
      </c>
      <c r="F457" s="29">
        <v>0</v>
      </c>
      <c r="G457" s="31" t="s">
        <v>2</v>
      </c>
      <c r="H457" s="29" t="s">
        <v>9</v>
      </c>
      <c r="I457" s="29">
        <v>84</v>
      </c>
      <c r="J457" s="41">
        <v>213.54</v>
      </c>
      <c r="K457" s="37">
        <v>172.9674</v>
      </c>
      <c r="L457" s="37">
        <f t="shared" si="7"/>
        <v>40.572599999999994</v>
      </c>
    </row>
    <row r="458" spans="1:12" x14ac:dyDescent="0.3">
      <c r="A458" s="29">
        <v>31669</v>
      </c>
      <c r="B458" s="31" t="s">
        <v>17</v>
      </c>
      <c r="C458" s="29" t="s">
        <v>18</v>
      </c>
      <c r="D458" s="38">
        <v>21300005000350</v>
      </c>
      <c r="E458" s="39">
        <v>44565</v>
      </c>
      <c r="F458" s="29">
        <v>5</v>
      </c>
      <c r="G458" s="31" t="s">
        <v>2</v>
      </c>
      <c r="H458" s="29" t="s">
        <v>10</v>
      </c>
      <c r="I458" s="29">
        <v>56</v>
      </c>
      <c r="J458" s="40">
        <v>44</v>
      </c>
      <c r="K458" s="37">
        <v>35.64</v>
      </c>
      <c r="L458" s="37">
        <f t="shared" si="7"/>
        <v>8.36</v>
      </c>
    </row>
    <row r="459" spans="1:12" x14ac:dyDescent="0.3">
      <c r="A459" s="29">
        <v>31683</v>
      </c>
      <c r="B459" s="31" t="s">
        <v>155</v>
      </c>
      <c r="C459" s="29" t="s">
        <v>156</v>
      </c>
      <c r="D459" s="38">
        <v>27250050000350</v>
      </c>
      <c r="E459" s="39">
        <v>44533</v>
      </c>
      <c r="F459" s="29">
        <v>6</v>
      </c>
      <c r="G459" s="31" t="s">
        <v>2</v>
      </c>
      <c r="H459" s="29" t="s">
        <v>10</v>
      </c>
      <c r="I459" s="29">
        <v>60</v>
      </c>
      <c r="J459" s="40">
        <v>2.75</v>
      </c>
      <c r="K459" s="37">
        <v>2.2825000000000002</v>
      </c>
      <c r="L459" s="37">
        <f t="shared" si="7"/>
        <v>0.4674999999999998</v>
      </c>
    </row>
    <row r="460" spans="1:12" x14ac:dyDescent="0.3">
      <c r="A460" s="29">
        <v>31858</v>
      </c>
      <c r="B460" s="31" t="s">
        <v>67</v>
      </c>
      <c r="C460" s="29" t="s">
        <v>68</v>
      </c>
      <c r="D460" s="38">
        <v>41550020100320</v>
      </c>
      <c r="E460" s="39">
        <v>44544</v>
      </c>
      <c r="F460" s="29">
        <v>1</v>
      </c>
      <c r="G460" s="31" t="s">
        <v>2</v>
      </c>
      <c r="H460" s="29" t="s">
        <v>10</v>
      </c>
      <c r="I460" s="29">
        <v>28</v>
      </c>
      <c r="J460" s="40">
        <v>2.12</v>
      </c>
      <c r="K460" s="37">
        <v>1.7384000000000002</v>
      </c>
      <c r="L460" s="37">
        <f t="shared" si="7"/>
        <v>0.38159999999999994</v>
      </c>
    </row>
    <row r="461" spans="1:12" x14ac:dyDescent="0.3">
      <c r="A461" s="29">
        <v>31858</v>
      </c>
      <c r="B461" s="31" t="s">
        <v>67</v>
      </c>
      <c r="C461" s="29" t="s">
        <v>68</v>
      </c>
      <c r="D461" s="38">
        <v>41550020100320</v>
      </c>
      <c r="E461" s="39">
        <v>44575</v>
      </c>
      <c r="F461" s="29">
        <v>1</v>
      </c>
      <c r="G461" s="31" t="s">
        <v>2</v>
      </c>
      <c r="H461" s="29" t="s">
        <v>10</v>
      </c>
      <c r="I461" s="29">
        <v>28</v>
      </c>
      <c r="J461" s="40">
        <v>2.12</v>
      </c>
      <c r="K461" s="37">
        <v>1.7384000000000002</v>
      </c>
      <c r="L461" s="37">
        <f t="shared" si="7"/>
        <v>0.38159999999999994</v>
      </c>
    </row>
    <row r="462" spans="1:12" x14ac:dyDescent="0.3">
      <c r="A462" s="29">
        <v>31858</v>
      </c>
      <c r="B462" s="31" t="s">
        <v>67</v>
      </c>
      <c r="C462" s="29" t="s">
        <v>68</v>
      </c>
      <c r="D462" s="38">
        <v>41550020100320</v>
      </c>
      <c r="E462" s="39">
        <v>44586</v>
      </c>
      <c r="F462" s="29">
        <v>0</v>
      </c>
      <c r="G462" s="31" t="s">
        <v>2</v>
      </c>
      <c r="H462" s="29" t="s">
        <v>9</v>
      </c>
      <c r="I462" s="29">
        <v>28</v>
      </c>
      <c r="J462" s="40">
        <v>2.12</v>
      </c>
      <c r="K462" s="37">
        <v>1.7384000000000002</v>
      </c>
      <c r="L462" s="37">
        <f t="shared" si="7"/>
        <v>0.38159999999999994</v>
      </c>
    </row>
    <row r="463" spans="1:12" x14ac:dyDescent="0.3">
      <c r="A463" s="29">
        <v>32034</v>
      </c>
      <c r="B463" s="31" t="s">
        <v>55</v>
      </c>
      <c r="C463" s="29" t="s">
        <v>56</v>
      </c>
      <c r="D463" s="38">
        <v>66603065107530</v>
      </c>
      <c r="E463" s="39">
        <v>44584</v>
      </c>
      <c r="F463" s="29">
        <v>3</v>
      </c>
      <c r="G463" s="31" t="s">
        <v>13</v>
      </c>
      <c r="H463" s="29" t="s">
        <v>10</v>
      </c>
      <c r="I463" s="29">
        <v>30</v>
      </c>
      <c r="J463" s="40">
        <v>5040.57</v>
      </c>
      <c r="K463" s="37">
        <v>4133.2673999999997</v>
      </c>
      <c r="L463" s="37">
        <f t="shared" si="7"/>
        <v>907.30259999999998</v>
      </c>
    </row>
    <row r="464" spans="1:12" x14ac:dyDescent="0.3">
      <c r="A464" s="29">
        <v>32084</v>
      </c>
      <c r="B464" s="31" t="s">
        <v>65</v>
      </c>
      <c r="C464" s="29" t="s">
        <v>131</v>
      </c>
      <c r="D464" s="38">
        <v>2100020000110</v>
      </c>
      <c r="E464" s="39">
        <v>44544</v>
      </c>
      <c r="F464" s="29">
        <v>0</v>
      </c>
      <c r="G464" s="31" t="s">
        <v>2</v>
      </c>
      <c r="H464" s="29" t="s">
        <v>9</v>
      </c>
      <c r="I464" s="29">
        <v>240</v>
      </c>
      <c r="J464" s="40">
        <v>19.23</v>
      </c>
      <c r="K464" s="37">
        <v>14.8071</v>
      </c>
      <c r="L464" s="37">
        <f t="shared" si="7"/>
        <v>4.4229000000000003</v>
      </c>
    </row>
    <row r="465" spans="1:12" x14ac:dyDescent="0.3">
      <c r="A465" s="29">
        <v>32084</v>
      </c>
      <c r="B465" s="31" t="s">
        <v>65</v>
      </c>
      <c r="C465" s="29" t="s">
        <v>131</v>
      </c>
      <c r="D465" s="38">
        <v>2100020000110</v>
      </c>
      <c r="E465" s="39">
        <v>44544</v>
      </c>
      <c r="F465" s="29">
        <v>0</v>
      </c>
      <c r="G465" s="31" t="s">
        <v>2</v>
      </c>
      <c r="H465" s="29" t="s">
        <v>9</v>
      </c>
      <c r="I465" s="29">
        <v>240</v>
      </c>
      <c r="J465" s="40">
        <v>19.23</v>
      </c>
      <c r="K465" s="37">
        <v>14.8071</v>
      </c>
      <c r="L465" s="37">
        <f t="shared" si="7"/>
        <v>4.4229000000000003</v>
      </c>
    </row>
    <row r="466" spans="1:12" x14ac:dyDescent="0.3">
      <c r="A466" s="29">
        <v>32172</v>
      </c>
      <c r="B466" s="31" t="s">
        <v>91</v>
      </c>
      <c r="C466" s="29" t="s">
        <v>92</v>
      </c>
      <c r="D466" s="38">
        <v>83200030200315</v>
      </c>
      <c r="E466" s="39">
        <v>44571</v>
      </c>
      <c r="F466" s="29">
        <v>0</v>
      </c>
      <c r="G466" s="31" t="s">
        <v>2</v>
      </c>
      <c r="H466" s="29" t="s">
        <v>9</v>
      </c>
      <c r="I466" s="29">
        <v>30</v>
      </c>
      <c r="J466" s="40">
        <v>8.67</v>
      </c>
      <c r="K466" s="37">
        <v>6.5024999999999995</v>
      </c>
      <c r="L466" s="37">
        <f t="shared" si="7"/>
        <v>2.1675000000000004</v>
      </c>
    </row>
    <row r="467" spans="1:12" x14ac:dyDescent="0.3">
      <c r="A467" s="29">
        <v>32251</v>
      </c>
      <c r="B467" s="31" t="s">
        <v>29</v>
      </c>
      <c r="C467" s="29" t="s">
        <v>30</v>
      </c>
      <c r="D467" s="38">
        <v>21360068200330</v>
      </c>
      <c r="E467" s="39">
        <v>44547</v>
      </c>
      <c r="F467" s="29">
        <v>5</v>
      </c>
      <c r="G467" s="31" t="s">
        <v>13</v>
      </c>
      <c r="H467" s="29" t="s">
        <v>10</v>
      </c>
      <c r="I467" s="29">
        <v>30</v>
      </c>
      <c r="J467" s="41">
        <v>16243.64</v>
      </c>
      <c r="K467" s="37">
        <v>13807.093999999999</v>
      </c>
      <c r="L467" s="37">
        <f t="shared" si="7"/>
        <v>2436.5460000000003</v>
      </c>
    </row>
    <row r="468" spans="1:12" x14ac:dyDescent="0.3">
      <c r="A468" s="29">
        <v>32251</v>
      </c>
      <c r="B468" s="31" t="s">
        <v>29</v>
      </c>
      <c r="C468" s="29" t="s">
        <v>30</v>
      </c>
      <c r="D468" s="38">
        <v>21360068200330</v>
      </c>
      <c r="E468" s="39">
        <v>44578</v>
      </c>
      <c r="F468" s="29">
        <v>5</v>
      </c>
      <c r="G468" s="31" t="s">
        <v>13</v>
      </c>
      <c r="H468" s="29" t="s">
        <v>10</v>
      </c>
      <c r="I468" s="29">
        <v>30</v>
      </c>
      <c r="J468" s="41">
        <v>16243.64</v>
      </c>
      <c r="K468" s="37">
        <v>13807.093999999999</v>
      </c>
      <c r="L468" s="37">
        <f t="shared" si="7"/>
        <v>2436.5460000000003</v>
      </c>
    </row>
    <row r="469" spans="1:12" x14ac:dyDescent="0.3">
      <c r="A469" s="29">
        <v>32414</v>
      </c>
      <c r="B469" s="31" t="s">
        <v>25</v>
      </c>
      <c r="C469" s="29" t="s">
        <v>26</v>
      </c>
      <c r="D469" s="38">
        <v>21532133000330</v>
      </c>
      <c r="E469" s="39">
        <v>44589</v>
      </c>
      <c r="F469" s="29">
        <v>7</v>
      </c>
      <c r="G469" s="31" t="s">
        <v>13</v>
      </c>
      <c r="H469" s="29" t="s">
        <v>10</v>
      </c>
      <c r="I469" s="29">
        <v>28</v>
      </c>
      <c r="J469" s="40">
        <v>15797.31</v>
      </c>
      <c r="K469" s="37">
        <v>12953.7942</v>
      </c>
      <c r="L469" s="37">
        <f t="shared" si="7"/>
        <v>2843.5157999999992</v>
      </c>
    </row>
    <row r="470" spans="1:12" x14ac:dyDescent="0.3">
      <c r="A470" s="29">
        <v>32421</v>
      </c>
      <c r="B470" s="31" t="s">
        <v>97</v>
      </c>
      <c r="C470" s="29" t="s">
        <v>98</v>
      </c>
      <c r="D470" s="38">
        <v>21532133000340</v>
      </c>
      <c r="E470" s="39">
        <v>44531</v>
      </c>
      <c r="F470" s="29">
        <v>0</v>
      </c>
      <c r="G470" s="31" t="s">
        <v>13</v>
      </c>
      <c r="H470" s="29" t="s">
        <v>9</v>
      </c>
      <c r="I470" s="29">
        <v>28</v>
      </c>
      <c r="J470" s="41">
        <v>13452.22</v>
      </c>
      <c r="K470" s="37">
        <v>11165.3426</v>
      </c>
      <c r="L470" s="37">
        <f t="shared" si="7"/>
        <v>2286.8773999999994</v>
      </c>
    </row>
    <row r="471" spans="1:12" x14ac:dyDescent="0.3">
      <c r="A471" s="29">
        <v>32421</v>
      </c>
      <c r="B471" s="31" t="s">
        <v>25</v>
      </c>
      <c r="C471" s="29" t="s">
        <v>26</v>
      </c>
      <c r="D471" s="38">
        <v>21532133000330</v>
      </c>
      <c r="E471" s="39">
        <v>44572</v>
      </c>
      <c r="F471" s="29">
        <v>2</v>
      </c>
      <c r="G471" s="31" t="s">
        <v>13</v>
      </c>
      <c r="H471" s="29" t="s">
        <v>10</v>
      </c>
      <c r="I471" s="29">
        <v>28</v>
      </c>
      <c r="J471" s="40">
        <v>16725.66</v>
      </c>
      <c r="K471" s="37">
        <v>13715.041200000001</v>
      </c>
      <c r="L471" s="37">
        <f t="shared" si="7"/>
        <v>3010.6187999999984</v>
      </c>
    </row>
    <row r="472" spans="1:12" x14ac:dyDescent="0.3">
      <c r="A472" s="29">
        <v>32581</v>
      </c>
      <c r="B472" s="31" t="s">
        <v>168</v>
      </c>
      <c r="C472" s="29" t="s">
        <v>169</v>
      </c>
      <c r="D472" s="38">
        <v>58120080100305</v>
      </c>
      <c r="E472" s="39">
        <v>44558</v>
      </c>
      <c r="F472" s="29">
        <v>2</v>
      </c>
      <c r="G472" s="31" t="s">
        <v>2</v>
      </c>
      <c r="H472" s="29" t="s">
        <v>10</v>
      </c>
      <c r="I472" s="29">
        <v>90</v>
      </c>
      <c r="J472" s="40">
        <v>18</v>
      </c>
      <c r="K472" s="37">
        <v>14.760000000000002</v>
      </c>
      <c r="L472" s="37">
        <f t="shared" si="7"/>
        <v>3.2399999999999984</v>
      </c>
    </row>
    <row r="473" spans="1:12" x14ac:dyDescent="0.3">
      <c r="A473" s="29">
        <v>32581</v>
      </c>
      <c r="B473" s="31" t="s">
        <v>168</v>
      </c>
      <c r="C473" s="29" t="s">
        <v>169</v>
      </c>
      <c r="D473" s="38">
        <v>58120080100305</v>
      </c>
      <c r="E473" s="39">
        <v>44589</v>
      </c>
      <c r="F473" s="29">
        <v>2</v>
      </c>
      <c r="G473" s="31" t="s">
        <v>2</v>
      </c>
      <c r="H473" s="29" t="s">
        <v>10</v>
      </c>
      <c r="I473" s="29">
        <v>90</v>
      </c>
      <c r="J473" s="40">
        <v>18</v>
      </c>
      <c r="K473" s="37">
        <v>14.760000000000002</v>
      </c>
      <c r="L473" s="37">
        <f t="shared" si="7"/>
        <v>3.2399999999999984</v>
      </c>
    </row>
    <row r="474" spans="1:12" x14ac:dyDescent="0.3">
      <c r="A474" s="29">
        <v>32601</v>
      </c>
      <c r="B474" s="31" t="s">
        <v>89</v>
      </c>
      <c r="C474" s="29" t="s">
        <v>90</v>
      </c>
      <c r="D474" s="38">
        <v>44201010103410</v>
      </c>
      <c r="E474" s="39">
        <v>44580</v>
      </c>
      <c r="F474" s="29">
        <v>2</v>
      </c>
      <c r="G474" s="31" t="s">
        <v>13</v>
      </c>
      <c r="H474" s="29" t="s">
        <v>10</v>
      </c>
      <c r="I474" s="29">
        <v>18</v>
      </c>
      <c r="J474" s="40">
        <v>58.3</v>
      </c>
      <c r="K474" s="37">
        <v>45.473999999999997</v>
      </c>
      <c r="L474" s="37">
        <f t="shared" si="7"/>
        <v>12.826000000000001</v>
      </c>
    </row>
    <row r="475" spans="1:12" x14ac:dyDescent="0.3">
      <c r="A475" s="29">
        <v>32651</v>
      </c>
      <c r="B475" s="31" t="s">
        <v>83</v>
      </c>
      <c r="C475" s="29" t="s">
        <v>84</v>
      </c>
      <c r="D475" s="38">
        <v>22100045000315</v>
      </c>
      <c r="E475" s="39">
        <v>44579</v>
      </c>
      <c r="F475" s="29">
        <v>1</v>
      </c>
      <c r="G475" s="31" t="s">
        <v>2</v>
      </c>
      <c r="H475" s="29" t="s">
        <v>10</v>
      </c>
      <c r="I475" s="29">
        <v>30</v>
      </c>
      <c r="J475" s="40">
        <v>2.4</v>
      </c>
      <c r="K475" s="37">
        <v>1.8959999999999999</v>
      </c>
      <c r="L475" s="37">
        <f t="shared" si="7"/>
        <v>0.504</v>
      </c>
    </row>
    <row r="476" spans="1:12" x14ac:dyDescent="0.3">
      <c r="A476" s="29">
        <v>32829</v>
      </c>
      <c r="B476" s="31" t="s">
        <v>146</v>
      </c>
      <c r="C476" s="29" t="s">
        <v>147</v>
      </c>
      <c r="D476" s="38">
        <v>83370010000330</v>
      </c>
      <c r="E476" s="39">
        <v>44574</v>
      </c>
      <c r="F476" s="29">
        <v>0</v>
      </c>
      <c r="G476" s="31" t="s">
        <v>13</v>
      </c>
      <c r="H476" s="29" t="s">
        <v>9</v>
      </c>
      <c r="I476" s="29">
        <v>28</v>
      </c>
      <c r="J476" s="40">
        <v>226.23</v>
      </c>
      <c r="K476" s="37">
        <v>176.45939999999999</v>
      </c>
      <c r="L476" s="37">
        <f t="shared" si="7"/>
        <v>49.770600000000002</v>
      </c>
    </row>
    <row r="477" spans="1:12" x14ac:dyDescent="0.3">
      <c r="A477" s="29">
        <v>32884</v>
      </c>
      <c r="B477" s="31" t="s">
        <v>146</v>
      </c>
      <c r="C477" s="29" t="s">
        <v>147</v>
      </c>
      <c r="D477" s="38">
        <v>83370010000330</v>
      </c>
      <c r="E477" s="39">
        <v>44542</v>
      </c>
      <c r="F477" s="29">
        <v>0</v>
      </c>
      <c r="G477" s="31" t="s">
        <v>13</v>
      </c>
      <c r="H477" s="29" t="s">
        <v>9</v>
      </c>
      <c r="I477" s="29">
        <v>60</v>
      </c>
      <c r="J477" s="40">
        <v>534</v>
      </c>
      <c r="K477" s="37">
        <v>416.52000000000004</v>
      </c>
      <c r="L477" s="37">
        <f t="shared" si="7"/>
        <v>117.47999999999996</v>
      </c>
    </row>
    <row r="478" spans="1:12" x14ac:dyDescent="0.3">
      <c r="A478" s="29">
        <v>32930</v>
      </c>
      <c r="B478" s="31" t="s">
        <v>17</v>
      </c>
      <c r="C478" s="29" t="s">
        <v>18</v>
      </c>
      <c r="D478" s="38">
        <v>21300005000350</v>
      </c>
      <c r="E478" s="39">
        <v>44531</v>
      </c>
      <c r="F478" s="29">
        <v>7</v>
      </c>
      <c r="G478" s="31" t="s">
        <v>2</v>
      </c>
      <c r="H478" s="29" t="s">
        <v>10</v>
      </c>
      <c r="I478" s="29">
        <v>84</v>
      </c>
      <c r="J478" s="41">
        <v>58</v>
      </c>
      <c r="K478" s="37">
        <v>46.980000000000004</v>
      </c>
      <c r="L478" s="37">
        <f t="shared" si="7"/>
        <v>11.019999999999996</v>
      </c>
    </row>
    <row r="479" spans="1:12" x14ac:dyDescent="0.3">
      <c r="A479" s="29">
        <v>32968</v>
      </c>
      <c r="B479" s="31" t="s">
        <v>142</v>
      </c>
      <c r="C479" s="29" t="s">
        <v>143</v>
      </c>
      <c r="D479" s="38">
        <v>85158020100320</v>
      </c>
      <c r="E479" s="39">
        <v>44550</v>
      </c>
      <c r="F479" s="29">
        <v>0</v>
      </c>
      <c r="G479" s="31" t="s">
        <v>2</v>
      </c>
      <c r="H479" s="29" t="s">
        <v>9</v>
      </c>
      <c r="I479" s="29">
        <v>30</v>
      </c>
      <c r="J479" s="40">
        <v>21</v>
      </c>
      <c r="K479" s="37">
        <v>16.8</v>
      </c>
      <c r="L479" s="37">
        <f t="shared" si="7"/>
        <v>4.1999999999999993</v>
      </c>
    </row>
    <row r="480" spans="1:12" x14ac:dyDescent="0.3">
      <c r="A480" s="29">
        <v>32968</v>
      </c>
      <c r="B480" s="31" t="s">
        <v>142</v>
      </c>
      <c r="C480" s="29" t="s">
        <v>143</v>
      </c>
      <c r="D480" s="38">
        <v>85158020100320</v>
      </c>
      <c r="E480" s="39">
        <v>44581</v>
      </c>
      <c r="F480" s="29">
        <v>0</v>
      </c>
      <c r="G480" s="31" t="s">
        <v>2</v>
      </c>
      <c r="H480" s="29" t="s">
        <v>9</v>
      </c>
      <c r="I480" s="29">
        <v>30</v>
      </c>
      <c r="J480" s="40">
        <v>21</v>
      </c>
      <c r="K480" s="37">
        <v>16.8</v>
      </c>
      <c r="L480" s="37">
        <f t="shared" si="7"/>
        <v>4.1999999999999993</v>
      </c>
    </row>
    <row r="481" spans="1:12" x14ac:dyDescent="0.3">
      <c r="A481" s="29">
        <v>33035</v>
      </c>
      <c r="B481" s="31" t="s">
        <v>115</v>
      </c>
      <c r="C481" s="29" t="s">
        <v>116</v>
      </c>
      <c r="D481" s="38">
        <v>21531820000380</v>
      </c>
      <c r="E481" s="39">
        <v>44551</v>
      </c>
      <c r="F481" s="29">
        <v>0</v>
      </c>
      <c r="G481" s="31" t="s">
        <v>13</v>
      </c>
      <c r="H481" s="29" t="s">
        <v>9</v>
      </c>
      <c r="I481" s="29">
        <v>30</v>
      </c>
      <c r="J481" s="41">
        <v>15618.19</v>
      </c>
      <c r="K481" s="37">
        <v>13275.461499999999</v>
      </c>
      <c r="L481" s="37">
        <f t="shared" si="7"/>
        <v>2342.7285000000011</v>
      </c>
    </row>
    <row r="482" spans="1:12" x14ac:dyDescent="0.3">
      <c r="A482" s="29">
        <v>33035</v>
      </c>
      <c r="B482" s="31" t="s">
        <v>115</v>
      </c>
      <c r="C482" s="29" t="s">
        <v>116</v>
      </c>
      <c r="D482" s="38">
        <v>21531820000380</v>
      </c>
      <c r="E482" s="39">
        <v>44583</v>
      </c>
      <c r="F482" s="29">
        <v>0</v>
      </c>
      <c r="G482" s="31" t="s">
        <v>13</v>
      </c>
      <c r="H482" s="29" t="s">
        <v>9</v>
      </c>
      <c r="I482" s="29">
        <v>30</v>
      </c>
      <c r="J482" s="41">
        <v>15618.19</v>
      </c>
      <c r="K482" s="37">
        <v>13275.461499999999</v>
      </c>
      <c r="L482" s="37">
        <f t="shared" si="7"/>
        <v>2342.7285000000011</v>
      </c>
    </row>
    <row r="483" spans="1:12" x14ac:dyDescent="0.3">
      <c r="A483" s="29">
        <v>33035</v>
      </c>
      <c r="B483" s="31" t="s">
        <v>115</v>
      </c>
      <c r="C483" s="29" t="s">
        <v>116</v>
      </c>
      <c r="D483" s="38">
        <v>21531820000380</v>
      </c>
      <c r="E483" s="39">
        <v>44591</v>
      </c>
      <c r="F483" s="29">
        <v>0</v>
      </c>
      <c r="G483" s="31" t="s">
        <v>13</v>
      </c>
      <c r="H483" s="29" t="s">
        <v>9</v>
      </c>
      <c r="I483" s="29">
        <v>30</v>
      </c>
      <c r="J483" s="41">
        <v>14645.49</v>
      </c>
      <c r="K483" s="37">
        <v>12448.666499999999</v>
      </c>
      <c r="L483" s="37">
        <f t="shared" si="7"/>
        <v>2196.8235000000004</v>
      </c>
    </row>
    <row r="484" spans="1:12" x14ac:dyDescent="0.3">
      <c r="A484" s="29">
        <v>33081</v>
      </c>
      <c r="B484" s="31" t="s">
        <v>46</v>
      </c>
      <c r="C484" s="29" t="s">
        <v>48</v>
      </c>
      <c r="D484" s="38" t="s">
        <v>47</v>
      </c>
      <c r="E484" s="39">
        <v>44550</v>
      </c>
      <c r="F484" s="29">
        <v>6</v>
      </c>
      <c r="G484" s="31" t="s">
        <v>13</v>
      </c>
      <c r="H484" s="29" t="s">
        <v>10</v>
      </c>
      <c r="I484" s="29">
        <v>2</v>
      </c>
      <c r="J484" s="41">
        <v>5783.32</v>
      </c>
      <c r="K484" s="37">
        <v>4568.8227999999999</v>
      </c>
      <c r="L484" s="37">
        <f t="shared" si="7"/>
        <v>1214.4971999999998</v>
      </c>
    </row>
    <row r="485" spans="1:12" x14ac:dyDescent="0.3">
      <c r="A485" s="29">
        <v>33081</v>
      </c>
      <c r="B485" s="31" t="s">
        <v>46</v>
      </c>
      <c r="C485" s="29" t="s">
        <v>48</v>
      </c>
      <c r="D485" s="38" t="s">
        <v>47</v>
      </c>
      <c r="E485" s="39">
        <v>44586</v>
      </c>
      <c r="F485" s="29">
        <v>6</v>
      </c>
      <c r="G485" s="31" t="s">
        <v>13</v>
      </c>
      <c r="H485" s="29" t="s">
        <v>10</v>
      </c>
      <c r="I485" s="29">
        <v>2</v>
      </c>
      <c r="J485" s="41">
        <v>5783.32</v>
      </c>
      <c r="K485" s="37">
        <v>4568.8227999999999</v>
      </c>
      <c r="L485" s="37">
        <f t="shared" si="7"/>
        <v>1214.4971999999998</v>
      </c>
    </row>
    <row r="486" spans="1:12" x14ac:dyDescent="0.3">
      <c r="A486" s="29">
        <v>33081</v>
      </c>
      <c r="B486" s="31" t="s">
        <v>46</v>
      </c>
      <c r="C486" s="29" t="s">
        <v>48</v>
      </c>
      <c r="D486" s="38" t="s">
        <v>47</v>
      </c>
      <c r="E486" s="39">
        <v>44589</v>
      </c>
      <c r="F486" s="29">
        <v>5</v>
      </c>
      <c r="G486" s="31" t="s">
        <v>13</v>
      </c>
      <c r="H486" s="29" t="s">
        <v>10</v>
      </c>
      <c r="I486" s="29">
        <v>2</v>
      </c>
      <c r="J486" s="40">
        <v>6385.14</v>
      </c>
      <c r="K486" s="37">
        <v>5044.2606000000005</v>
      </c>
      <c r="L486" s="37">
        <f t="shared" si="7"/>
        <v>1340.8793999999998</v>
      </c>
    </row>
    <row r="487" spans="1:12" x14ac:dyDescent="0.3">
      <c r="A487" s="29">
        <v>33371</v>
      </c>
      <c r="B487" s="31" t="s">
        <v>152</v>
      </c>
      <c r="C487" s="29" t="s">
        <v>154</v>
      </c>
      <c r="D487" s="38">
        <v>36100030000310</v>
      </c>
      <c r="E487" s="39">
        <v>44544</v>
      </c>
      <c r="F487" s="29">
        <v>0</v>
      </c>
      <c r="G487" s="31" t="s">
        <v>2</v>
      </c>
      <c r="H487" s="29" t="s">
        <v>9</v>
      </c>
      <c r="I487" s="29">
        <v>90</v>
      </c>
      <c r="J487" s="40">
        <v>18</v>
      </c>
      <c r="K487" s="37">
        <v>14.040000000000001</v>
      </c>
      <c r="L487" s="37">
        <f t="shared" si="7"/>
        <v>3.9599999999999991</v>
      </c>
    </row>
    <row r="488" spans="1:12" x14ac:dyDescent="0.3">
      <c r="A488" s="29">
        <v>33371</v>
      </c>
      <c r="B488" s="31" t="s">
        <v>152</v>
      </c>
      <c r="C488" s="29" t="s">
        <v>154</v>
      </c>
      <c r="D488" s="38">
        <v>36100030000310</v>
      </c>
      <c r="E488" s="39">
        <v>44544</v>
      </c>
      <c r="F488" s="29">
        <v>0</v>
      </c>
      <c r="G488" s="31" t="s">
        <v>2</v>
      </c>
      <c r="H488" s="29" t="s">
        <v>9</v>
      </c>
      <c r="I488" s="29">
        <v>90</v>
      </c>
      <c r="J488" s="40">
        <v>18</v>
      </c>
      <c r="K488" s="37">
        <v>14.040000000000001</v>
      </c>
      <c r="L488" s="37">
        <f t="shared" si="7"/>
        <v>3.9599999999999991</v>
      </c>
    </row>
    <row r="489" spans="1:12" x14ac:dyDescent="0.3">
      <c r="A489" s="29">
        <v>33399</v>
      </c>
      <c r="B489" s="31" t="s">
        <v>83</v>
      </c>
      <c r="C489" s="29" t="s">
        <v>84</v>
      </c>
      <c r="D489" s="38">
        <v>22100045000315</v>
      </c>
      <c r="E489" s="39">
        <v>44571</v>
      </c>
      <c r="F489" s="29">
        <v>3</v>
      </c>
      <c r="G489" s="31" t="s">
        <v>2</v>
      </c>
      <c r="H489" s="29" t="s">
        <v>10</v>
      </c>
      <c r="I489" s="29">
        <v>30</v>
      </c>
      <c r="J489" s="40">
        <v>2.4</v>
      </c>
      <c r="K489" s="37">
        <v>1.8959999999999999</v>
      </c>
      <c r="L489" s="37">
        <f t="shared" si="7"/>
        <v>0.504</v>
      </c>
    </row>
    <row r="490" spans="1:12" x14ac:dyDescent="0.3">
      <c r="A490" s="29">
        <v>33442</v>
      </c>
      <c r="B490" s="31" t="s">
        <v>65</v>
      </c>
      <c r="C490" s="29" t="s">
        <v>66</v>
      </c>
      <c r="D490" s="38">
        <v>2100020000110</v>
      </c>
      <c r="E490" s="39">
        <v>44587</v>
      </c>
      <c r="F490" s="29">
        <v>0</v>
      </c>
      <c r="G490" s="31" t="s">
        <v>2</v>
      </c>
      <c r="H490" s="29" t="s">
        <v>9</v>
      </c>
      <c r="I490" s="29">
        <v>28</v>
      </c>
      <c r="J490" s="40">
        <v>10.27</v>
      </c>
      <c r="K490" s="37">
        <v>7.9078999999999997</v>
      </c>
      <c r="L490" s="37">
        <f t="shared" si="7"/>
        <v>2.3620999999999999</v>
      </c>
    </row>
    <row r="491" spans="1:12" x14ac:dyDescent="0.3">
      <c r="A491" s="29">
        <v>33508</v>
      </c>
      <c r="B491" s="31" t="s">
        <v>49</v>
      </c>
      <c r="C491" s="29" t="s">
        <v>51</v>
      </c>
      <c r="D491" s="38" t="s">
        <v>50</v>
      </c>
      <c r="E491" s="39">
        <v>44584</v>
      </c>
      <c r="F491" s="29">
        <v>2</v>
      </c>
      <c r="G491" s="31" t="s">
        <v>13</v>
      </c>
      <c r="H491" s="29" t="s">
        <v>10</v>
      </c>
      <c r="I491" s="29">
        <v>1</v>
      </c>
      <c r="J491" s="40">
        <v>24706.86</v>
      </c>
      <c r="K491" s="37">
        <v>18777.213599999999</v>
      </c>
      <c r="L491" s="37">
        <f t="shared" si="7"/>
        <v>5929.6464000000014</v>
      </c>
    </row>
    <row r="492" spans="1:12" x14ac:dyDescent="0.3">
      <c r="A492" s="29">
        <v>33564</v>
      </c>
      <c r="B492" s="31" t="s">
        <v>81</v>
      </c>
      <c r="C492" s="29" t="s">
        <v>82</v>
      </c>
      <c r="D492" s="38">
        <v>65100075100320</v>
      </c>
      <c r="E492" s="39">
        <v>44585</v>
      </c>
      <c r="F492" s="29">
        <v>0</v>
      </c>
      <c r="G492" s="31" t="s">
        <v>2</v>
      </c>
      <c r="H492" s="29" t="s">
        <v>9</v>
      </c>
      <c r="I492" s="29">
        <v>90</v>
      </c>
      <c r="J492" s="40">
        <v>10.7</v>
      </c>
      <c r="K492" s="37">
        <v>8.56</v>
      </c>
      <c r="L492" s="37">
        <f t="shared" si="7"/>
        <v>2.1399999999999988</v>
      </c>
    </row>
    <row r="493" spans="1:12" x14ac:dyDescent="0.3">
      <c r="A493" s="29">
        <v>33700</v>
      </c>
      <c r="B493" s="31" t="s">
        <v>69</v>
      </c>
      <c r="C493" s="29" t="s">
        <v>70</v>
      </c>
      <c r="D493" s="38">
        <v>37200030000305</v>
      </c>
      <c r="E493" s="39">
        <v>44558</v>
      </c>
      <c r="F493" s="29">
        <v>0</v>
      </c>
      <c r="G493" s="31" t="s">
        <v>2</v>
      </c>
      <c r="H493" s="29" t="s">
        <v>9</v>
      </c>
      <c r="I493" s="29">
        <v>30</v>
      </c>
      <c r="J493" s="40">
        <v>1.08</v>
      </c>
      <c r="K493" s="37">
        <v>0.91800000000000004</v>
      </c>
      <c r="L493" s="37">
        <f t="shared" si="7"/>
        <v>0.16200000000000003</v>
      </c>
    </row>
    <row r="494" spans="1:12" x14ac:dyDescent="0.3">
      <c r="A494" s="29">
        <v>33700</v>
      </c>
      <c r="B494" s="31" t="s">
        <v>69</v>
      </c>
      <c r="C494" s="29" t="s">
        <v>70</v>
      </c>
      <c r="D494" s="38">
        <v>37200030000305</v>
      </c>
      <c r="E494" s="39">
        <v>44575</v>
      </c>
      <c r="F494" s="29">
        <v>0</v>
      </c>
      <c r="G494" s="31" t="s">
        <v>2</v>
      </c>
      <c r="H494" s="29" t="s">
        <v>9</v>
      </c>
      <c r="I494" s="29">
        <v>60</v>
      </c>
      <c r="J494" s="40">
        <v>5.29</v>
      </c>
      <c r="K494" s="37">
        <v>4.4965000000000002</v>
      </c>
      <c r="L494" s="37">
        <f t="shared" si="7"/>
        <v>0.79349999999999987</v>
      </c>
    </row>
    <row r="495" spans="1:12" x14ac:dyDescent="0.3">
      <c r="A495" s="29">
        <v>33817</v>
      </c>
      <c r="B495" s="31" t="s">
        <v>40</v>
      </c>
      <c r="C495" s="29" t="s">
        <v>42</v>
      </c>
      <c r="D495" s="38" t="s">
        <v>41</v>
      </c>
      <c r="E495" s="39">
        <v>44534</v>
      </c>
      <c r="F495" s="29">
        <v>1</v>
      </c>
      <c r="G495" s="31" t="s">
        <v>13</v>
      </c>
      <c r="H495" s="29" t="s">
        <v>10</v>
      </c>
      <c r="I495" s="29">
        <v>2</v>
      </c>
      <c r="J495" s="41">
        <v>5783.32</v>
      </c>
      <c r="K495" s="37">
        <v>4800.1556</v>
      </c>
      <c r="L495" s="37">
        <f t="shared" si="7"/>
        <v>983.16439999999966</v>
      </c>
    </row>
    <row r="496" spans="1:12" x14ac:dyDescent="0.3">
      <c r="A496" s="29">
        <v>33844</v>
      </c>
      <c r="B496" s="31" t="s">
        <v>49</v>
      </c>
      <c r="C496" s="29" t="s">
        <v>51</v>
      </c>
      <c r="D496" s="38" t="s">
        <v>50</v>
      </c>
      <c r="E496" s="39">
        <v>44539</v>
      </c>
      <c r="F496" s="29">
        <v>0</v>
      </c>
      <c r="G496" s="31" t="s">
        <v>13</v>
      </c>
      <c r="H496" s="29" t="s">
        <v>9</v>
      </c>
      <c r="I496" s="29">
        <v>1</v>
      </c>
      <c r="J496" s="41">
        <v>22492.6</v>
      </c>
      <c r="K496" s="37">
        <v>17094.376</v>
      </c>
      <c r="L496" s="37">
        <f t="shared" si="7"/>
        <v>5398.2239999999983</v>
      </c>
    </row>
    <row r="497" spans="1:12" x14ac:dyDescent="0.3">
      <c r="A497" s="29">
        <v>33844</v>
      </c>
      <c r="B497" s="31" t="s">
        <v>49</v>
      </c>
      <c r="C497" s="29" t="s">
        <v>51</v>
      </c>
      <c r="D497" s="38" t="s">
        <v>50</v>
      </c>
      <c r="E497" s="39">
        <v>44564</v>
      </c>
      <c r="F497" s="29">
        <v>4</v>
      </c>
      <c r="G497" s="31" t="s">
        <v>13</v>
      </c>
      <c r="H497" s="29" t="s">
        <v>10</v>
      </c>
      <c r="I497" s="29">
        <v>1</v>
      </c>
      <c r="J497" s="40">
        <v>23441.05</v>
      </c>
      <c r="K497" s="37">
        <v>17815.198</v>
      </c>
      <c r="L497" s="37">
        <f t="shared" si="7"/>
        <v>5625.851999999999</v>
      </c>
    </row>
    <row r="498" spans="1:12" x14ac:dyDescent="0.3">
      <c r="A498" s="29">
        <v>33954</v>
      </c>
      <c r="B498" s="31" t="s">
        <v>110</v>
      </c>
      <c r="C498" s="29" t="s">
        <v>112</v>
      </c>
      <c r="D498" s="38" t="s">
        <v>111</v>
      </c>
      <c r="E498" s="39">
        <v>44563</v>
      </c>
      <c r="F498" s="29">
        <v>0</v>
      </c>
      <c r="G498" s="31" t="s">
        <v>13</v>
      </c>
      <c r="H498" s="29" t="s">
        <v>9</v>
      </c>
      <c r="I498" s="29">
        <v>15</v>
      </c>
      <c r="J498" s="41">
        <v>12013.38</v>
      </c>
      <c r="K498" s="37">
        <v>10211.373</v>
      </c>
      <c r="L498" s="37">
        <f t="shared" si="7"/>
        <v>1802.0069999999996</v>
      </c>
    </row>
    <row r="499" spans="1:12" x14ac:dyDescent="0.3">
      <c r="A499" s="29">
        <v>34051</v>
      </c>
      <c r="B499" s="31" t="s">
        <v>103</v>
      </c>
      <c r="C499" s="29" t="s">
        <v>105</v>
      </c>
      <c r="D499" s="38" t="s">
        <v>104</v>
      </c>
      <c r="E499" s="39">
        <v>44571</v>
      </c>
      <c r="F499" s="29">
        <v>1</v>
      </c>
      <c r="G499" s="31" t="s">
        <v>13</v>
      </c>
      <c r="H499" s="29" t="s">
        <v>10</v>
      </c>
      <c r="I499" s="29">
        <v>60</v>
      </c>
      <c r="J499" s="41">
        <v>21748.68</v>
      </c>
      <c r="K499" s="37">
        <v>16963.970400000002</v>
      </c>
      <c r="L499" s="37">
        <f t="shared" si="7"/>
        <v>4784.7095999999983</v>
      </c>
    </row>
    <row r="500" spans="1:12" x14ac:dyDescent="0.3">
      <c r="A500" s="29">
        <v>34067</v>
      </c>
      <c r="B500" s="31" t="s">
        <v>7</v>
      </c>
      <c r="C500" s="29" t="s">
        <v>8</v>
      </c>
      <c r="D500" s="38">
        <v>21406010200320</v>
      </c>
      <c r="E500" s="39">
        <v>44574</v>
      </c>
      <c r="F500" s="29">
        <v>0</v>
      </c>
      <c r="G500" s="31" t="s">
        <v>2</v>
      </c>
      <c r="H500" s="29" t="s">
        <v>9</v>
      </c>
      <c r="I500" s="29">
        <v>120</v>
      </c>
      <c r="J500" s="41">
        <v>278.02999999999997</v>
      </c>
      <c r="K500" s="37">
        <v>233.54519999999997</v>
      </c>
      <c r="L500" s="37">
        <f t="shared" si="7"/>
        <v>44.484800000000007</v>
      </c>
    </row>
    <row r="501" spans="1:12" x14ac:dyDescent="0.3">
      <c r="A501" s="29">
        <v>34094</v>
      </c>
      <c r="B501" s="31" t="s">
        <v>128</v>
      </c>
      <c r="C501" s="29" t="s">
        <v>130</v>
      </c>
      <c r="D501" s="38" t="s">
        <v>129</v>
      </c>
      <c r="E501" s="39">
        <v>44534</v>
      </c>
      <c r="F501" s="29">
        <v>1</v>
      </c>
      <c r="G501" s="31" t="s">
        <v>13</v>
      </c>
      <c r="H501" s="29" t="s">
        <v>10</v>
      </c>
      <c r="I501" s="29">
        <v>1</v>
      </c>
      <c r="J501" s="41">
        <v>5789.34</v>
      </c>
      <c r="K501" s="37">
        <v>4342.0050000000001</v>
      </c>
      <c r="L501" s="37">
        <f t="shared" si="7"/>
        <v>1447.335</v>
      </c>
    </row>
    <row r="502" spans="1:12" x14ac:dyDescent="0.3">
      <c r="A502" s="29">
        <v>34094</v>
      </c>
      <c r="B502" s="31" t="s">
        <v>52</v>
      </c>
      <c r="C502" s="29" t="s">
        <v>54</v>
      </c>
      <c r="D502" s="38" t="s">
        <v>53</v>
      </c>
      <c r="E502" s="39">
        <v>44590</v>
      </c>
      <c r="F502" s="29">
        <v>3</v>
      </c>
      <c r="G502" s="31" t="s">
        <v>13</v>
      </c>
      <c r="H502" s="29" t="s">
        <v>10</v>
      </c>
      <c r="I502" s="29">
        <v>1</v>
      </c>
      <c r="J502" s="40">
        <v>6009.72</v>
      </c>
      <c r="K502" s="37">
        <v>4747.6788000000006</v>
      </c>
      <c r="L502" s="37">
        <f t="shared" si="7"/>
        <v>1262.0411999999997</v>
      </c>
    </row>
    <row r="503" spans="1:12" x14ac:dyDescent="0.3">
      <c r="A503" s="29">
        <v>34449</v>
      </c>
      <c r="B503" s="31" t="s">
        <v>71</v>
      </c>
      <c r="C503" s="29" t="s">
        <v>72</v>
      </c>
      <c r="D503" s="38">
        <v>72600030000130</v>
      </c>
      <c r="E503" s="39">
        <v>44585</v>
      </c>
      <c r="F503" s="29">
        <v>0</v>
      </c>
      <c r="G503" s="31" t="s">
        <v>2</v>
      </c>
      <c r="H503" s="29" t="s">
        <v>9</v>
      </c>
      <c r="I503" s="29">
        <v>30</v>
      </c>
      <c r="J503" s="40">
        <v>12.23</v>
      </c>
      <c r="K503" s="37">
        <v>9.1724999999999994</v>
      </c>
      <c r="L503" s="37">
        <f t="shared" si="7"/>
        <v>3.057500000000001</v>
      </c>
    </row>
    <row r="504" spans="1:12" x14ac:dyDescent="0.3">
      <c r="A504" s="29">
        <v>34455</v>
      </c>
      <c r="B504" s="31" t="s">
        <v>119</v>
      </c>
      <c r="C504" s="29" t="s">
        <v>120</v>
      </c>
      <c r="D504" s="38">
        <v>21531820000350</v>
      </c>
      <c r="E504" s="39">
        <v>44545</v>
      </c>
      <c r="F504" s="29">
        <v>1</v>
      </c>
      <c r="G504" s="31" t="s">
        <v>13</v>
      </c>
      <c r="H504" s="29" t="s">
        <v>10</v>
      </c>
      <c r="I504" s="29">
        <v>30</v>
      </c>
      <c r="J504" s="41">
        <v>8886.5499999999993</v>
      </c>
      <c r="K504" s="37">
        <v>7553.5674999999992</v>
      </c>
      <c r="L504" s="37">
        <f t="shared" si="7"/>
        <v>1332.9825000000001</v>
      </c>
    </row>
    <row r="505" spans="1:12" x14ac:dyDescent="0.3">
      <c r="A505" s="29">
        <v>34455</v>
      </c>
      <c r="B505" s="31" t="s">
        <v>119</v>
      </c>
      <c r="C505" s="29" t="s">
        <v>120</v>
      </c>
      <c r="D505" s="38">
        <v>21531820000350</v>
      </c>
      <c r="E505" s="39">
        <v>44576</v>
      </c>
      <c r="F505" s="29">
        <v>1</v>
      </c>
      <c r="G505" s="31" t="s">
        <v>13</v>
      </c>
      <c r="H505" s="29" t="s">
        <v>10</v>
      </c>
      <c r="I505" s="29">
        <v>30</v>
      </c>
      <c r="J505" s="41">
        <v>8886.5499999999993</v>
      </c>
      <c r="K505" s="37">
        <v>7553.5674999999992</v>
      </c>
      <c r="L505" s="37">
        <f t="shared" si="7"/>
        <v>1332.9825000000001</v>
      </c>
    </row>
    <row r="506" spans="1:12" x14ac:dyDescent="0.3">
      <c r="A506" s="29">
        <v>34540</v>
      </c>
      <c r="B506" s="31" t="s">
        <v>161</v>
      </c>
      <c r="C506" s="29" t="s">
        <v>162</v>
      </c>
      <c r="D506" s="38">
        <v>49270060006520</v>
      </c>
      <c r="E506" s="39">
        <v>44552</v>
      </c>
      <c r="F506" s="29">
        <v>0</v>
      </c>
      <c r="G506" s="31" t="s">
        <v>2</v>
      </c>
      <c r="H506" s="29" t="s">
        <v>9</v>
      </c>
      <c r="I506" s="29">
        <v>30</v>
      </c>
      <c r="J506" s="40">
        <v>0.94</v>
      </c>
      <c r="K506" s="37">
        <v>0.78959999999999997</v>
      </c>
      <c r="L506" s="37">
        <f t="shared" si="7"/>
        <v>0.15039999999999998</v>
      </c>
    </row>
    <row r="507" spans="1:12" x14ac:dyDescent="0.3">
      <c r="A507" s="29">
        <v>34540</v>
      </c>
      <c r="B507" s="31" t="s">
        <v>161</v>
      </c>
      <c r="C507" s="29" t="s">
        <v>162</v>
      </c>
      <c r="D507" s="38">
        <v>49270060006520</v>
      </c>
      <c r="E507" s="39">
        <v>44583</v>
      </c>
      <c r="F507" s="29">
        <v>0</v>
      </c>
      <c r="G507" s="31" t="s">
        <v>2</v>
      </c>
      <c r="H507" s="29" t="s">
        <v>9</v>
      </c>
      <c r="I507" s="29">
        <v>30</v>
      </c>
      <c r="J507" s="40">
        <v>0.94</v>
      </c>
      <c r="K507" s="37">
        <v>0.78959999999999997</v>
      </c>
      <c r="L507" s="37">
        <f t="shared" si="7"/>
        <v>0.15039999999999998</v>
      </c>
    </row>
    <row r="508" spans="1:12" x14ac:dyDescent="0.3">
      <c r="A508" s="29">
        <v>34582</v>
      </c>
      <c r="B508" s="31" t="s">
        <v>73</v>
      </c>
      <c r="C508" s="29" t="s">
        <v>74</v>
      </c>
      <c r="D508" s="38">
        <v>37600040000303</v>
      </c>
      <c r="E508" s="39">
        <v>44573</v>
      </c>
      <c r="F508" s="29">
        <v>0</v>
      </c>
      <c r="G508" s="31" t="s">
        <v>2</v>
      </c>
      <c r="H508" s="29" t="s">
        <v>9</v>
      </c>
      <c r="I508" s="29">
        <v>27</v>
      </c>
      <c r="J508" s="40">
        <v>3.54</v>
      </c>
      <c r="K508" s="37">
        <v>2.9735999999999998</v>
      </c>
      <c r="L508" s="37">
        <f t="shared" si="7"/>
        <v>0.56640000000000024</v>
      </c>
    </row>
    <row r="509" spans="1:12" x14ac:dyDescent="0.3">
      <c r="A509" s="29">
        <v>34667</v>
      </c>
      <c r="B509" s="31" t="s">
        <v>123</v>
      </c>
      <c r="C509" s="29" t="s">
        <v>124</v>
      </c>
      <c r="D509" s="38">
        <v>21470080000360</v>
      </c>
      <c r="E509" s="39">
        <v>44559</v>
      </c>
      <c r="F509" s="29">
        <v>2</v>
      </c>
      <c r="G509" s="31" t="s">
        <v>13</v>
      </c>
      <c r="H509" s="29" t="s">
        <v>10</v>
      </c>
      <c r="I509" s="29">
        <v>120</v>
      </c>
      <c r="J509" s="41">
        <v>15504.72</v>
      </c>
      <c r="K509" s="37">
        <v>11938.634399999999</v>
      </c>
      <c r="L509" s="37">
        <f t="shared" si="7"/>
        <v>3566.0856000000003</v>
      </c>
    </row>
    <row r="510" spans="1:12" x14ac:dyDescent="0.3">
      <c r="A510" s="29">
        <v>34667</v>
      </c>
      <c r="B510" s="31" t="s">
        <v>123</v>
      </c>
      <c r="C510" s="29" t="s">
        <v>124</v>
      </c>
      <c r="D510" s="38">
        <v>21470080000360</v>
      </c>
      <c r="E510" s="39">
        <v>44581</v>
      </c>
      <c r="F510" s="29">
        <v>2</v>
      </c>
      <c r="G510" s="31" t="s">
        <v>13</v>
      </c>
      <c r="H510" s="29" t="s">
        <v>10</v>
      </c>
      <c r="I510" s="29">
        <v>120</v>
      </c>
      <c r="J510" s="41">
        <v>15504.72</v>
      </c>
      <c r="K510" s="37">
        <v>11938.634399999999</v>
      </c>
      <c r="L510" s="37">
        <f t="shared" si="7"/>
        <v>3566.0856000000003</v>
      </c>
    </row>
    <row r="511" spans="1:12" x14ac:dyDescent="0.3">
      <c r="A511" s="29">
        <v>34676</v>
      </c>
      <c r="B511" s="31" t="s">
        <v>85</v>
      </c>
      <c r="C511" s="29" t="s">
        <v>86</v>
      </c>
      <c r="D511" s="38">
        <v>39400060100310</v>
      </c>
      <c r="E511" s="39">
        <v>44586</v>
      </c>
      <c r="F511" s="29">
        <v>0</v>
      </c>
      <c r="G511" s="31" t="s">
        <v>2</v>
      </c>
      <c r="H511" s="29" t="s">
        <v>9</v>
      </c>
      <c r="I511" s="29">
        <v>90</v>
      </c>
      <c r="J511" s="40">
        <v>29.43</v>
      </c>
      <c r="K511" s="37">
        <v>23.249700000000001</v>
      </c>
      <c r="L511" s="37">
        <f t="shared" si="7"/>
        <v>6.180299999999999</v>
      </c>
    </row>
    <row r="512" spans="1:12" x14ac:dyDescent="0.3">
      <c r="A512" s="29">
        <v>34682</v>
      </c>
      <c r="B512" s="31" t="s">
        <v>152</v>
      </c>
      <c r="C512" s="29" t="s">
        <v>153</v>
      </c>
      <c r="D512" s="38">
        <v>36100030000310</v>
      </c>
      <c r="E512" s="39">
        <v>44567</v>
      </c>
      <c r="F512" s="29">
        <v>0</v>
      </c>
      <c r="G512" s="31" t="s">
        <v>2</v>
      </c>
      <c r="H512" s="29" t="s">
        <v>9</v>
      </c>
      <c r="I512" s="29">
        <v>180</v>
      </c>
      <c r="J512" s="40">
        <v>29.5</v>
      </c>
      <c r="K512" s="37">
        <v>23.01</v>
      </c>
      <c r="L512" s="37">
        <f t="shared" si="7"/>
        <v>6.4899999999999984</v>
      </c>
    </row>
    <row r="513" spans="1:12" x14ac:dyDescent="0.3">
      <c r="A513" s="29">
        <v>34821</v>
      </c>
      <c r="B513" s="31" t="s">
        <v>21</v>
      </c>
      <c r="C513" s="29" t="s">
        <v>22</v>
      </c>
      <c r="D513" s="38">
        <v>21531875100330</v>
      </c>
      <c r="E513" s="39">
        <v>44589</v>
      </c>
      <c r="F513" s="29">
        <v>0</v>
      </c>
      <c r="G513" s="31" t="s">
        <v>13</v>
      </c>
      <c r="H513" s="29" t="s">
        <v>9</v>
      </c>
      <c r="I513" s="29">
        <v>30</v>
      </c>
      <c r="J513" s="40">
        <v>18338.93</v>
      </c>
      <c r="K513" s="37">
        <v>15037.922600000002</v>
      </c>
      <c r="L513" s="37">
        <f t="shared" si="7"/>
        <v>3301.0073999999986</v>
      </c>
    </row>
    <row r="514" spans="1:12" x14ac:dyDescent="0.3">
      <c r="A514" s="29">
        <v>34826</v>
      </c>
      <c r="B514" s="31" t="s">
        <v>163</v>
      </c>
      <c r="C514" s="29" t="s">
        <v>164</v>
      </c>
      <c r="D514" s="38">
        <v>50250065007240</v>
      </c>
      <c r="E514" s="39">
        <v>44532</v>
      </c>
      <c r="F514" s="29">
        <v>0</v>
      </c>
      <c r="G514" s="31" t="s">
        <v>2</v>
      </c>
      <c r="H514" s="29" t="s">
        <v>9</v>
      </c>
      <c r="I514" s="29">
        <v>63</v>
      </c>
      <c r="J514" s="40">
        <v>69.239999999999995</v>
      </c>
      <c r="K514" s="37">
        <v>54.699599999999997</v>
      </c>
      <c r="L514" s="37">
        <f t="shared" si="7"/>
        <v>14.540399999999998</v>
      </c>
    </row>
    <row r="515" spans="1:12" x14ac:dyDescent="0.3">
      <c r="A515" s="29">
        <v>34945</v>
      </c>
      <c r="B515" s="31" t="s">
        <v>40</v>
      </c>
      <c r="C515" s="29" t="s">
        <v>42</v>
      </c>
      <c r="D515" s="38" t="s">
        <v>41</v>
      </c>
      <c r="E515" s="39">
        <v>44580</v>
      </c>
      <c r="F515" s="29">
        <v>2</v>
      </c>
      <c r="G515" s="31" t="s">
        <v>13</v>
      </c>
      <c r="H515" s="29" t="s">
        <v>10</v>
      </c>
      <c r="I515" s="29">
        <v>2</v>
      </c>
      <c r="J515" s="40">
        <v>6093.93</v>
      </c>
      <c r="K515" s="37">
        <v>5057.9619000000002</v>
      </c>
      <c r="L515" s="37">
        <f t="shared" ref="L515:L578" si="8">J515-K515</f>
        <v>1035.9681</v>
      </c>
    </row>
    <row r="516" spans="1:12" x14ac:dyDescent="0.3">
      <c r="A516" s="29">
        <v>35052</v>
      </c>
      <c r="B516" s="31" t="s">
        <v>165</v>
      </c>
      <c r="C516" s="29" t="s">
        <v>166</v>
      </c>
      <c r="D516" s="38">
        <v>49270070100620</v>
      </c>
      <c r="E516" s="39">
        <v>44547</v>
      </c>
      <c r="F516" s="29">
        <v>0</v>
      </c>
      <c r="G516" s="31" t="s">
        <v>2</v>
      </c>
      <c r="H516" s="29" t="s">
        <v>9</v>
      </c>
      <c r="I516" s="29">
        <v>12</v>
      </c>
      <c r="J516" s="40">
        <v>3.96</v>
      </c>
      <c r="K516" s="37">
        <v>3.2868000000000004</v>
      </c>
      <c r="L516" s="37">
        <f t="shared" si="8"/>
        <v>0.67319999999999958</v>
      </c>
    </row>
    <row r="517" spans="1:12" x14ac:dyDescent="0.3">
      <c r="A517" s="29">
        <v>35272</v>
      </c>
      <c r="B517" s="31" t="s">
        <v>144</v>
      </c>
      <c r="C517" s="29" t="s">
        <v>145</v>
      </c>
      <c r="D517" s="38">
        <v>75100050100303</v>
      </c>
      <c r="E517" s="39">
        <v>44548</v>
      </c>
      <c r="F517" s="29">
        <v>0</v>
      </c>
      <c r="G517" s="31" t="s">
        <v>2</v>
      </c>
      <c r="H517" s="29" t="s">
        <v>9</v>
      </c>
      <c r="I517" s="29">
        <v>20</v>
      </c>
      <c r="J517" s="40">
        <v>4.99</v>
      </c>
      <c r="K517" s="37">
        <v>3.7924000000000002</v>
      </c>
      <c r="L517" s="37">
        <f t="shared" si="8"/>
        <v>1.1976</v>
      </c>
    </row>
    <row r="518" spans="1:12" x14ac:dyDescent="0.3">
      <c r="A518" s="29">
        <v>35272</v>
      </c>
      <c r="B518" s="31" t="s">
        <v>144</v>
      </c>
      <c r="C518" s="29" t="s">
        <v>145</v>
      </c>
      <c r="D518" s="38">
        <v>75100050100303</v>
      </c>
      <c r="E518" s="39">
        <v>44548</v>
      </c>
      <c r="F518" s="29">
        <v>0</v>
      </c>
      <c r="G518" s="31" t="s">
        <v>2</v>
      </c>
      <c r="H518" s="29" t="s">
        <v>9</v>
      </c>
      <c r="I518" s="29">
        <v>20</v>
      </c>
      <c r="J518" s="40">
        <v>4.99</v>
      </c>
      <c r="K518" s="37">
        <v>3.7924000000000002</v>
      </c>
      <c r="L518" s="37">
        <f t="shared" si="8"/>
        <v>1.1976</v>
      </c>
    </row>
    <row r="519" spans="1:12" x14ac:dyDescent="0.3">
      <c r="A519" s="29">
        <v>35309</v>
      </c>
      <c r="B519" s="31" t="s">
        <v>99</v>
      </c>
      <c r="C519" s="29" t="s">
        <v>102</v>
      </c>
      <c r="D519" s="38" t="s">
        <v>100</v>
      </c>
      <c r="E519" s="39">
        <v>44568</v>
      </c>
      <c r="F519" s="29">
        <v>0</v>
      </c>
      <c r="G519" s="31" t="s">
        <v>13</v>
      </c>
      <c r="H519" s="29" t="s">
        <v>9</v>
      </c>
      <c r="I519" s="29">
        <v>90</v>
      </c>
      <c r="J519" s="41">
        <v>20771.060000000001</v>
      </c>
      <c r="K519" s="37">
        <v>17655.401000000002</v>
      </c>
      <c r="L519" s="37">
        <f t="shared" si="8"/>
        <v>3115.6589999999997</v>
      </c>
    </row>
    <row r="520" spans="1:12" x14ac:dyDescent="0.3">
      <c r="A520" s="29">
        <v>35381</v>
      </c>
      <c r="B520" s="31" t="s">
        <v>67</v>
      </c>
      <c r="C520" s="29" t="s">
        <v>68</v>
      </c>
      <c r="D520" s="38">
        <v>41550020100320</v>
      </c>
      <c r="E520" s="39">
        <v>44562</v>
      </c>
      <c r="F520" s="29">
        <v>0</v>
      </c>
      <c r="G520" s="31" t="s">
        <v>2</v>
      </c>
      <c r="H520" s="29" t="s">
        <v>9</v>
      </c>
      <c r="I520" s="29">
        <v>30</v>
      </c>
      <c r="J520" s="40">
        <v>5.65</v>
      </c>
      <c r="K520" s="37">
        <v>4.6330000000000009</v>
      </c>
      <c r="L520" s="37">
        <f t="shared" si="8"/>
        <v>1.0169999999999995</v>
      </c>
    </row>
    <row r="521" spans="1:12" x14ac:dyDescent="0.3">
      <c r="A521" s="29">
        <v>35482</v>
      </c>
      <c r="B521" s="31" t="s">
        <v>75</v>
      </c>
      <c r="C521" s="29" t="s">
        <v>77</v>
      </c>
      <c r="D521" s="38">
        <v>57200040100310</v>
      </c>
      <c r="E521" s="39">
        <v>44581</v>
      </c>
      <c r="F521" s="29">
        <v>0</v>
      </c>
      <c r="G521" s="31" t="s">
        <v>2</v>
      </c>
      <c r="H521" s="29" t="s">
        <v>9</v>
      </c>
      <c r="I521" s="29">
        <v>30</v>
      </c>
      <c r="J521" s="40">
        <v>10.29</v>
      </c>
      <c r="K521" s="37">
        <v>8.7464999999999993</v>
      </c>
      <c r="L521" s="37">
        <f t="shared" si="8"/>
        <v>1.5434999999999999</v>
      </c>
    </row>
    <row r="522" spans="1:12" x14ac:dyDescent="0.3">
      <c r="A522" s="29">
        <v>35487</v>
      </c>
      <c r="B522" s="31" t="s">
        <v>67</v>
      </c>
      <c r="C522" s="29" t="s">
        <v>68</v>
      </c>
      <c r="D522" s="38">
        <v>41550020100320</v>
      </c>
      <c r="E522" s="39">
        <v>44557</v>
      </c>
      <c r="F522" s="29">
        <v>1</v>
      </c>
      <c r="G522" s="31" t="s">
        <v>2</v>
      </c>
      <c r="H522" s="29" t="s">
        <v>10</v>
      </c>
      <c r="I522" s="29">
        <v>28</v>
      </c>
      <c r="J522" s="40">
        <v>2.12</v>
      </c>
      <c r="K522" s="37">
        <v>1.7384000000000002</v>
      </c>
      <c r="L522" s="37">
        <f t="shared" si="8"/>
        <v>0.38159999999999994</v>
      </c>
    </row>
    <row r="523" spans="1:12" x14ac:dyDescent="0.3">
      <c r="A523" s="29">
        <v>35487</v>
      </c>
      <c r="B523" s="31" t="s">
        <v>67</v>
      </c>
      <c r="C523" s="29" t="s">
        <v>68</v>
      </c>
      <c r="D523" s="38">
        <v>41550020100320</v>
      </c>
      <c r="E523" s="39">
        <v>44588</v>
      </c>
      <c r="F523" s="29">
        <v>1</v>
      </c>
      <c r="G523" s="31" t="s">
        <v>2</v>
      </c>
      <c r="H523" s="29" t="s">
        <v>10</v>
      </c>
      <c r="I523" s="29">
        <v>28</v>
      </c>
      <c r="J523" s="40">
        <v>2.12</v>
      </c>
      <c r="K523" s="37">
        <v>1.7384000000000002</v>
      </c>
      <c r="L523" s="37">
        <f t="shared" si="8"/>
        <v>0.38159999999999994</v>
      </c>
    </row>
    <row r="524" spans="1:12" x14ac:dyDescent="0.3">
      <c r="A524" s="29">
        <v>35532</v>
      </c>
      <c r="B524" s="31" t="s">
        <v>17</v>
      </c>
      <c r="C524" s="29" t="s">
        <v>18</v>
      </c>
      <c r="D524" s="38">
        <v>21300005000350</v>
      </c>
      <c r="E524" s="39">
        <v>44580</v>
      </c>
      <c r="F524" s="29">
        <v>0</v>
      </c>
      <c r="G524" s="31" t="s">
        <v>2</v>
      </c>
      <c r="H524" s="29" t="s">
        <v>9</v>
      </c>
      <c r="I524" s="29">
        <v>56</v>
      </c>
      <c r="J524" s="40">
        <v>44</v>
      </c>
      <c r="K524" s="37">
        <v>35.64</v>
      </c>
      <c r="L524" s="37">
        <f t="shared" si="8"/>
        <v>8.36</v>
      </c>
    </row>
    <row r="525" spans="1:12" x14ac:dyDescent="0.3">
      <c r="A525" s="29">
        <v>35559</v>
      </c>
      <c r="B525" s="31" t="s">
        <v>161</v>
      </c>
      <c r="C525" s="29" t="s">
        <v>162</v>
      </c>
      <c r="D525" s="38">
        <v>49270060006520</v>
      </c>
      <c r="E525" s="39">
        <v>44559</v>
      </c>
      <c r="F525" s="29">
        <v>1</v>
      </c>
      <c r="G525" s="31" t="s">
        <v>2</v>
      </c>
      <c r="H525" s="29" t="s">
        <v>10</v>
      </c>
      <c r="I525" s="29">
        <v>180</v>
      </c>
      <c r="J525" s="40">
        <v>11.6</v>
      </c>
      <c r="K525" s="37">
        <v>9.7439999999999998</v>
      </c>
      <c r="L525" s="37">
        <f t="shared" si="8"/>
        <v>1.8559999999999999</v>
      </c>
    </row>
    <row r="526" spans="1:12" x14ac:dyDescent="0.3">
      <c r="A526" s="29">
        <v>35559</v>
      </c>
      <c r="B526" s="31" t="s">
        <v>161</v>
      </c>
      <c r="C526" s="29" t="s">
        <v>162</v>
      </c>
      <c r="D526" s="38">
        <v>49270060006520</v>
      </c>
      <c r="E526" s="39">
        <v>44589</v>
      </c>
      <c r="F526" s="29">
        <v>1</v>
      </c>
      <c r="G526" s="31" t="s">
        <v>2</v>
      </c>
      <c r="H526" s="29" t="s">
        <v>10</v>
      </c>
      <c r="I526" s="29">
        <v>180</v>
      </c>
      <c r="J526" s="40">
        <v>11.6</v>
      </c>
      <c r="K526" s="37">
        <v>9.7439999999999998</v>
      </c>
      <c r="L526" s="37">
        <f t="shared" si="8"/>
        <v>1.8559999999999999</v>
      </c>
    </row>
    <row r="527" spans="1:12" x14ac:dyDescent="0.3">
      <c r="A527" s="29">
        <v>35670</v>
      </c>
      <c r="B527" s="31" t="s">
        <v>146</v>
      </c>
      <c r="C527" s="29" t="s">
        <v>147</v>
      </c>
      <c r="D527" s="38">
        <v>83370010000330</v>
      </c>
      <c r="E527" s="39">
        <v>44548</v>
      </c>
      <c r="F527" s="29">
        <v>0</v>
      </c>
      <c r="G527" s="31" t="s">
        <v>13</v>
      </c>
      <c r="H527" s="29" t="s">
        <v>9</v>
      </c>
      <c r="I527" s="29">
        <v>14</v>
      </c>
      <c r="J527" s="40">
        <v>126.66</v>
      </c>
      <c r="K527" s="37">
        <v>98.794799999999995</v>
      </c>
      <c r="L527" s="37">
        <f t="shared" si="8"/>
        <v>27.865200000000002</v>
      </c>
    </row>
    <row r="528" spans="1:12" x14ac:dyDescent="0.3">
      <c r="A528" s="29">
        <v>35670</v>
      </c>
      <c r="B528" s="31" t="s">
        <v>146</v>
      </c>
      <c r="C528" s="29" t="s">
        <v>147</v>
      </c>
      <c r="D528" s="38">
        <v>83370010000330</v>
      </c>
      <c r="E528" s="39">
        <v>44548</v>
      </c>
      <c r="F528" s="29">
        <v>0</v>
      </c>
      <c r="G528" s="31" t="s">
        <v>13</v>
      </c>
      <c r="H528" s="29" t="s">
        <v>9</v>
      </c>
      <c r="I528" s="29">
        <v>14</v>
      </c>
      <c r="J528" s="40">
        <v>126.66</v>
      </c>
      <c r="K528" s="37">
        <v>98.794799999999995</v>
      </c>
      <c r="L528" s="37">
        <f t="shared" si="8"/>
        <v>27.865200000000002</v>
      </c>
    </row>
    <row r="529" spans="1:12" x14ac:dyDescent="0.3">
      <c r="A529" s="29">
        <v>35778</v>
      </c>
      <c r="B529" s="31" t="s">
        <v>128</v>
      </c>
      <c r="C529" s="29" t="s">
        <v>130</v>
      </c>
      <c r="D529" s="38" t="s">
        <v>129</v>
      </c>
      <c r="E529" s="39">
        <v>44569</v>
      </c>
      <c r="F529" s="29">
        <v>2</v>
      </c>
      <c r="G529" s="31" t="s">
        <v>13</v>
      </c>
      <c r="H529" s="29" t="s">
        <v>10</v>
      </c>
      <c r="I529" s="29">
        <v>1</v>
      </c>
      <c r="J529" s="41">
        <v>5789.34</v>
      </c>
      <c r="K529" s="37">
        <v>4342.0050000000001</v>
      </c>
      <c r="L529" s="37">
        <f t="shared" si="8"/>
        <v>1447.335</v>
      </c>
    </row>
    <row r="530" spans="1:12" x14ac:dyDescent="0.3">
      <c r="A530" s="29">
        <v>35952</v>
      </c>
      <c r="B530" s="31" t="s">
        <v>38</v>
      </c>
      <c r="C530" s="29" t="s">
        <v>39</v>
      </c>
      <c r="D530" s="38">
        <v>52505020106440</v>
      </c>
      <c r="E530" s="39">
        <v>44545</v>
      </c>
      <c r="F530" s="29">
        <v>0</v>
      </c>
      <c r="G530" s="31" t="s">
        <v>13</v>
      </c>
      <c r="H530" s="29" t="s">
        <v>9</v>
      </c>
      <c r="I530" s="29">
        <v>1</v>
      </c>
      <c r="J530" s="41">
        <v>4666.43</v>
      </c>
      <c r="K530" s="37">
        <v>3919.8011999999999</v>
      </c>
      <c r="L530" s="37">
        <f t="shared" si="8"/>
        <v>746.62880000000041</v>
      </c>
    </row>
    <row r="531" spans="1:12" x14ac:dyDescent="0.3">
      <c r="A531" s="29">
        <v>35952</v>
      </c>
      <c r="B531" s="31" t="s">
        <v>38</v>
      </c>
      <c r="C531" s="29" t="s">
        <v>39</v>
      </c>
      <c r="D531" s="38">
        <v>52505020106440</v>
      </c>
      <c r="E531" s="39">
        <v>44576</v>
      </c>
      <c r="F531" s="29">
        <v>0</v>
      </c>
      <c r="G531" s="31" t="s">
        <v>13</v>
      </c>
      <c r="H531" s="29" t="s">
        <v>9</v>
      </c>
      <c r="I531" s="29">
        <v>1</v>
      </c>
      <c r="J531" s="41">
        <v>4666.43</v>
      </c>
      <c r="K531" s="37">
        <v>3919.8011999999999</v>
      </c>
      <c r="L531" s="37">
        <f t="shared" si="8"/>
        <v>746.62880000000041</v>
      </c>
    </row>
    <row r="532" spans="1:12" x14ac:dyDescent="0.3">
      <c r="A532" s="29">
        <v>35952</v>
      </c>
      <c r="B532" s="31" t="s">
        <v>38</v>
      </c>
      <c r="C532" s="29" t="s">
        <v>39</v>
      </c>
      <c r="D532" s="38">
        <v>52505020106440</v>
      </c>
      <c r="E532" s="39">
        <v>44586</v>
      </c>
      <c r="F532" s="29">
        <v>10</v>
      </c>
      <c r="G532" s="31" t="s">
        <v>13</v>
      </c>
      <c r="H532" s="29" t="s">
        <v>10</v>
      </c>
      <c r="I532" s="29">
        <v>1</v>
      </c>
      <c r="J532" s="40">
        <v>4941.74</v>
      </c>
      <c r="K532" s="37">
        <v>4151.0616</v>
      </c>
      <c r="L532" s="37">
        <f t="shared" si="8"/>
        <v>790.67839999999978</v>
      </c>
    </row>
    <row r="533" spans="1:12" x14ac:dyDescent="0.3">
      <c r="A533" s="29">
        <v>36279</v>
      </c>
      <c r="B533" s="31" t="s">
        <v>29</v>
      </c>
      <c r="C533" s="29" t="s">
        <v>30</v>
      </c>
      <c r="D533" s="38">
        <v>21360068200330</v>
      </c>
      <c r="E533" s="39">
        <v>44551</v>
      </c>
      <c r="F533" s="29">
        <v>4</v>
      </c>
      <c r="G533" s="31" t="s">
        <v>13</v>
      </c>
      <c r="H533" s="29" t="s">
        <v>10</v>
      </c>
      <c r="I533" s="29">
        <v>30</v>
      </c>
      <c r="J533" s="41">
        <v>17604.75</v>
      </c>
      <c r="K533" s="37">
        <v>14964.0375</v>
      </c>
      <c r="L533" s="37">
        <f t="shared" si="8"/>
        <v>2640.7124999999996</v>
      </c>
    </row>
    <row r="534" spans="1:12" x14ac:dyDescent="0.3">
      <c r="A534" s="29">
        <v>36279</v>
      </c>
      <c r="B534" s="31" t="s">
        <v>29</v>
      </c>
      <c r="C534" s="29" t="s">
        <v>30</v>
      </c>
      <c r="D534" s="38">
        <v>21360068200330</v>
      </c>
      <c r="E534" s="39">
        <v>44576</v>
      </c>
      <c r="F534" s="29">
        <v>4</v>
      </c>
      <c r="G534" s="31" t="s">
        <v>13</v>
      </c>
      <c r="H534" s="29" t="s">
        <v>10</v>
      </c>
      <c r="I534" s="29">
        <v>30</v>
      </c>
      <c r="J534" s="41">
        <v>17604.75</v>
      </c>
      <c r="K534" s="37">
        <v>14964.0375</v>
      </c>
      <c r="L534" s="37">
        <f t="shared" si="8"/>
        <v>2640.7124999999996</v>
      </c>
    </row>
    <row r="535" spans="1:12" x14ac:dyDescent="0.3">
      <c r="A535" s="29">
        <v>36310</v>
      </c>
      <c r="B535" s="31" t="s">
        <v>158</v>
      </c>
      <c r="C535" s="29" t="s">
        <v>159</v>
      </c>
      <c r="D535" s="38">
        <v>33200030057530</v>
      </c>
      <c r="E535" s="39">
        <v>44534</v>
      </c>
      <c r="F535" s="29">
        <v>2</v>
      </c>
      <c r="G535" s="31" t="s">
        <v>2</v>
      </c>
      <c r="H535" s="29" t="s">
        <v>10</v>
      </c>
      <c r="I535" s="29">
        <v>30</v>
      </c>
      <c r="J535" s="40">
        <v>3.56</v>
      </c>
      <c r="K535" s="37">
        <v>2.8480000000000003</v>
      </c>
      <c r="L535" s="37">
        <f t="shared" si="8"/>
        <v>0.71199999999999974</v>
      </c>
    </row>
    <row r="536" spans="1:12" x14ac:dyDescent="0.3">
      <c r="A536" s="29">
        <v>36442</v>
      </c>
      <c r="B536" s="31" t="s">
        <v>33</v>
      </c>
      <c r="C536" s="29" t="s">
        <v>34</v>
      </c>
      <c r="D536" s="38">
        <v>21531010000315</v>
      </c>
      <c r="E536" s="39">
        <v>44572</v>
      </c>
      <c r="F536" s="29">
        <v>1</v>
      </c>
      <c r="G536" s="31" t="s">
        <v>13</v>
      </c>
      <c r="H536" s="29" t="s">
        <v>10</v>
      </c>
      <c r="I536" s="29">
        <v>56</v>
      </c>
      <c r="J536" s="40">
        <v>12967.16</v>
      </c>
      <c r="K536" s="37">
        <v>9855.0416000000005</v>
      </c>
      <c r="L536" s="37">
        <f t="shared" si="8"/>
        <v>3112.1183999999994</v>
      </c>
    </row>
    <row r="537" spans="1:12" x14ac:dyDescent="0.3">
      <c r="A537" s="29">
        <v>36581</v>
      </c>
      <c r="B537" s="31" t="s">
        <v>174</v>
      </c>
      <c r="C537" s="29" t="s">
        <v>175</v>
      </c>
      <c r="D537" s="38">
        <v>27700050000310</v>
      </c>
      <c r="E537" s="39">
        <v>44534</v>
      </c>
      <c r="F537" s="29">
        <v>0</v>
      </c>
      <c r="G537" s="31" t="s">
        <v>13</v>
      </c>
      <c r="H537" s="29" t="s">
        <v>9</v>
      </c>
      <c r="I537" s="29">
        <v>90</v>
      </c>
      <c r="J537" s="40">
        <v>1741.45</v>
      </c>
      <c r="K537" s="37">
        <v>1306.0875000000001</v>
      </c>
      <c r="L537" s="37">
        <f t="shared" si="8"/>
        <v>435.36249999999995</v>
      </c>
    </row>
    <row r="538" spans="1:12" x14ac:dyDescent="0.3">
      <c r="A538" s="29">
        <v>36616</v>
      </c>
      <c r="B538" s="31" t="s">
        <v>87</v>
      </c>
      <c r="C538" s="29" t="s">
        <v>88</v>
      </c>
      <c r="D538" s="38">
        <v>12405085100310</v>
      </c>
      <c r="E538" s="39">
        <v>44568</v>
      </c>
      <c r="F538" s="29">
        <v>0</v>
      </c>
      <c r="G538" s="31" t="s">
        <v>2</v>
      </c>
      <c r="H538" s="29" t="s">
        <v>9</v>
      </c>
      <c r="I538" s="29">
        <v>45</v>
      </c>
      <c r="J538" s="40">
        <v>33.5</v>
      </c>
      <c r="K538" s="37">
        <v>25.46</v>
      </c>
      <c r="L538" s="37">
        <f t="shared" si="8"/>
        <v>8.0399999999999991</v>
      </c>
    </row>
    <row r="539" spans="1:12" x14ac:dyDescent="0.3">
      <c r="A539" s="29">
        <v>36689</v>
      </c>
      <c r="B539" s="31" t="s">
        <v>137</v>
      </c>
      <c r="C539" s="29" t="s">
        <v>138</v>
      </c>
      <c r="D539" s="38">
        <v>58160020100320</v>
      </c>
      <c r="E539" s="39">
        <v>44552</v>
      </c>
      <c r="F539" s="29">
        <v>0</v>
      </c>
      <c r="G539" s="31" t="s">
        <v>2</v>
      </c>
      <c r="H539" s="29" t="s">
        <v>9</v>
      </c>
      <c r="I539" s="29">
        <v>45</v>
      </c>
      <c r="J539" s="40">
        <v>5.19</v>
      </c>
      <c r="K539" s="37">
        <v>4.0482000000000005</v>
      </c>
      <c r="L539" s="37">
        <f t="shared" si="8"/>
        <v>1.1417999999999999</v>
      </c>
    </row>
    <row r="540" spans="1:12" x14ac:dyDescent="0.3">
      <c r="A540" s="29">
        <v>36689</v>
      </c>
      <c r="B540" s="31" t="s">
        <v>137</v>
      </c>
      <c r="C540" s="29" t="s">
        <v>138</v>
      </c>
      <c r="D540" s="38">
        <v>58160020100320</v>
      </c>
      <c r="E540" s="39">
        <v>44582</v>
      </c>
      <c r="F540" s="29">
        <v>0</v>
      </c>
      <c r="G540" s="31" t="s">
        <v>2</v>
      </c>
      <c r="H540" s="29" t="s">
        <v>9</v>
      </c>
      <c r="I540" s="29">
        <v>45</v>
      </c>
      <c r="J540" s="40">
        <v>5.19</v>
      </c>
      <c r="K540" s="37">
        <v>4.0482000000000005</v>
      </c>
      <c r="L540" s="37">
        <f t="shared" si="8"/>
        <v>1.1417999999999999</v>
      </c>
    </row>
    <row r="541" spans="1:12" x14ac:dyDescent="0.3">
      <c r="A541" s="29">
        <v>36733</v>
      </c>
      <c r="B541" s="31" t="s">
        <v>49</v>
      </c>
      <c r="C541" s="29" t="s">
        <v>51</v>
      </c>
      <c r="D541" s="38" t="s">
        <v>50</v>
      </c>
      <c r="E541" s="39">
        <v>44547</v>
      </c>
      <c r="F541" s="29">
        <v>6</v>
      </c>
      <c r="G541" s="31" t="s">
        <v>13</v>
      </c>
      <c r="H541" s="29" t="s">
        <v>10</v>
      </c>
      <c r="I541" s="29">
        <v>1</v>
      </c>
      <c r="J541" s="41">
        <v>18105.57</v>
      </c>
      <c r="K541" s="37">
        <v>13760.233200000001</v>
      </c>
      <c r="L541" s="37">
        <f t="shared" si="8"/>
        <v>4345.3367999999991</v>
      </c>
    </row>
    <row r="542" spans="1:12" x14ac:dyDescent="0.3">
      <c r="A542" s="29">
        <v>36733</v>
      </c>
      <c r="B542" s="31" t="s">
        <v>49</v>
      </c>
      <c r="C542" s="29" t="s">
        <v>51</v>
      </c>
      <c r="D542" s="38" t="s">
        <v>50</v>
      </c>
      <c r="E542" s="39">
        <v>44547</v>
      </c>
      <c r="F542" s="29">
        <v>6</v>
      </c>
      <c r="G542" s="31" t="s">
        <v>13</v>
      </c>
      <c r="H542" s="29" t="s">
        <v>10</v>
      </c>
      <c r="I542" s="29">
        <v>1</v>
      </c>
      <c r="J542" s="41">
        <v>18105.57</v>
      </c>
      <c r="K542" s="37">
        <v>13760.233200000001</v>
      </c>
      <c r="L542" s="37">
        <f t="shared" si="8"/>
        <v>4345.3367999999991</v>
      </c>
    </row>
    <row r="543" spans="1:12" x14ac:dyDescent="0.3">
      <c r="A543" s="29">
        <v>36863</v>
      </c>
      <c r="B543" s="31" t="s">
        <v>65</v>
      </c>
      <c r="C543" s="29" t="s">
        <v>66</v>
      </c>
      <c r="D543" s="38">
        <v>2100020000110</v>
      </c>
      <c r="E543" s="39">
        <v>44546</v>
      </c>
      <c r="F543" s="29">
        <v>0</v>
      </c>
      <c r="G543" s="31" t="s">
        <v>2</v>
      </c>
      <c r="H543" s="29" t="s">
        <v>9</v>
      </c>
      <c r="I543" s="29">
        <v>84</v>
      </c>
      <c r="J543" s="40">
        <v>52.39</v>
      </c>
      <c r="K543" s="37">
        <v>40.340299999999999</v>
      </c>
      <c r="L543" s="37">
        <f t="shared" si="8"/>
        <v>12.049700000000001</v>
      </c>
    </row>
    <row r="544" spans="1:12" x14ac:dyDescent="0.3">
      <c r="A544" s="29">
        <v>36863</v>
      </c>
      <c r="B544" s="31" t="s">
        <v>65</v>
      </c>
      <c r="C544" s="29" t="s">
        <v>66</v>
      </c>
      <c r="D544" s="38">
        <v>2100020000110</v>
      </c>
      <c r="E544" s="39">
        <v>44546</v>
      </c>
      <c r="F544" s="29">
        <v>0</v>
      </c>
      <c r="G544" s="31" t="s">
        <v>2</v>
      </c>
      <c r="H544" s="29" t="s">
        <v>9</v>
      </c>
      <c r="I544" s="29">
        <v>84</v>
      </c>
      <c r="J544" s="40">
        <v>52.39</v>
      </c>
      <c r="K544" s="37">
        <v>40.340299999999999</v>
      </c>
      <c r="L544" s="37">
        <f t="shared" si="8"/>
        <v>12.049700000000001</v>
      </c>
    </row>
    <row r="545" spans="1:12" x14ac:dyDescent="0.3">
      <c r="A545" s="29">
        <v>37068</v>
      </c>
      <c r="B545" s="31" t="s">
        <v>85</v>
      </c>
      <c r="C545" s="29" t="s">
        <v>167</v>
      </c>
      <c r="D545" s="38">
        <v>39400060100310</v>
      </c>
      <c r="E545" s="39">
        <v>44549</v>
      </c>
      <c r="F545" s="29">
        <v>2</v>
      </c>
      <c r="G545" s="31" t="s">
        <v>2</v>
      </c>
      <c r="H545" s="29" t="s">
        <v>10</v>
      </c>
      <c r="I545" s="29">
        <v>90</v>
      </c>
      <c r="J545" s="40">
        <v>30</v>
      </c>
      <c r="K545" s="37">
        <v>23.700000000000003</v>
      </c>
      <c r="L545" s="37">
        <f t="shared" si="8"/>
        <v>6.2999999999999972</v>
      </c>
    </row>
    <row r="546" spans="1:12" x14ac:dyDescent="0.3">
      <c r="A546" s="29">
        <v>37068</v>
      </c>
      <c r="B546" s="31" t="s">
        <v>85</v>
      </c>
      <c r="C546" s="29" t="s">
        <v>167</v>
      </c>
      <c r="D546" s="38">
        <v>39400060100310</v>
      </c>
      <c r="E546" s="39">
        <v>44580</v>
      </c>
      <c r="F546" s="29">
        <v>2</v>
      </c>
      <c r="G546" s="31" t="s">
        <v>2</v>
      </c>
      <c r="H546" s="29" t="s">
        <v>10</v>
      </c>
      <c r="I546" s="29">
        <v>90</v>
      </c>
      <c r="J546" s="40">
        <v>30</v>
      </c>
      <c r="K546" s="37">
        <v>23.700000000000003</v>
      </c>
      <c r="L546" s="37">
        <f t="shared" si="8"/>
        <v>6.2999999999999972</v>
      </c>
    </row>
    <row r="547" spans="1:12" x14ac:dyDescent="0.3">
      <c r="A547" s="29">
        <v>37546</v>
      </c>
      <c r="B547" s="31" t="s">
        <v>40</v>
      </c>
      <c r="C547" s="29" t="s">
        <v>42</v>
      </c>
      <c r="D547" s="38" t="s">
        <v>41</v>
      </c>
      <c r="E547" s="39">
        <v>44560</v>
      </c>
      <c r="F547" s="29">
        <v>2</v>
      </c>
      <c r="G547" s="31" t="s">
        <v>13</v>
      </c>
      <c r="H547" s="29" t="s">
        <v>10</v>
      </c>
      <c r="I547" s="29">
        <v>6</v>
      </c>
      <c r="J547" s="41">
        <v>17513.150000000001</v>
      </c>
      <c r="K547" s="37">
        <v>14535.914500000003</v>
      </c>
      <c r="L547" s="37">
        <f t="shared" si="8"/>
        <v>2977.2354999999989</v>
      </c>
    </row>
    <row r="548" spans="1:12" x14ac:dyDescent="0.3">
      <c r="A548" s="29">
        <v>37546</v>
      </c>
      <c r="B548" s="31" t="s">
        <v>40</v>
      </c>
      <c r="C548" s="29" t="s">
        <v>42</v>
      </c>
      <c r="D548" s="38" t="s">
        <v>41</v>
      </c>
      <c r="E548" s="39">
        <v>44586</v>
      </c>
      <c r="F548" s="29">
        <v>2</v>
      </c>
      <c r="G548" s="31" t="s">
        <v>13</v>
      </c>
      <c r="H548" s="29" t="s">
        <v>10</v>
      </c>
      <c r="I548" s="29">
        <v>6</v>
      </c>
      <c r="J548" s="41">
        <v>17513.150000000001</v>
      </c>
      <c r="K548" s="37">
        <v>14535.914500000003</v>
      </c>
      <c r="L548" s="37">
        <f t="shared" si="8"/>
        <v>2977.2354999999989</v>
      </c>
    </row>
    <row r="549" spans="1:12" x14ac:dyDescent="0.3">
      <c r="A549" s="29">
        <v>37684</v>
      </c>
      <c r="B549" s="31" t="s">
        <v>85</v>
      </c>
      <c r="C549" s="29" t="s">
        <v>167</v>
      </c>
      <c r="D549" s="38">
        <v>39400060100310</v>
      </c>
      <c r="E549" s="39">
        <v>44553</v>
      </c>
      <c r="F549" s="29">
        <v>0</v>
      </c>
      <c r="G549" s="31" t="s">
        <v>2</v>
      </c>
      <c r="H549" s="29" t="s">
        <v>9</v>
      </c>
      <c r="I549" s="29">
        <v>90</v>
      </c>
      <c r="J549" s="40">
        <v>30</v>
      </c>
      <c r="K549" s="37">
        <v>23.700000000000003</v>
      </c>
      <c r="L549" s="37">
        <f t="shared" si="8"/>
        <v>6.2999999999999972</v>
      </c>
    </row>
    <row r="550" spans="1:12" x14ac:dyDescent="0.3">
      <c r="A550" s="29">
        <v>37684</v>
      </c>
      <c r="B550" s="31" t="s">
        <v>85</v>
      </c>
      <c r="C550" s="29" t="s">
        <v>167</v>
      </c>
      <c r="D550" s="38">
        <v>39400060100310</v>
      </c>
      <c r="E550" s="39">
        <v>44584</v>
      </c>
      <c r="F550" s="29">
        <v>0</v>
      </c>
      <c r="G550" s="31" t="s">
        <v>2</v>
      </c>
      <c r="H550" s="29" t="s">
        <v>9</v>
      </c>
      <c r="I550" s="29">
        <v>90</v>
      </c>
      <c r="J550" s="40">
        <v>30</v>
      </c>
      <c r="K550" s="37">
        <v>23.700000000000003</v>
      </c>
      <c r="L550" s="37">
        <f t="shared" si="8"/>
        <v>6.2999999999999972</v>
      </c>
    </row>
    <row r="551" spans="1:12" x14ac:dyDescent="0.3">
      <c r="A551" s="29">
        <v>37722</v>
      </c>
      <c r="B551" s="31" t="s">
        <v>165</v>
      </c>
      <c r="C551" s="29" t="s">
        <v>166</v>
      </c>
      <c r="D551" s="38">
        <v>49270070100620</v>
      </c>
      <c r="E551" s="39">
        <v>44544</v>
      </c>
      <c r="F551" s="29">
        <v>1</v>
      </c>
      <c r="G551" s="31" t="s">
        <v>2</v>
      </c>
      <c r="H551" s="29" t="s">
        <v>10</v>
      </c>
      <c r="I551" s="29">
        <v>30</v>
      </c>
      <c r="J551" s="40">
        <v>1.37</v>
      </c>
      <c r="K551" s="37">
        <v>1.1371000000000002</v>
      </c>
      <c r="L551" s="37">
        <f t="shared" si="8"/>
        <v>0.23289999999999988</v>
      </c>
    </row>
    <row r="552" spans="1:12" x14ac:dyDescent="0.3">
      <c r="A552" s="29">
        <v>37782</v>
      </c>
      <c r="B552" s="31" t="s">
        <v>174</v>
      </c>
      <c r="C552" s="29" t="s">
        <v>175</v>
      </c>
      <c r="D552" s="38">
        <v>27700050000310</v>
      </c>
      <c r="E552" s="39">
        <v>44534</v>
      </c>
      <c r="F552" s="29">
        <v>0</v>
      </c>
      <c r="G552" s="31" t="s">
        <v>13</v>
      </c>
      <c r="H552" s="29" t="s">
        <v>9</v>
      </c>
      <c r="I552" s="29">
        <v>90</v>
      </c>
      <c r="J552" s="40">
        <v>1741.45</v>
      </c>
      <c r="K552" s="37">
        <v>1306.0875000000001</v>
      </c>
      <c r="L552" s="37">
        <f t="shared" si="8"/>
        <v>435.36249999999995</v>
      </c>
    </row>
    <row r="553" spans="1:12" x14ac:dyDescent="0.3">
      <c r="A553" s="29">
        <v>37895</v>
      </c>
      <c r="B553" s="31" t="s">
        <v>152</v>
      </c>
      <c r="C553" s="29" t="s">
        <v>153</v>
      </c>
      <c r="D553" s="38">
        <v>36100030000310</v>
      </c>
      <c r="E553" s="39">
        <v>44531</v>
      </c>
      <c r="F553" s="29">
        <v>0</v>
      </c>
      <c r="G553" s="31" t="s">
        <v>2</v>
      </c>
      <c r="H553" s="29" t="s">
        <v>9</v>
      </c>
      <c r="I553" s="29">
        <v>60</v>
      </c>
      <c r="J553" s="40">
        <v>14.5</v>
      </c>
      <c r="K553" s="37">
        <v>11.31</v>
      </c>
      <c r="L553" s="37">
        <f t="shared" si="8"/>
        <v>3.1899999999999995</v>
      </c>
    </row>
    <row r="554" spans="1:12" x14ac:dyDescent="0.3">
      <c r="A554" s="29">
        <v>37908</v>
      </c>
      <c r="B554" s="31" t="s">
        <v>59</v>
      </c>
      <c r="C554" s="29" t="s">
        <v>60</v>
      </c>
      <c r="D554" s="38">
        <v>33300007000320</v>
      </c>
      <c r="E554" s="39">
        <v>44560</v>
      </c>
      <c r="F554" s="29">
        <v>0</v>
      </c>
      <c r="G554" s="31" t="s">
        <v>2</v>
      </c>
      <c r="H554" s="29" t="s">
        <v>9</v>
      </c>
      <c r="I554" s="29">
        <v>120</v>
      </c>
      <c r="J554" s="40">
        <v>4.58</v>
      </c>
      <c r="K554" s="37">
        <v>3.8472</v>
      </c>
      <c r="L554" s="37">
        <f t="shared" si="8"/>
        <v>0.73280000000000012</v>
      </c>
    </row>
    <row r="555" spans="1:12" x14ac:dyDescent="0.3">
      <c r="A555" s="29">
        <v>37908</v>
      </c>
      <c r="B555" s="31" t="s">
        <v>59</v>
      </c>
      <c r="C555" s="29" t="s">
        <v>60</v>
      </c>
      <c r="D555" s="38">
        <v>33300007000320</v>
      </c>
      <c r="E555" s="39">
        <v>44590</v>
      </c>
      <c r="F555" s="29">
        <v>0</v>
      </c>
      <c r="G555" s="31" t="s">
        <v>2</v>
      </c>
      <c r="H555" s="29" t="s">
        <v>9</v>
      </c>
      <c r="I555" s="29">
        <v>120</v>
      </c>
      <c r="J555" s="40">
        <v>4.58</v>
      </c>
      <c r="K555" s="37">
        <v>3.8472</v>
      </c>
      <c r="L555" s="37">
        <f t="shared" si="8"/>
        <v>0.73280000000000012</v>
      </c>
    </row>
    <row r="556" spans="1:12" x14ac:dyDescent="0.3">
      <c r="A556" s="29">
        <v>38099</v>
      </c>
      <c r="B556" s="31" t="s">
        <v>67</v>
      </c>
      <c r="C556" s="29" t="s">
        <v>68</v>
      </c>
      <c r="D556" s="38">
        <v>41550020100320</v>
      </c>
      <c r="E556" s="39">
        <v>44543</v>
      </c>
      <c r="F556" s="29">
        <v>1</v>
      </c>
      <c r="G556" s="31" t="s">
        <v>2</v>
      </c>
      <c r="H556" s="29" t="s">
        <v>10</v>
      </c>
      <c r="I556" s="29">
        <v>15</v>
      </c>
      <c r="J556" s="40">
        <v>5.32</v>
      </c>
      <c r="K556" s="37">
        <v>4.3624000000000009</v>
      </c>
      <c r="L556" s="37">
        <f t="shared" si="8"/>
        <v>0.95759999999999934</v>
      </c>
    </row>
    <row r="557" spans="1:12" x14ac:dyDescent="0.3">
      <c r="A557" s="29">
        <v>38167</v>
      </c>
      <c r="B557" s="31" t="s">
        <v>69</v>
      </c>
      <c r="C557" s="29" t="s">
        <v>70</v>
      </c>
      <c r="D557" s="38">
        <v>37200030000305</v>
      </c>
      <c r="E557" s="39">
        <v>44585</v>
      </c>
      <c r="F557" s="29">
        <v>0</v>
      </c>
      <c r="G557" s="31" t="s">
        <v>2</v>
      </c>
      <c r="H557" s="29" t="s">
        <v>9</v>
      </c>
      <c r="I557" s="29">
        <v>21</v>
      </c>
      <c r="J557" s="40">
        <v>0.87</v>
      </c>
      <c r="K557" s="37">
        <v>0.73949999999999994</v>
      </c>
      <c r="L557" s="37">
        <f t="shared" si="8"/>
        <v>0.13050000000000006</v>
      </c>
    </row>
    <row r="558" spans="1:12" x14ac:dyDescent="0.3">
      <c r="A558" s="29">
        <v>38321</v>
      </c>
      <c r="B558" s="31" t="s">
        <v>46</v>
      </c>
      <c r="C558" s="29" t="s">
        <v>48</v>
      </c>
      <c r="D558" s="38" t="s">
        <v>47</v>
      </c>
      <c r="E558" s="39">
        <v>44544</v>
      </c>
      <c r="F558" s="29">
        <v>8</v>
      </c>
      <c r="G558" s="31" t="s">
        <v>13</v>
      </c>
      <c r="H558" s="29" t="s">
        <v>10</v>
      </c>
      <c r="I558" s="29">
        <v>2</v>
      </c>
      <c r="J558" s="41">
        <v>5783.32</v>
      </c>
      <c r="K558" s="37">
        <v>4568.8227999999999</v>
      </c>
      <c r="L558" s="37">
        <f t="shared" si="8"/>
        <v>1214.4971999999998</v>
      </c>
    </row>
    <row r="559" spans="1:12" x14ac:dyDescent="0.3">
      <c r="A559" s="29">
        <v>38321</v>
      </c>
      <c r="B559" s="31" t="s">
        <v>46</v>
      </c>
      <c r="C559" s="29" t="s">
        <v>48</v>
      </c>
      <c r="D559" s="38" t="s">
        <v>47</v>
      </c>
      <c r="E559" s="39">
        <v>44544</v>
      </c>
      <c r="F559" s="29">
        <v>8</v>
      </c>
      <c r="G559" s="31" t="s">
        <v>13</v>
      </c>
      <c r="H559" s="29" t="s">
        <v>10</v>
      </c>
      <c r="I559" s="29">
        <v>2</v>
      </c>
      <c r="J559" s="41">
        <v>5783.32</v>
      </c>
      <c r="K559" s="37">
        <v>4568.8227999999999</v>
      </c>
      <c r="L559" s="37">
        <f t="shared" si="8"/>
        <v>1214.4971999999998</v>
      </c>
    </row>
    <row r="560" spans="1:12" x14ac:dyDescent="0.3">
      <c r="A560" s="29">
        <v>38321</v>
      </c>
      <c r="B560" s="31" t="s">
        <v>46</v>
      </c>
      <c r="C560" s="29" t="s">
        <v>48</v>
      </c>
      <c r="D560" s="38" t="s">
        <v>47</v>
      </c>
      <c r="E560" s="39">
        <v>44580</v>
      </c>
      <c r="F560" s="29">
        <v>7</v>
      </c>
      <c r="G560" s="31" t="s">
        <v>13</v>
      </c>
      <c r="H560" s="29" t="s">
        <v>10</v>
      </c>
      <c r="I560" s="29">
        <v>4</v>
      </c>
      <c r="J560" s="40">
        <v>12435.72</v>
      </c>
      <c r="K560" s="37">
        <v>9824.2188000000006</v>
      </c>
      <c r="L560" s="37">
        <f t="shared" si="8"/>
        <v>2611.5011999999988</v>
      </c>
    </row>
    <row r="561" spans="1:12" x14ac:dyDescent="0.3">
      <c r="A561" s="29">
        <v>38456</v>
      </c>
      <c r="B561" s="31" t="s">
        <v>135</v>
      </c>
      <c r="C561" s="29" t="s">
        <v>136</v>
      </c>
      <c r="D561" s="38">
        <v>37600025000305</v>
      </c>
      <c r="E561" s="39">
        <v>44559</v>
      </c>
      <c r="F561" s="29">
        <v>2</v>
      </c>
      <c r="G561" s="31" t="s">
        <v>2</v>
      </c>
      <c r="H561" s="29" t="s">
        <v>10</v>
      </c>
      <c r="I561" s="29">
        <v>30</v>
      </c>
      <c r="J561" s="40">
        <v>3.77</v>
      </c>
      <c r="K561" s="37">
        <v>2.9029000000000003</v>
      </c>
      <c r="L561" s="37">
        <f t="shared" si="8"/>
        <v>0.86709999999999976</v>
      </c>
    </row>
    <row r="562" spans="1:12" x14ac:dyDescent="0.3">
      <c r="A562" s="29">
        <v>38456</v>
      </c>
      <c r="B562" s="31" t="s">
        <v>135</v>
      </c>
      <c r="C562" s="29" t="s">
        <v>136</v>
      </c>
      <c r="D562" s="38">
        <v>37600025000305</v>
      </c>
      <c r="E562" s="39">
        <v>44559</v>
      </c>
      <c r="F562" s="29">
        <v>2</v>
      </c>
      <c r="G562" s="31" t="s">
        <v>2</v>
      </c>
      <c r="H562" s="29" t="s">
        <v>10</v>
      </c>
      <c r="I562" s="29">
        <v>30</v>
      </c>
      <c r="J562" s="40">
        <v>3.77</v>
      </c>
      <c r="K562" s="37">
        <v>2.9029000000000003</v>
      </c>
      <c r="L562" s="37">
        <f t="shared" si="8"/>
        <v>0.86709999999999976</v>
      </c>
    </row>
    <row r="563" spans="1:12" x14ac:dyDescent="0.3">
      <c r="A563" s="29">
        <v>38488</v>
      </c>
      <c r="B563" s="31" t="s">
        <v>113</v>
      </c>
      <c r="C563" s="29" t="s">
        <v>114</v>
      </c>
      <c r="D563" s="38">
        <v>21531820000360</v>
      </c>
      <c r="E563" s="39">
        <v>44559</v>
      </c>
      <c r="F563" s="29">
        <v>0</v>
      </c>
      <c r="G563" s="31" t="s">
        <v>13</v>
      </c>
      <c r="H563" s="29" t="s">
        <v>9</v>
      </c>
      <c r="I563" s="29">
        <v>30</v>
      </c>
      <c r="J563" s="41">
        <v>14418.48</v>
      </c>
      <c r="K563" s="37">
        <v>11534.784</v>
      </c>
      <c r="L563" s="37">
        <f t="shared" si="8"/>
        <v>2883.6959999999999</v>
      </c>
    </row>
    <row r="564" spans="1:12" x14ac:dyDescent="0.3">
      <c r="A564" s="29">
        <v>38488</v>
      </c>
      <c r="B564" s="31" t="s">
        <v>113</v>
      </c>
      <c r="C564" s="29" t="s">
        <v>114</v>
      </c>
      <c r="D564" s="38">
        <v>21531820000360</v>
      </c>
      <c r="E564" s="39">
        <v>44591</v>
      </c>
      <c r="F564" s="29">
        <v>0</v>
      </c>
      <c r="G564" s="31" t="s">
        <v>13</v>
      </c>
      <c r="H564" s="29" t="s">
        <v>9</v>
      </c>
      <c r="I564" s="29">
        <v>30</v>
      </c>
      <c r="J564" s="41">
        <v>14418.48</v>
      </c>
      <c r="K564" s="37">
        <v>11534.784</v>
      </c>
      <c r="L564" s="37">
        <f t="shared" si="8"/>
        <v>2883.6959999999999</v>
      </c>
    </row>
    <row r="565" spans="1:12" x14ac:dyDescent="0.3">
      <c r="A565" s="29">
        <v>38763</v>
      </c>
      <c r="B565" s="31" t="s">
        <v>144</v>
      </c>
      <c r="C565" s="29" t="s">
        <v>145</v>
      </c>
      <c r="D565" s="38">
        <v>75100050100303</v>
      </c>
      <c r="E565" s="39">
        <v>44549</v>
      </c>
      <c r="F565" s="29">
        <v>0</v>
      </c>
      <c r="G565" s="31" t="s">
        <v>2</v>
      </c>
      <c r="H565" s="29" t="s">
        <v>9</v>
      </c>
      <c r="I565" s="29">
        <v>30</v>
      </c>
      <c r="J565" s="40">
        <v>1.01</v>
      </c>
      <c r="K565" s="37">
        <v>0.76760000000000006</v>
      </c>
      <c r="L565" s="37">
        <f t="shared" si="8"/>
        <v>0.24239999999999995</v>
      </c>
    </row>
    <row r="566" spans="1:12" x14ac:dyDescent="0.3">
      <c r="A566" s="29">
        <v>38763</v>
      </c>
      <c r="B566" s="31" t="s">
        <v>144</v>
      </c>
      <c r="C566" s="29" t="s">
        <v>145</v>
      </c>
      <c r="D566" s="38">
        <v>75100050100303</v>
      </c>
      <c r="E566" s="39">
        <v>44549</v>
      </c>
      <c r="F566" s="29">
        <v>0</v>
      </c>
      <c r="G566" s="31" t="s">
        <v>2</v>
      </c>
      <c r="H566" s="29" t="s">
        <v>9</v>
      </c>
      <c r="I566" s="29">
        <v>30</v>
      </c>
      <c r="J566" s="40">
        <v>1.01</v>
      </c>
      <c r="K566" s="37">
        <v>0.76760000000000006</v>
      </c>
      <c r="L566" s="37">
        <f t="shared" si="8"/>
        <v>0.24239999999999995</v>
      </c>
    </row>
    <row r="567" spans="1:12" x14ac:dyDescent="0.3">
      <c r="A567" s="29">
        <v>38772</v>
      </c>
      <c r="B567" s="31" t="s">
        <v>161</v>
      </c>
      <c r="C567" s="29" t="s">
        <v>162</v>
      </c>
      <c r="D567" s="38">
        <v>49270060006520</v>
      </c>
      <c r="E567" s="39">
        <v>44547</v>
      </c>
      <c r="F567" s="29">
        <v>1</v>
      </c>
      <c r="G567" s="31" t="s">
        <v>2</v>
      </c>
      <c r="H567" s="29" t="s">
        <v>10</v>
      </c>
      <c r="I567" s="29">
        <v>30</v>
      </c>
      <c r="J567" s="40">
        <v>7.91</v>
      </c>
      <c r="K567" s="37">
        <v>6.6444000000000001</v>
      </c>
      <c r="L567" s="37">
        <f t="shared" si="8"/>
        <v>1.2656000000000001</v>
      </c>
    </row>
    <row r="568" spans="1:12" x14ac:dyDescent="0.3">
      <c r="A568" s="29">
        <v>38772</v>
      </c>
      <c r="B568" s="31" t="s">
        <v>161</v>
      </c>
      <c r="C568" s="29" t="s">
        <v>162</v>
      </c>
      <c r="D568" s="38">
        <v>49270060006520</v>
      </c>
      <c r="E568" s="39">
        <v>44577</v>
      </c>
      <c r="F568" s="29">
        <v>0</v>
      </c>
      <c r="G568" s="31" t="s">
        <v>2</v>
      </c>
      <c r="H568" s="29" t="s">
        <v>9</v>
      </c>
      <c r="I568" s="29">
        <v>30</v>
      </c>
      <c r="J568" s="40">
        <v>3.88</v>
      </c>
      <c r="K568" s="37">
        <v>3.2591999999999999</v>
      </c>
      <c r="L568" s="37">
        <f t="shared" si="8"/>
        <v>0.62080000000000002</v>
      </c>
    </row>
    <row r="569" spans="1:12" x14ac:dyDescent="0.3">
      <c r="A569" s="29">
        <v>38772</v>
      </c>
      <c r="B569" s="31" t="s">
        <v>161</v>
      </c>
      <c r="C569" s="29" t="s">
        <v>162</v>
      </c>
      <c r="D569" s="38">
        <v>49270060006520</v>
      </c>
      <c r="E569" s="39">
        <v>44578</v>
      </c>
      <c r="F569" s="29">
        <v>1</v>
      </c>
      <c r="G569" s="31" t="s">
        <v>2</v>
      </c>
      <c r="H569" s="29" t="s">
        <v>10</v>
      </c>
      <c r="I569" s="29">
        <v>30</v>
      </c>
      <c r="J569" s="40">
        <v>7.91</v>
      </c>
      <c r="K569" s="37">
        <v>6.6444000000000001</v>
      </c>
      <c r="L569" s="37">
        <f t="shared" si="8"/>
        <v>1.2656000000000001</v>
      </c>
    </row>
    <row r="570" spans="1:12" x14ac:dyDescent="0.3">
      <c r="A570" s="29">
        <v>38795</v>
      </c>
      <c r="B570" s="31" t="s">
        <v>67</v>
      </c>
      <c r="C570" s="29" t="s">
        <v>134</v>
      </c>
      <c r="D570" s="38">
        <v>41550020100320</v>
      </c>
      <c r="E570" s="39">
        <v>44531</v>
      </c>
      <c r="F570" s="29">
        <v>0</v>
      </c>
      <c r="G570" s="31" t="s">
        <v>2</v>
      </c>
      <c r="H570" s="29" t="s">
        <v>9</v>
      </c>
      <c r="I570" s="29">
        <v>30</v>
      </c>
      <c r="J570" s="40">
        <v>1.26</v>
      </c>
      <c r="K570" s="37">
        <v>1.0332000000000001</v>
      </c>
      <c r="L570" s="37">
        <f t="shared" si="8"/>
        <v>0.22679999999999989</v>
      </c>
    </row>
    <row r="571" spans="1:12" x14ac:dyDescent="0.3">
      <c r="A571" s="29">
        <v>38861</v>
      </c>
      <c r="B571" s="31" t="s">
        <v>135</v>
      </c>
      <c r="C571" s="29" t="s">
        <v>136</v>
      </c>
      <c r="D571" s="38">
        <v>37600025000305</v>
      </c>
      <c r="E571" s="39">
        <v>44560</v>
      </c>
      <c r="F571" s="29">
        <v>0</v>
      </c>
      <c r="G571" s="31" t="s">
        <v>2</v>
      </c>
      <c r="H571" s="29" t="s">
        <v>9</v>
      </c>
      <c r="I571" s="29">
        <v>90</v>
      </c>
      <c r="J571" s="40">
        <v>9.07</v>
      </c>
      <c r="K571" s="37">
        <v>6.9839000000000002</v>
      </c>
      <c r="L571" s="37">
        <f t="shared" si="8"/>
        <v>2.0861000000000001</v>
      </c>
    </row>
    <row r="572" spans="1:12" x14ac:dyDescent="0.3">
      <c r="A572" s="29">
        <v>38861</v>
      </c>
      <c r="B572" s="31" t="s">
        <v>135</v>
      </c>
      <c r="C572" s="29" t="s">
        <v>136</v>
      </c>
      <c r="D572" s="38">
        <v>37600025000305</v>
      </c>
      <c r="E572" s="39">
        <v>44591</v>
      </c>
      <c r="F572" s="29">
        <v>0</v>
      </c>
      <c r="G572" s="31" t="s">
        <v>2</v>
      </c>
      <c r="H572" s="29" t="s">
        <v>9</v>
      </c>
      <c r="I572" s="29">
        <v>90</v>
      </c>
      <c r="J572" s="40">
        <v>9.07</v>
      </c>
      <c r="K572" s="37">
        <v>6.9839000000000002</v>
      </c>
      <c r="L572" s="37">
        <f t="shared" si="8"/>
        <v>2.0861000000000001</v>
      </c>
    </row>
    <row r="573" spans="1:12" x14ac:dyDescent="0.3">
      <c r="A573" s="29">
        <v>38862</v>
      </c>
      <c r="B573" s="31" t="s">
        <v>174</v>
      </c>
      <c r="C573" s="29" t="s">
        <v>176</v>
      </c>
      <c r="D573" s="38">
        <v>27700050000310</v>
      </c>
      <c r="E573" s="39">
        <v>44553</v>
      </c>
      <c r="F573" s="29">
        <v>0</v>
      </c>
      <c r="G573" s="31" t="s">
        <v>13</v>
      </c>
      <c r="H573" s="29" t="s">
        <v>9</v>
      </c>
      <c r="I573" s="29">
        <v>400</v>
      </c>
      <c r="J573" s="40">
        <v>7727.16</v>
      </c>
      <c r="K573" s="37">
        <v>5795.37</v>
      </c>
      <c r="L573" s="37">
        <f t="shared" si="8"/>
        <v>1931.79</v>
      </c>
    </row>
    <row r="574" spans="1:12" x14ac:dyDescent="0.3">
      <c r="A574" s="29">
        <v>38862</v>
      </c>
      <c r="B574" s="31" t="s">
        <v>174</v>
      </c>
      <c r="C574" s="29" t="s">
        <v>176</v>
      </c>
      <c r="D574" s="38">
        <v>27700050000310</v>
      </c>
      <c r="E574" s="39">
        <v>44584</v>
      </c>
      <c r="F574" s="29">
        <v>0</v>
      </c>
      <c r="G574" s="31" t="s">
        <v>13</v>
      </c>
      <c r="H574" s="29" t="s">
        <v>9</v>
      </c>
      <c r="I574" s="29">
        <v>400</v>
      </c>
      <c r="J574" s="40">
        <v>7727.16</v>
      </c>
      <c r="K574" s="37">
        <v>5795.37</v>
      </c>
      <c r="L574" s="37">
        <f t="shared" si="8"/>
        <v>1931.79</v>
      </c>
    </row>
    <row r="575" spans="1:12" x14ac:dyDescent="0.3">
      <c r="A575" s="29">
        <v>39034</v>
      </c>
      <c r="B575" s="31" t="s">
        <v>168</v>
      </c>
      <c r="C575" s="29" t="s">
        <v>169</v>
      </c>
      <c r="D575" s="38">
        <v>58120080100305</v>
      </c>
      <c r="E575" s="39">
        <v>44532</v>
      </c>
      <c r="F575" s="29">
        <v>0</v>
      </c>
      <c r="G575" s="31" t="s">
        <v>2</v>
      </c>
      <c r="H575" s="29" t="s">
        <v>9</v>
      </c>
      <c r="I575" s="29">
        <v>30</v>
      </c>
      <c r="J575" s="40">
        <v>7.52</v>
      </c>
      <c r="K575" s="37">
        <v>6.1664000000000003</v>
      </c>
      <c r="L575" s="37">
        <f t="shared" si="8"/>
        <v>1.3535999999999992</v>
      </c>
    </row>
    <row r="576" spans="1:12" x14ac:dyDescent="0.3">
      <c r="A576" s="29">
        <v>39069</v>
      </c>
      <c r="B576" s="31" t="s">
        <v>152</v>
      </c>
      <c r="C576" s="29" t="s">
        <v>154</v>
      </c>
      <c r="D576" s="38">
        <v>36100030000310</v>
      </c>
      <c r="E576" s="39">
        <v>44533</v>
      </c>
      <c r="F576" s="29">
        <v>0</v>
      </c>
      <c r="G576" s="31" t="s">
        <v>2</v>
      </c>
      <c r="H576" s="29" t="s">
        <v>9</v>
      </c>
      <c r="I576" s="29">
        <v>30</v>
      </c>
      <c r="J576" s="40">
        <v>3.31</v>
      </c>
      <c r="K576" s="37">
        <v>2.5818000000000003</v>
      </c>
      <c r="L576" s="37">
        <f t="shared" si="8"/>
        <v>0.72819999999999974</v>
      </c>
    </row>
    <row r="577" spans="1:12" x14ac:dyDescent="0.3">
      <c r="A577" s="29">
        <v>39175</v>
      </c>
      <c r="B577" s="31" t="s">
        <v>123</v>
      </c>
      <c r="C577" s="29" t="s">
        <v>124</v>
      </c>
      <c r="D577" s="38">
        <v>21470080000360</v>
      </c>
      <c r="E577" s="39">
        <v>44557</v>
      </c>
      <c r="F577" s="29">
        <v>0</v>
      </c>
      <c r="G577" s="31" t="s">
        <v>13</v>
      </c>
      <c r="H577" s="29" t="s">
        <v>9</v>
      </c>
      <c r="I577" s="29">
        <v>60</v>
      </c>
      <c r="J577" s="41">
        <v>6169.74</v>
      </c>
      <c r="K577" s="37">
        <v>4750.6998000000003</v>
      </c>
      <c r="L577" s="37">
        <f t="shared" si="8"/>
        <v>1419.0401999999995</v>
      </c>
    </row>
    <row r="578" spans="1:12" x14ac:dyDescent="0.3">
      <c r="A578" s="29">
        <v>39175</v>
      </c>
      <c r="B578" s="31" t="s">
        <v>123</v>
      </c>
      <c r="C578" s="29" t="s">
        <v>124</v>
      </c>
      <c r="D578" s="38">
        <v>21470080000360</v>
      </c>
      <c r="E578" s="39">
        <v>44581</v>
      </c>
      <c r="F578" s="29">
        <v>0</v>
      </c>
      <c r="G578" s="31" t="s">
        <v>13</v>
      </c>
      <c r="H578" s="29" t="s">
        <v>9</v>
      </c>
      <c r="I578" s="29">
        <v>60</v>
      </c>
      <c r="J578" s="41">
        <v>6169.74</v>
      </c>
      <c r="K578" s="37">
        <v>4750.6998000000003</v>
      </c>
      <c r="L578" s="37">
        <f t="shared" si="8"/>
        <v>1419.0401999999995</v>
      </c>
    </row>
    <row r="579" spans="1:12" x14ac:dyDescent="0.3">
      <c r="A579" s="29">
        <v>39186</v>
      </c>
      <c r="B579" s="31" t="s">
        <v>40</v>
      </c>
      <c r="C579" s="29" t="s">
        <v>42</v>
      </c>
      <c r="D579" s="38" t="s">
        <v>41</v>
      </c>
      <c r="E579" s="39">
        <v>44559</v>
      </c>
      <c r="F579" s="29">
        <v>6</v>
      </c>
      <c r="G579" s="31" t="s">
        <v>13</v>
      </c>
      <c r="H579" s="29" t="s">
        <v>10</v>
      </c>
      <c r="I579" s="29">
        <v>4</v>
      </c>
      <c r="J579" s="41">
        <v>11244.06</v>
      </c>
      <c r="K579" s="37">
        <v>9332.5698000000011</v>
      </c>
      <c r="L579" s="37">
        <f t="shared" ref="L579:L642" si="9">J579-K579</f>
        <v>1911.4901999999984</v>
      </c>
    </row>
    <row r="580" spans="1:12" x14ac:dyDescent="0.3">
      <c r="A580" s="29">
        <v>39186</v>
      </c>
      <c r="B580" s="31" t="s">
        <v>40</v>
      </c>
      <c r="C580" s="29" t="s">
        <v>42</v>
      </c>
      <c r="D580" s="38" t="s">
        <v>41</v>
      </c>
      <c r="E580" s="39">
        <v>44588</v>
      </c>
      <c r="F580" s="29">
        <v>2</v>
      </c>
      <c r="G580" s="31" t="s">
        <v>13</v>
      </c>
      <c r="H580" s="29" t="s">
        <v>10</v>
      </c>
      <c r="I580" s="29">
        <v>4</v>
      </c>
      <c r="J580" s="40">
        <v>14037.53</v>
      </c>
      <c r="K580" s="37">
        <v>11651.149900000002</v>
      </c>
      <c r="L580" s="37">
        <f t="shared" si="9"/>
        <v>2386.3800999999985</v>
      </c>
    </row>
    <row r="581" spans="1:12" x14ac:dyDescent="0.3">
      <c r="A581" s="29">
        <v>39186</v>
      </c>
      <c r="B581" s="31" t="s">
        <v>40</v>
      </c>
      <c r="C581" s="29" t="s">
        <v>42</v>
      </c>
      <c r="D581" s="38" t="s">
        <v>41</v>
      </c>
      <c r="E581" s="39">
        <v>44590</v>
      </c>
      <c r="F581" s="29">
        <v>6</v>
      </c>
      <c r="G581" s="31" t="s">
        <v>13</v>
      </c>
      <c r="H581" s="29" t="s">
        <v>10</v>
      </c>
      <c r="I581" s="29">
        <v>4</v>
      </c>
      <c r="J581" s="41">
        <v>11244.06</v>
      </c>
      <c r="K581" s="37">
        <v>9332.5698000000011</v>
      </c>
      <c r="L581" s="37">
        <f t="shared" si="9"/>
        <v>1911.4901999999984</v>
      </c>
    </row>
    <row r="582" spans="1:12" x14ac:dyDescent="0.3">
      <c r="A582" s="29">
        <v>39274</v>
      </c>
      <c r="B582" s="31" t="s">
        <v>67</v>
      </c>
      <c r="C582" s="29" t="s">
        <v>68</v>
      </c>
      <c r="D582" s="38">
        <v>41550020100320</v>
      </c>
      <c r="E582" s="39">
        <v>44553</v>
      </c>
      <c r="F582" s="29">
        <v>5</v>
      </c>
      <c r="G582" s="31" t="s">
        <v>2</v>
      </c>
      <c r="H582" s="29" t="s">
        <v>10</v>
      </c>
      <c r="I582" s="29">
        <v>30</v>
      </c>
      <c r="J582" s="40">
        <v>0.66</v>
      </c>
      <c r="K582" s="37">
        <v>0.54120000000000001</v>
      </c>
      <c r="L582" s="37">
        <f t="shared" si="9"/>
        <v>0.11880000000000002</v>
      </c>
    </row>
    <row r="583" spans="1:12" x14ac:dyDescent="0.3">
      <c r="A583" s="29">
        <v>39274</v>
      </c>
      <c r="B583" s="31" t="s">
        <v>67</v>
      </c>
      <c r="C583" s="29" t="s">
        <v>68</v>
      </c>
      <c r="D583" s="38">
        <v>41550020100320</v>
      </c>
      <c r="E583" s="39">
        <v>44584</v>
      </c>
      <c r="F583" s="29">
        <v>5</v>
      </c>
      <c r="G583" s="31" t="s">
        <v>2</v>
      </c>
      <c r="H583" s="29" t="s">
        <v>10</v>
      </c>
      <c r="I583" s="29">
        <v>30</v>
      </c>
      <c r="J583" s="40">
        <v>0.66</v>
      </c>
      <c r="K583" s="37">
        <v>0.54120000000000001</v>
      </c>
      <c r="L583" s="37">
        <f t="shared" si="9"/>
        <v>0.11880000000000002</v>
      </c>
    </row>
    <row r="584" spans="1:12" x14ac:dyDescent="0.3">
      <c r="A584" s="29">
        <v>39458</v>
      </c>
      <c r="B584" s="31" t="s">
        <v>67</v>
      </c>
      <c r="C584" s="29" t="s">
        <v>68</v>
      </c>
      <c r="D584" s="38">
        <v>41550020100320</v>
      </c>
      <c r="E584" s="39">
        <v>44557</v>
      </c>
      <c r="F584" s="29">
        <v>1</v>
      </c>
      <c r="G584" s="31" t="s">
        <v>2</v>
      </c>
      <c r="H584" s="29" t="s">
        <v>10</v>
      </c>
      <c r="I584" s="29">
        <v>27</v>
      </c>
      <c r="J584" s="40">
        <v>2.09</v>
      </c>
      <c r="K584" s="37">
        <v>1.7138</v>
      </c>
      <c r="L584" s="37">
        <f t="shared" si="9"/>
        <v>0.37619999999999987</v>
      </c>
    </row>
    <row r="585" spans="1:12" x14ac:dyDescent="0.3">
      <c r="A585" s="29">
        <v>39458</v>
      </c>
      <c r="B585" s="31" t="s">
        <v>67</v>
      </c>
      <c r="C585" s="29" t="s">
        <v>68</v>
      </c>
      <c r="D585" s="38">
        <v>41550020100320</v>
      </c>
      <c r="E585" s="39">
        <v>44557</v>
      </c>
      <c r="F585" s="29">
        <v>1</v>
      </c>
      <c r="G585" s="31" t="s">
        <v>2</v>
      </c>
      <c r="H585" s="29" t="s">
        <v>10</v>
      </c>
      <c r="I585" s="29">
        <v>27</v>
      </c>
      <c r="J585" s="40">
        <v>2.09</v>
      </c>
      <c r="K585" s="37">
        <v>1.7138</v>
      </c>
      <c r="L585" s="37">
        <f t="shared" si="9"/>
        <v>0.37619999999999987</v>
      </c>
    </row>
    <row r="586" spans="1:12" x14ac:dyDescent="0.3">
      <c r="A586" s="29">
        <v>39787</v>
      </c>
      <c r="B586" s="31" t="s">
        <v>35</v>
      </c>
      <c r="C586" s="29" t="s">
        <v>37</v>
      </c>
      <c r="D586" s="38" t="s">
        <v>36</v>
      </c>
      <c r="E586" s="39">
        <v>44550</v>
      </c>
      <c r="F586" s="29">
        <v>0</v>
      </c>
      <c r="G586" s="31" t="s">
        <v>13</v>
      </c>
      <c r="H586" s="29" t="s">
        <v>9</v>
      </c>
      <c r="I586" s="29">
        <v>3.6</v>
      </c>
      <c r="J586" s="41">
        <v>4519.33</v>
      </c>
      <c r="K586" s="37">
        <v>3389.4974999999999</v>
      </c>
      <c r="L586" s="37">
        <f t="shared" si="9"/>
        <v>1129.8325</v>
      </c>
    </row>
    <row r="587" spans="1:12" x14ac:dyDescent="0.3">
      <c r="A587" s="29">
        <v>39787</v>
      </c>
      <c r="B587" s="31" t="s">
        <v>35</v>
      </c>
      <c r="C587" s="29" t="s">
        <v>37</v>
      </c>
      <c r="D587" s="38" t="s">
        <v>36</v>
      </c>
      <c r="E587" s="39">
        <v>44550</v>
      </c>
      <c r="F587" s="29">
        <v>0</v>
      </c>
      <c r="G587" s="31" t="s">
        <v>13</v>
      </c>
      <c r="H587" s="29" t="s">
        <v>9</v>
      </c>
      <c r="I587" s="29">
        <v>3.6</v>
      </c>
      <c r="J587" s="41">
        <v>4519.33</v>
      </c>
      <c r="K587" s="37">
        <v>3389.4974999999999</v>
      </c>
      <c r="L587" s="37">
        <f t="shared" si="9"/>
        <v>1129.8325</v>
      </c>
    </row>
    <row r="588" spans="1:12" x14ac:dyDescent="0.3">
      <c r="A588" s="29">
        <v>39787</v>
      </c>
      <c r="B588" s="31" t="s">
        <v>35</v>
      </c>
      <c r="C588" s="29" t="s">
        <v>37</v>
      </c>
      <c r="D588" s="38" t="s">
        <v>36</v>
      </c>
      <c r="E588" s="39">
        <v>44582</v>
      </c>
      <c r="F588" s="29">
        <v>2</v>
      </c>
      <c r="G588" s="31" t="s">
        <v>13</v>
      </c>
      <c r="H588" s="29" t="s">
        <v>10</v>
      </c>
      <c r="I588" s="29">
        <v>1.8</v>
      </c>
      <c r="J588" s="40">
        <v>2085.5</v>
      </c>
      <c r="K588" s="37">
        <v>1564.125</v>
      </c>
      <c r="L588" s="37">
        <f t="shared" si="9"/>
        <v>521.375</v>
      </c>
    </row>
    <row r="589" spans="1:12" x14ac:dyDescent="0.3">
      <c r="A589" s="29">
        <v>39814</v>
      </c>
      <c r="B589" s="31" t="s">
        <v>179</v>
      </c>
      <c r="C589" s="29" t="s">
        <v>182</v>
      </c>
      <c r="D589" s="38">
        <v>83370060000320</v>
      </c>
      <c r="E589" s="39">
        <v>44533</v>
      </c>
      <c r="F589" s="29">
        <v>0</v>
      </c>
      <c r="G589" s="31" t="s">
        <v>13</v>
      </c>
      <c r="H589" s="29" t="s">
        <v>9</v>
      </c>
      <c r="I589" s="29">
        <v>30</v>
      </c>
      <c r="J589" s="40">
        <v>477.37</v>
      </c>
      <c r="K589" s="37">
        <v>381.89600000000002</v>
      </c>
      <c r="L589" s="37">
        <f t="shared" si="9"/>
        <v>95.47399999999999</v>
      </c>
    </row>
    <row r="590" spans="1:12" x14ac:dyDescent="0.3">
      <c r="A590" s="29">
        <v>39886</v>
      </c>
      <c r="B590" s="31" t="s">
        <v>121</v>
      </c>
      <c r="C590" s="29" t="s">
        <v>122</v>
      </c>
      <c r="D590" s="38">
        <v>21534940000320</v>
      </c>
      <c r="E590" s="39">
        <v>44560</v>
      </c>
      <c r="F590" s="29">
        <v>0</v>
      </c>
      <c r="G590" s="31" t="s">
        <v>13</v>
      </c>
      <c r="H590" s="29" t="s">
        <v>9</v>
      </c>
      <c r="I590" s="29">
        <v>60</v>
      </c>
      <c r="J590" s="41">
        <v>27159.66</v>
      </c>
      <c r="K590" s="37">
        <v>21456.131400000002</v>
      </c>
      <c r="L590" s="37">
        <f t="shared" si="9"/>
        <v>5703.5285999999978</v>
      </c>
    </row>
    <row r="591" spans="1:12" x14ac:dyDescent="0.3">
      <c r="A591" s="29">
        <v>39886</v>
      </c>
      <c r="B591" s="31" t="s">
        <v>121</v>
      </c>
      <c r="C591" s="29" t="s">
        <v>122</v>
      </c>
      <c r="D591" s="38">
        <v>21534940000320</v>
      </c>
      <c r="E591" s="39">
        <v>44591</v>
      </c>
      <c r="F591" s="29">
        <v>0</v>
      </c>
      <c r="G591" s="31" t="s">
        <v>13</v>
      </c>
      <c r="H591" s="29" t="s">
        <v>9</v>
      </c>
      <c r="I591" s="29">
        <v>60</v>
      </c>
      <c r="J591" s="41">
        <v>27159.66</v>
      </c>
      <c r="K591" s="37">
        <v>21456.131400000002</v>
      </c>
      <c r="L591" s="37">
        <f t="shared" si="9"/>
        <v>5703.5285999999978</v>
      </c>
    </row>
    <row r="592" spans="1:12" x14ac:dyDescent="0.3">
      <c r="A592" s="29">
        <v>39923</v>
      </c>
      <c r="B592" s="31" t="s">
        <v>49</v>
      </c>
      <c r="C592" s="29" t="s">
        <v>51</v>
      </c>
      <c r="D592" s="38" t="s">
        <v>50</v>
      </c>
      <c r="E592" s="39">
        <v>44543</v>
      </c>
      <c r="F592" s="29">
        <v>1</v>
      </c>
      <c r="G592" s="31" t="s">
        <v>13</v>
      </c>
      <c r="H592" s="29" t="s">
        <v>10</v>
      </c>
      <c r="I592" s="29">
        <v>1</v>
      </c>
      <c r="J592" s="41">
        <v>25549.19</v>
      </c>
      <c r="K592" s="37">
        <v>19417.384399999999</v>
      </c>
      <c r="L592" s="37">
        <f t="shared" si="9"/>
        <v>6131.8055999999997</v>
      </c>
    </row>
    <row r="593" spans="1:12" x14ac:dyDescent="0.3">
      <c r="A593" s="29">
        <v>40186</v>
      </c>
      <c r="B593" s="31" t="s">
        <v>146</v>
      </c>
      <c r="C593" s="29" t="s">
        <v>147</v>
      </c>
      <c r="D593" s="38">
        <v>83370010000330</v>
      </c>
      <c r="E593" s="39">
        <v>44550</v>
      </c>
      <c r="F593" s="29">
        <v>0</v>
      </c>
      <c r="G593" s="31" t="s">
        <v>13</v>
      </c>
      <c r="H593" s="29" t="s">
        <v>9</v>
      </c>
      <c r="I593" s="29">
        <v>14</v>
      </c>
      <c r="J593" s="40">
        <v>126.66</v>
      </c>
      <c r="K593" s="37">
        <v>98.794799999999995</v>
      </c>
      <c r="L593" s="37">
        <f t="shared" si="9"/>
        <v>27.865200000000002</v>
      </c>
    </row>
    <row r="594" spans="1:12" x14ac:dyDescent="0.3">
      <c r="A594" s="29">
        <v>40186</v>
      </c>
      <c r="B594" s="31" t="s">
        <v>146</v>
      </c>
      <c r="C594" s="29" t="s">
        <v>147</v>
      </c>
      <c r="D594" s="38">
        <v>83370010000330</v>
      </c>
      <c r="E594" s="39">
        <v>44581</v>
      </c>
      <c r="F594" s="29">
        <v>0</v>
      </c>
      <c r="G594" s="31" t="s">
        <v>13</v>
      </c>
      <c r="H594" s="29" t="s">
        <v>9</v>
      </c>
      <c r="I594" s="29">
        <v>14</v>
      </c>
      <c r="J594" s="40">
        <v>126.66</v>
      </c>
      <c r="K594" s="37">
        <v>98.794799999999995</v>
      </c>
      <c r="L594" s="37">
        <f t="shared" si="9"/>
        <v>27.865200000000002</v>
      </c>
    </row>
    <row r="595" spans="1:12" x14ac:dyDescent="0.3">
      <c r="A595" s="29">
        <v>40368</v>
      </c>
      <c r="B595" s="31" t="s">
        <v>27</v>
      </c>
      <c r="C595" s="29" t="s">
        <v>28</v>
      </c>
      <c r="D595" s="38">
        <v>21405570000320</v>
      </c>
      <c r="E595" s="39">
        <v>44553</v>
      </c>
      <c r="F595" s="29">
        <v>5</v>
      </c>
      <c r="G595" s="31" t="s">
        <v>13</v>
      </c>
      <c r="H595" s="29" t="s">
        <v>10</v>
      </c>
      <c r="I595" s="29">
        <v>30</v>
      </c>
      <c r="J595" s="41">
        <v>2269.8000000000002</v>
      </c>
      <c r="K595" s="37">
        <v>1815.8400000000001</v>
      </c>
      <c r="L595" s="37">
        <f t="shared" si="9"/>
        <v>453.96000000000004</v>
      </c>
    </row>
    <row r="596" spans="1:12" x14ac:dyDescent="0.3">
      <c r="A596" s="29">
        <v>40368</v>
      </c>
      <c r="B596" s="31" t="s">
        <v>27</v>
      </c>
      <c r="C596" s="29" t="s">
        <v>28</v>
      </c>
      <c r="D596" s="38">
        <v>21405570000320</v>
      </c>
      <c r="E596" s="39">
        <v>44588</v>
      </c>
      <c r="F596" s="29">
        <v>5</v>
      </c>
      <c r="G596" s="31" t="s">
        <v>13</v>
      </c>
      <c r="H596" s="29" t="s">
        <v>10</v>
      </c>
      <c r="I596" s="29">
        <v>30</v>
      </c>
      <c r="J596" s="41">
        <v>2269.8000000000002</v>
      </c>
      <c r="K596" s="37">
        <v>1815.8400000000001</v>
      </c>
      <c r="L596" s="37">
        <f t="shared" si="9"/>
        <v>453.96000000000004</v>
      </c>
    </row>
    <row r="597" spans="1:12" x14ac:dyDescent="0.3">
      <c r="A597" s="29">
        <v>40481</v>
      </c>
      <c r="B597" s="31" t="s">
        <v>150</v>
      </c>
      <c r="C597" s="29" t="s">
        <v>151</v>
      </c>
      <c r="D597" s="38">
        <v>72600030000110</v>
      </c>
      <c r="E597" s="39">
        <v>44537</v>
      </c>
      <c r="F597" s="29">
        <v>0</v>
      </c>
      <c r="G597" s="31" t="s">
        <v>2</v>
      </c>
      <c r="H597" s="29" t="s">
        <v>9</v>
      </c>
      <c r="I597" s="29">
        <v>90</v>
      </c>
      <c r="J597" s="40">
        <v>18.71</v>
      </c>
      <c r="K597" s="37">
        <v>15.342200000000002</v>
      </c>
      <c r="L597" s="37">
        <f t="shared" si="9"/>
        <v>3.367799999999999</v>
      </c>
    </row>
    <row r="598" spans="1:12" x14ac:dyDescent="0.3">
      <c r="A598" s="29">
        <v>40532</v>
      </c>
      <c r="B598" s="31" t="s">
        <v>146</v>
      </c>
      <c r="C598" s="29" t="s">
        <v>147</v>
      </c>
      <c r="D598" s="38">
        <v>83370010000330</v>
      </c>
      <c r="E598" s="39">
        <v>44531</v>
      </c>
      <c r="F598" s="29">
        <v>0</v>
      </c>
      <c r="G598" s="31" t="s">
        <v>13</v>
      </c>
      <c r="H598" s="29" t="s">
        <v>9</v>
      </c>
      <c r="I598" s="29">
        <v>60</v>
      </c>
      <c r="J598" s="40">
        <v>494.43</v>
      </c>
      <c r="K598" s="37">
        <v>385.65540000000004</v>
      </c>
      <c r="L598" s="37">
        <f t="shared" si="9"/>
        <v>108.77459999999996</v>
      </c>
    </row>
    <row r="599" spans="1:12" x14ac:dyDescent="0.3">
      <c r="A599" s="29">
        <v>40543</v>
      </c>
      <c r="B599" s="31" t="s">
        <v>85</v>
      </c>
      <c r="C599" s="29" t="s">
        <v>167</v>
      </c>
      <c r="D599" s="38">
        <v>39400060100310</v>
      </c>
      <c r="E599" s="39">
        <v>44576</v>
      </c>
      <c r="F599" s="29">
        <v>0</v>
      </c>
      <c r="G599" s="31" t="s">
        <v>2</v>
      </c>
      <c r="H599" s="29" t="s">
        <v>9</v>
      </c>
      <c r="I599" s="29">
        <v>30</v>
      </c>
      <c r="J599" s="40">
        <v>5.26</v>
      </c>
      <c r="K599" s="37">
        <v>4.1554000000000002</v>
      </c>
      <c r="L599" s="37">
        <f t="shared" si="9"/>
        <v>1.1045999999999996</v>
      </c>
    </row>
    <row r="600" spans="1:12" x14ac:dyDescent="0.3">
      <c r="A600" s="29">
        <v>40543</v>
      </c>
      <c r="B600" s="31" t="s">
        <v>85</v>
      </c>
      <c r="C600" s="29" t="s">
        <v>167</v>
      </c>
      <c r="D600" s="38">
        <v>39400060100310</v>
      </c>
      <c r="E600" s="39">
        <v>44576</v>
      </c>
      <c r="F600" s="29">
        <v>0</v>
      </c>
      <c r="G600" s="31" t="s">
        <v>2</v>
      </c>
      <c r="H600" s="29" t="s">
        <v>9</v>
      </c>
      <c r="I600" s="29">
        <v>30</v>
      </c>
      <c r="J600" s="40">
        <v>5.26</v>
      </c>
      <c r="K600" s="37">
        <v>4.1554000000000002</v>
      </c>
      <c r="L600" s="37">
        <f t="shared" si="9"/>
        <v>1.1045999999999996</v>
      </c>
    </row>
    <row r="601" spans="1:12" x14ac:dyDescent="0.3">
      <c r="A601" s="29">
        <v>40563</v>
      </c>
      <c r="B601" s="31" t="s">
        <v>158</v>
      </c>
      <c r="C601" s="29" t="s">
        <v>159</v>
      </c>
      <c r="D601" s="38">
        <v>33200030057530</v>
      </c>
      <c r="E601" s="39">
        <v>44533</v>
      </c>
      <c r="F601" s="29">
        <v>10</v>
      </c>
      <c r="G601" s="31" t="s">
        <v>2</v>
      </c>
      <c r="H601" s="29" t="s">
        <v>10</v>
      </c>
      <c r="I601" s="29">
        <v>28</v>
      </c>
      <c r="J601" s="40">
        <v>21.79</v>
      </c>
      <c r="K601" s="37">
        <v>17.431999999999999</v>
      </c>
      <c r="L601" s="37">
        <f t="shared" si="9"/>
        <v>4.3580000000000005</v>
      </c>
    </row>
    <row r="602" spans="1:12" x14ac:dyDescent="0.3">
      <c r="A602" s="29">
        <v>40672</v>
      </c>
      <c r="B602" s="31" t="s">
        <v>168</v>
      </c>
      <c r="C602" s="29" t="s">
        <v>169</v>
      </c>
      <c r="D602" s="38">
        <v>58120080100305</v>
      </c>
      <c r="E602" s="39">
        <v>44548</v>
      </c>
      <c r="F602" s="29">
        <v>0</v>
      </c>
      <c r="G602" s="31" t="s">
        <v>2</v>
      </c>
      <c r="H602" s="29" t="s">
        <v>9</v>
      </c>
      <c r="I602" s="29">
        <v>15</v>
      </c>
      <c r="J602" s="40">
        <v>2.27</v>
      </c>
      <c r="K602" s="37">
        <v>1.8614000000000002</v>
      </c>
      <c r="L602" s="37">
        <f t="shared" si="9"/>
        <v>0.40859999999999985</v>
      </c>
    </row>
    <row r="603" spans="1:12" x14ac:dyDescent="0.3">
      <c r="A603" s="29">
        <v>40672</v>
      </c>
      <c r="B603" s="31" t="s">
        <v>168</v>
      </c>
      <c r="C603" s="29" t="s">
        <v>169</v>
      </c>
      <c r="D603" s="38">
        <v>58120080100305</v>
      </c>
      <c r="E603" s="39">
        <v>44578</v>
      </c>
      <c r="F603" s="29">
        <v>0</v>
      </c>
      <c r="G603" s="31" t="s">
        <v>2</v>
      </c>
      <c r="H603" s="29" t="s">
        <v>9</v>
      </c>
      <c r="I603" s="29">
        <v>15</v>
      </c>
      <c r="J603" s="40">
        <v>2.27</v>
      </c>
      <c r="K603" s="37">
        <v>1.8614000000000002</v>
      </c>
      <c r="L603" s="37">
        <f t="shared" si="9"/>
        <v>0.40859999999999985</v>
      </c>
    </row>
    <row r="604" spans="1:12" x14ac:dyDescent="0.3">
      <c r="A604" s="29">
        <v>40708</v>
      </c>
      <c r="B604" s="31" t="s">
        <v>69</v>
      </c>
      <c r="C604" s="29" t="s">
        <v>70</v>
      </c>
      <c r="D604" s="38">
        <v>37200030000305</v>
      </c>
      <c r="E604" s="39">
        <v>44589</v>
      </c>
      <c r="F604" s="29">
        <v>0</v>
      </c>
      <c r="G604" s="31" t="s">
        <v>2</v>
      </c>
      <c r="H604" s="29" t="s">
        <v>9</v>
      </c>
      <c r="I604" s="29">
        <v>120</v>
      </c>
      <c r="J604" s="40">
        <v>24</v>
      </c>
      <c r="K604" s="37">
        <v>20.399999999999999</v>
      </c>
      <c r="L604" s="37">
        <f t="shared" si="9"/>
        <v>3.6000000000000014</v>
      </c>
    </row>
    <row r="605" spans="1:12" x14ac:dyDescent="0.3">
      <c r="A605" s="29">
        <v>40725</v>
      </c>
      <c r="B605" s="31" t="s">
        <v>97</v>
      </c>
      <c r="C605" s="29" t="s">
        <v>98</v>
      </c>
      <c r="D605" s="38">
        <v>21532133000340</v>
      </c>
      <c r="E605" s="39">
        <v>44552</v>
      </c>
      <c r="F605" s="29">
        <v>6</v>
      </c>
      <c r="G605" s="31" t="s">
        <v>13</v>
      </c>
      <c r="H605" s="29" t="s">
        <v>10</v>
      </c>
      <c r="I605" s="29">
        <v>28</v>
      </c>
      <c r="J605" s="41">
        <v>13367.22</v>
      </c>
      <c r="K605" s="37">
        <v>11094.792600000001</v>
      </c>
      <c r="L605" s="37">
        <f t="shared" si="9"/>
        <v>2272.4273999999987</v>
      </c>
    </row>
    <row r="606" spans="1:12" x14ac:dyDescent="0.3">
      <c r="A606" s="29">
        <v>40725</v>
      </c>
      <c r="B606" s="31" t="s">
        <v>97</v>
      </c>
      <c r="C606" s="29" t="s">
        <v>98</v>
      </c>
      <c r="D606" s="38">
        <v>21532133000340</v>
      </c>
      <c r="E606" s="39">
        <v>44580</v>
      </c>
      <c r="F606" s="29">
        <v>6</v>
      </c>
      <c r="G606" s="31" t="s">
        <v>13</v>
      </c>
      <c r="H606" s="29" t="s">
        <v>10</v>
      </c>
      <c r="I606" s="29">
        <v>28</v>
      </c>
      <c r="J606" s="41">
        <v>13367.22</v>
      </c>
      <c r="K606" s="37">
        <v>11094.792600000001</v>
      </c>
      <c r="L606" s="37">
        <f t="shared" si="9"/>
        <v>2272.4273999999987</v>
      </c>
    </row>
    <row r="607" spans="1:12" x14ac:dyDescent="0.3">
      <c r="A607" s="29">
        <v>40751</v>
      </c>
      <c r="B607" s="31" t="s">
        <v>7</v>
      </c>
      <c r="C607" s="29" t="s">
        <v>8</v>
      </c>
      <c r="D607" s="38">
        <v>21406010200320</v>
      </c>
      <c r="E607" s="39">
        <v>44585</v>
      </c>
      <c r="F607" s="29">
        <v>6</v>
      </c>
      <c r="G607" s="31" t="s">
        <v>2</v>
      </c>
      <c r="H607" s="29" t="s">
        <v>10</v>
      </c>
      <c r="I607" s="29">
        <v>120</v>
      </c>
      <c r="J607" s="40">
        <v>278.02999999999997</v>
      </c>
      <c r="K607" s="37">
        <v>233.54519999999997</v>
      </c>
      <c r="L607" s="37">
        <f t="shared" si="9"/>
        <v>44.484800000000007</v>
      </c>
    </row>
    <row r="608" spans="1:12" x14ac:dyDescent="0.3">
      <c r="A608" s="29">
        <v>40768</v>
      </c>
      <c r="B608" s="31" t="s">
        <v>110</v>
      </c>
      <c r="C608" s="29" t="s">
        <v>112</v>
      </c>
      <c r="D608" s="38" t="s">
        <v>111</v>
      </c>
      <c r="E608" s="39">
        <v>44537</v>
      </c>
      <c r="F608" s="29">
        <v>0</v>
      </c>
      <c r="G608" s="31" t="s">
        <v>13</v>
      </c>
      <c r="H608" s="29" t="s">
        <v>9</v>
      </c>
      <c r="I608" s="29">
        <v>1</v>
      </c>
      <c r="J608" s="41">
        <v>708.47</v>
      </c>
      <c r="K608" s="37">
        <v>602.19950000000006</v>
      </c>
      <c r="L608" s="37">
        <f t="shared" si="9"/>
        <v>106.27049999999997</v>
      </c>
    </row>
    <row r="609" spans="1:12" x14ac:dyDescent="0.3">
      <c r="A609" s="29">
        <v>40873</v>
      </c>
      <c r="B609" s="31" t="s">
        <v>170</v>
      </c>
      <c r="C609" s="29" t="s">
        <v>171</v>
      </c>
      <c r="D609" s="38">
        <v>36150080000330</v>
      </c>
      <c r="E609" s="39">
        <v>44555</v>
      </c>
      <c r="F609" s="29">
        <v>0</v>
      </c>
      <c r="G609" s="31" t="s">
        <v>2</v>
      </c>
      <c r="H609" s="29" t="s">
        <v>9</v>
      </c>
      <c r="I609" s="29">
        <v>30</v>
      </c>
      <c r="J609" s="40">
        <v>7.66</v>
      </c>
      <c r="K609" s="37">
        <v>6.5110000000000001</v>
      </c>
      <c r="L609" s="37">
        <f t="shared" si="9"/>
        <v>1.149</v>
      </c>
    </row>
    <row r="610" spans="1:12" x14ac:dyDescent="0.3">
      <c r="A610" s="29">
        <v>40937</v>
      </c>
      <c r="B610" s="31" t="s">
        <v>165</v>
      </c>
      <c r="C610" s="29" t="s">
        <v>166</v>
      </c>
      <c r="D610" s="38">
        <v>49270070100620</v>
      </c>
      <c r="E610" s="39">
        <v>44547</v>
      </c>
      <c r="F610" s="29">
        <v>0</v>
      </c>
      <c r="G610" s="31" t="s">
        <v>2</v>
      </c>
      <c r="H610" s="29" t="s">
        <v>9</v>
      </c>
      <c r="I610" s="29">
        <v>12</v>
      </c>
      <c r="J610" s="40">
        <v>3.96</v>
      </c>
      <c r="K610" s="37">
        <v>3.2868000000000004</v>
      </c>
      <c r="L610" s="37">
        <f t="shared" si="9"/>
        <v>0.67319999999999958</v>
      </c>
    </row>
    <row r="611" spans="1:12" x14ac:dyDescent="0.3">
      <c r="A611" s="29">
        <v>40937</v>
      </c>
      <c r="B611" s="31" t="s">
        <v>165</v>
      </c>
      <c r="C611" s="29" t="s">
        <v>166</v>
      </c>
      <c r="D611" s="38">
        <v>49270070100620</v>
      </c>
      <c r="E611" s="39">
        <v>44550</v>
      </c>
      <c r="F611" s="29">
        <v>1</v>
      </c>
      <c r="G611" s="31" t="s">
        <v>2</v>
      </c>
      <c r="H611" s="29" t="s">
        <v>10</v>
      </c>
      <c r="I611" s="29">
        <v>30</v>
      </c>
      <c r="J611" s="40">
        <v>5.84</v>
      </c>
      <c r="K611" s="37">
        <v>4.8472</v>
      </c>
      <c r="L611" s="37">
        <f t="shared" si="9"/>
        <v>0.9927999999999999</v>
      </c>
    </row>
    <row r="612" spans="1:12" x14ac:dyDescent="0.3">
      <c r="A612" s="29">
        <v>40937</v>
      </c>
      <c r="B612" s="31" t="s">
        <v>165</v>
      </c>
      <c r="C612" s="29" t="s">
        <v>166</v>
      </c>
      <c r="D612" s="38">
        <v>49270070100620</v>
      </c>
      <c r="E612" s="39">
        <v>44581</v>
      </c>
      <c r="F612" s="29">
        <v>1</v>
      </c>
      <c r="G612" s="31" t="s">
        <v>2</v>
      </c>
      <c r="H612" s="29" t="s">
        <v>10</v>
      </c>
      <c r="I612" s="29">
        <v>30</v>
      </c>
      <c r="J612" s="40">
        <v>5.84</v>
      </c>
      <c r="K612" s="37">
        <v>4.8472</v>
      </c>
      <c r="L612" s="37">
        <f t="shared" si="9"/>
        <v>0.9927999999999999</v>
      </c>
    </row>
    <row r="613" spans="1:12" x14ac:dyDescent="0.3">
      <c r="A613" s="29">
        <v>41003</v>
      </c>
      <c r="B613" s="31" t="s">
        <v>179</v>
      </c>
      <c r="C613" s="29" t="s">
        <v>181</v>
      </c>
      <c r="D613" s="38">
        <v>83370060000320</v>
      </c>
      <c r="E613" s="39">
        <v>44552</v>
      </c>
      <c r="F613" s="29">
        <v>0</v>
      </c>
      <c r="G613" s="31" t="s">
        <v>13</v>
      </c>
      <c r="H613" s="29" t="s">
        <v>9</v>
      </c>
      <c r="I613" s="29">
        <v>30</v>
      </c>
      <c r="J613" s="40">
        <v>477.37</v>
      </c>
      <c r="K613" s="37">
        <v>381.89600000000002</v>
      </c>
      <c r="L613" s="37">
        <f t="shared" si="9"/>
        <v>95.47399999999999</v>
      </c>
    </row>
    <row r="614" spans="1:12" x14ac:dyDescent="0.3">
      <c r="A614" s="29">
        <v>41003</v>
      </c>
      <c r="B614" s="31" t="s">
        <v>179</v>
      </c>
      <c r="C614" s="29" t="s">
        <v>181</v>
      </c>
      <c r="D614" s="38">
        <v>83370060000320</v>
      </c>
      <c r="E614" s="39">
        <v>44583</v>
      </c>
      <c r="F614" s="29">
        <v>0</v>
      </c>
      <c r="G614" s="31" t="s">
        <v>13</v>
      </c>
      <c r="H614" s="29" t="s">
        <v>9</v>
      </c>
      <c r="I614" s="29">
        <v>30</v>
      </c>
      <c r="J614" s="40">
        <v>477.37</v>
      </c>
      <c r="K614" s="37">
        <v>381.89600000000002</v>
      </c>
      <c r="L614" s="37">
        <f t="shared" si="9"/>
        <v>95.47399999999999</v>
      </c>
    </row>
    <row r="615" spans="1:12" x14ac:dyDescent="0.3">
      <c r="A615" s="29">
        <v>41259</v>
      </c>
      <c r="B615" s="31" t="s">
        <v>146</v>
      </c>
      <c r="C615" s="29" t="s">
        <v>147</v>
      </c>
      <c r="D615" s="38">
        <v>83370010000330</v>
      </c>
      <c r="E615" s="39">
        <v>44553</v>
      </c>
      <c r="F615" s="29">
        <v>0</v>
      </c>
      <c r="G615" s="31" t="s">
        <v>13</v>
      </c>
      <c r="H615" s="29" t="s">
        <v>9</v>
      </c>
      <c r="I615" s="29">
        <v>14</v>
      </c>
      <c r="J615" s="40">
        <v>126.66</v>
      </c>
      <c r="K615" s="37">
        <v>98.794799999999995</v>
      </c>
      <c r="L615" s="37">
        <f t="shared" si="9"/>
        <v>27.865200000000002</v>
      </c>
    </row>
    <row r="616" spans="1:12" x14ac:dyDescent="0.3">
      <c r="A616" s="29">
        <v>41259</v>
      </c>
      <c r="B616" s="31" t="s">
        <v>146</v>
      </c>
      <c r="C616" s="29" t="s">
        <v>147</v>
      </c>
      <c r="D616" s="38">
        <v>83370010000330</v>
      </c>
      <c r="E616" s="39">
        <v>44553</v>
      </c>
      <c r="F616" s="29">
        <v>0</v>
      </c>
      <c r="G616" s="31" t="s">
        <v>13</v>
      </c>
      <c r="H616" s="29" t="s">
        <v>9</v>
      </c>
      <c r="I616" s="29">
        <v>14</v>
      </c>
      <c r="J616" s="40">
        <v>126.66</v>
      </c>
      <c r="K616" s="37">
        <v>98.794799999999995</v>
      </c>
      <c r="L616" s="37">
        <f t="shared" si="9"/>
        <v>27.865200000000002</v>
      </c>
    </row>
    <row r="617" spans="1:12" x14ac:dyDescent="0.3">
      <c r="A617" s="29">
        <v>41332</v>
      </c>
      <c r="B617" s="31" t="s">
        <v>65</v>
      </c>
      <c r="C617" s="29" t="s">
        <v>131</v>
      </c>
      <c r="D617" s="38">
        <v>2100020000110</v>
      </c>
      <c r="E617" s="39">
        <v>44549</v>
      </c>
      <c r="F617" s="29">
        <v>0</v>
      </c>
      <c r="G617" s="31" t="s">
        <v>2</v>
      </c>
      <c r="H617" s="29" t="s">
        <v>9</v>
      </c>
      <c r="I617" s="29">
        <v>28</v>
      </c>
      <c r="J617" s="40">
        <v>3.39</v>
      </c>
      <c r="K617" s="37">
        <v>2.6103000000000001</v>
      </c>
      <c r="L617" s="37">
        <f t="shared" si="9"/>
        <v>0.77970000000000006</v>
      </c>
    </row>
    <row r="618" spans="1:12" x14ac:dyDescent="0.3">
      <c r="A618" s="29">
        <v>41332</v>
      </c>
      <c r="B618" s="31" t="s">
        <v>65</v>
      </c>
      <c r="C618" s="29" t="s">
        <v>131</v>
      </c>
      <c r="D618" s="38">
        <v>2100020000110</v>
      </c>
      <c r="E618" s="39">
        <v>44549</v>
      </c>
      <c r="F618" s="29">
        <v>0</v>
      </c>
      <c r="G618" s="31" t="s">
        <v>2</v>
      </c>
      <c r="H618" s="29" t="s">
        <v>9</v>
      </c>
      <c r="I618" s="29">
        <v>28</v>
      </c>
      <c r="J618" s="40">
        <v>3.39</v>
      </c>
      <c r="K618" s="37">
        <v>2.6103000000000001</v>
      </c>
      <c r="L618" s="37">
        <f t="shared" si="9"/>
        <v>0.77970000000000006</v>
      </c>
    </row>
    <row r="619" spans="1:12" x14ac:dyDescent="0.3">
      <c r="A619" s="29">
        <v>41437</v>
      </c>
      <c r="B619" s="31" t="s">
        <v>158</v>
      </c>
      <c r="C619" s="29" t="s">
        <v>160</v>
      </c>
      <c r="D619" s="38">
        <v>33200030057530</v>
      </c>
      <c r="E619" s="39">
        <v>44537</v>
      </c>
      <c r="F619" s="29">
        <v>0</v>
      </c>
      <c r="G619" s="31" t="s">
        <v>2</v>
      </c>
      <c r="H619" s="29" t="s">
        <v>9</v>
      </c>
      <c r="I619" s="29">
        <v>30</v>
      </c>
      <c r="J619" s="40">
        <v>8.57</v>
      </c>
      <c r="K619" s="37">
        <v>6.8560000000000008</v>
      </c>
      <c r="L619" s="37">
        <f t="shared" si="9"/>
        <v>1.7139999999999995</v>
      </c>
    </row>
    <row r="620" spans="1:12" x14ac:dyDescent="0.3">
      <c r="A620" s="29">
        <v>41458</v>
      </c>
      <c r="B620" s="31" t="s">
        <v>67</v>
      </c>
      <c r="C620" s="29" t="s">
        <v>68</v>
      </c>
      <c r="D620" s="38">
        <v>41550020100320</v>
      </c>
      <c r="E620" s="39">
        <v>44544</v>
      </c>
      <c r="F620" s="29">
        <v>11</v>
      </c>
      <c r="G620" s="31" t="s">
        <v>2</v>
      </c>
      <c r="H620" s="29" t="s">
        <v>10</v>
      </c>
      <c r="I620" s="29">
        <v>28</v>
      </c>
      <c r="J620" s="40">
        <v>2.12</v>
      </c>
      <c r="K620" s="37">
        <v>1.7384000000000002</v>
      </c>
      <c r="L620" s="37">
        <f t="shared" si="9"/>
        <v>0.38159999999999994</v>
      </c>
    </row>
    <row r="621" spans="1:12" x14ac:dyDescent="0.3">
      <c r="A621" s="29">
        <v>41458</v>
      </c>
      <c r="B621" s="31" t="s">
        <v>67</v>
      </c>
      <c r="C621" s="29" t="s">
        <v>68</v>
      </c>
      <c r="D621" s="38">
        <v>41550020100320</v>
      </c>
      <c r="E621" s="39">
        <v>44544</v>
      </c>
      <c r="F621" s="29">
        <v>11</v>
      </c>
      <c r="G621" s="31" t="s">
        <v>2</v>
      </c>
      <c r="H621" s="29" t="s">
        <v>10</v>
      </c>
      <c r="I621" s="29">
        <v>28</v>
      </c>
      <c r="J621" s="40">
        <v>2.12</v>
      </c>
      <c r="K621" s="37">
        <v>1.7384000000000002</v>
      </c>
      <c r="L621" s="37">
        <f t="shared" si="9"/>
        <v>0.38159999999999994</v>
      </c>
    </row>
    <row r="622" spans="1:12" x14ac:dyDescent="0.3">
      <c r="A622" s="29">
        <v>41555</v>
      </c>
      <c r="B622" s="31" t="s">
        <v>165</v>
      </c>
      <c r="C622" s="29" t="s">
        <v>166</v>
      </c>
      <c r="D622" s="38">
        <v>49270070100620</v>
      </c>
      <c r="E622" s="39">
        <v>44536</v>
      </c>
      <c r="F622" s="29">
        <v>0</v>
      </c>
      <c r="G622" s="31" t="s">
        <v>2</v>
      </c>
      <c r="H622" s="29" t="s">
        <v>9</v>
      </c>
      <c r="I622" s="29">
        <v>90</v>
      </c>
      <c r="J622" s="40">
        <v>25.58</v>
      </c>
      <c r="K622" s="37">
        <v>21.231400000000001</v>
      </c>
      <c r="L622" s="37">
        <f t="shared" si="9"/>
        <v>4.3485999999999976</v>
      </c>
    </row>
    <row r="623" spans="1:12" x14ac:dyDescent="0.3">
      <c r="A623" s="29">
        <v>41572</v>
      </c>
      <c r="B623" s="31" t="s">
        <v>7</v>
      </c>
      <c r="C623" s="29" t="s">
        <v>8</v>
      </c>
      <c r="D623" s="38">
        <v>21406010200320</v>
      </c>
      <c r="E623" s="39">
        <v>44552</v>
      </c>
      <c r="F623" s="29">
        <v>0</v>
      </c>
      <c r="G623" s="31" t="s">
        <v>2</v>
      </c>
      <c r="H623" s="29" t="s">
        <v>9</v>
      </c>
      <c r="I623" s="29">
        <v>120</v>
      </c>
      <c r="J623" s="41">
        <v>278.02999999999997</v>
      </c>
      <c r="K623" s="37">
        <v>233.54519999999997</v>
      </c>
      <c r="L623" s="37">
        <f t="shared" si="9"/>
        <v>44.484800000000007</v>
      </c>
    </row>
    <row r="624" spans="1:12" x14ac:dyDescent="0.3">
      <c r="A624" s="29">
        <v>41572</v>
      </c>
      <c r="B624" s="31" t="s">
        <v>7</v>
      </c>
      <c r="C624" s="29" t="s">
        <v>8</v>
      </c>
      <c r="D624" s="38">
        <v>21406010200320</v>
      </c>
      <c r="E624" s="39">
        <v>44580</v>
      </c>
      <c r="F624" s="29">
        <v>0</v>
      </c>
      <c r="G624" s="31" t="s">
        <v>2</v>
      </c>
      <c r="H624" s="29" t="s">
        <v>9</v>
      </c>
      <c r="I624" s="29">
        <v>120</v>
      </c>
      <c r="J624" s="41">
        <v>278.02999999999997</v>
      </c>
      <c r="K624" s="37">
        <v>233.54519999999997</v>
      </c>
      <c r="L624" s="37">
        <f t="shared" si="9"/>
        <v>44.484800000000007</v>
      </c>
    </row>
    <row r="625" spans="1:12" x14ac:dyDescent="0.3">
      <c r="A625" s="29">
        <v>41585</v>
      </c>
      <c r="B625" s="31" t="s">
        <v>135</v>
      </c>
      <c r="C625" s="29" t="s">
        <v>136</v>
      </c>
      <c r="D625" s="38">
        <v>37600025000305</v>
      </c>
      <c r="E625" s="39">
        <v>44557</v>
      </c>
      <c r="F625" s="29">
        <v>12</v>
      </c>
      <c r="G625" s="31" t="s">
        <v>2</v>
      </c>
      <c r="H625" s="29" t="s">
        <v>10</v>
      </c>
      <c r="I625" s="29">
        <v>28</v>
      </c>
      <c r="J625" s="40">
        <v>8.85</v>
      </c>
      <c r="K625" s="37">
        <v>6.8144999999999998</v>
      </c>
      <c r="L625" s="37">
        <f t="shared" si="9"/>
        <v>2.0354999999999999</v>
      </c>
    </row>
    <row r="626" spans="1:12" x14ac:dyDescent="0.3">
      <c r="A626" s="29">
        <v>41585</v>
      </c>
      <c r="B626" s="31" t="s">
        <v>135</v>
      </c>
      <c r="C626" s="29" t="s">
        <v>136</v>
      </c>
      <c r="D626" s="38">
        <v>37600025000305</v>
      </c>
      <c r="E626" s="39">
        <v>44588</v>
      </c>
      <c r="F626" s="29">
        <v>12</v>
      </c>
      <c r="G626" s="31" t="s">
        <v>2</v>
      </c>
      <c r="H626" s="29" t="s">
        <v>10</v>
      </c>
      <c r="I626" s="29">
        <v>28</v>
      </c>
      <c r="J626" s="40">
        <v>8.85</v>
      </c>
      <c r="K626" s="37">
        <v>6.8144999999999998</v>
      </c>
      <c r="L626" s="37">
        <f t="shared" si="9"/>
        <v>2.0354999999999999</v>
      </c>
    </row>
    <row r="627" spans="1:12" x14ac:dyDescent="0.3">
      <c r="A627" s="29">
        <v>41595</v>
      </c>
      <c r="B627" s="31" t="s">
        <v>128</v>
      </c>
      <c r="C627" s="29" t="s">
        <v>130</v>
      </c>
      <c r="D627" s="38" t="s">
        <v>129</v>
      </c>
      <c r="E627" s="39">
        <v>44552</v>
      </c>
      <c r="F627" s="29">
        <v>4</v>
      </c>
      <c r="G627" s="31" t="s">
        <v>13</v>
      </c>
      <c r="H627" s="29" t="s">
        <v>10</v>
      </c>
      <c r="I627" s="29">
        <v>1</v>
      </c>
      <c r="J627" s="41">
        <v>5789.34</v>
      </c>
      <c r="K627" s="37">
        <v>4342.0050000000001</v>
      </c>
      <c r="L627" s="37">
        <f t="shared" si="9"/>
        <v>1447.335</v>
      </c>
    </row>
    <row r="628" spans="1:12" x14ac:dyDescent="0.3">
      <c r="A628" s="29">
        <v>41595</v>
      </c>
      <c r="B628" s="31" t="s">
        <v>128</v>
      </c>
      <c r="C628" s="29" t="s">
        <v>130</v>
      </c>
      <c r="D628" s="38" t="s">
        <v>129</v>
      </c>
      <c r="E628" s="39">
        <v>44552</v>
      </c>
      <c r="F628" s="29">
        <v>4</v>
      </c>
      <c r="G628" s="31" t="s">
        <v>13</v>
      </c>
      <c r="H628" s="29" t="s">
        <v>10</v>
      </c>
      <c r="I628" s="29">
        <v>1</v>
      </c>
      <c r="J628" s="41">
        <v>5789.34</v>
      </c>
      <c r="K628" s="37">
        <v>4342.0050000000001</v>
      </c>
      <c r="L628" s="37">
        <f t="shared" si="9"/>
        <v>1447.335</v>
      </c>
    </row>
    <row r="629" spans="1:12" x14ac:dyDescent="0.3">
      <c r="A629" s="29">
        <v>41626</v>
      </c>
      <c r="B629" s="31" t="s">
        <v>161</v>
      </c>
      <c r="C629" s="29" t="s">
        <v>162</v>
      </c>
      <c r="D629" s="38">
        <v>49270060006520</v>
      </c>
      <c r="E629" s="39">
        <v>44546</v>
      </c>
      <c r="F629" s="29">
        <v>0</v>
      </c>
      <c r="G629" s="31" t="s">
        <v>2</v>
      </c>
      <c r="H629" s="29" t="s">
        <v>9</v>
      </c>
      <c r="I629" s="29">
        <v>30</v>
      </c>
      <c r="J629" s="40">
        <v>3.88</v>
      </c>
      <c r="K629" s="37">
        <v>3.2591999999999999</v>
      </c>
      <c r="L629" s="37">
        <f t="shared" si="9"/>
        <v>0.62080000000000002</v>
      </c>
    </row>
    <row r="630" spans="1:12" x14ac:dyDescent="0.3">
      <c r="A630" s="29">
        <v>41714</v>
      </c>
      <c r="B630" s="31" t="s">
        <v>35</v>
      </c>
      <c r="C630" s="29" t="s">
        <v>37</v>
      </c>
      <c r="D630" s="38" t="s">
        <v>36</v>
      </c>
      <c r="E630" s="39">
        <v>44558</v>
      </c>
      <c r="F630" s="29">
        <v>2</v>
      </c>
      <c r="G630" s="31" t="s">
        <v>13</v>
      </c>
      <c r="H630" s="29" t="s">
        <v>10</v>
      </c>
      <c r="I630" s="29">
        <v>3.6</v>
      </c>
      <c r="J630" s="41">
        <v>4170.8599999999997</v>
      </c>
      <c r="K630" s="37">
        <v>3128.1449999999995</v>
      </c>
      <c r="L630" s="37">
        <f t="shared" si="9"/>
        <v>1042.7150000000001</v>
      </c>
    </row>
    <row r="631" spans="1:12" x14ac:dyDescent="0.3">
      <c r="A631" s="29">
        <v>41714</v>
      </c>
      <c r="B631" s="31" t="s">
        <v>35</v>
      </c>
      <c r="C631" s="29" t="s">
        <v>37</v>
      </c>
      <c r="D631" s="38" t="s">
        <v>36</v>
      </c>
      <c r="E631" s="39">
        <v>44588</v>
      </c>
      <c r="F631" s="29">
        <v>2</v>
      </c>
      <c r="G631" s="31" t="s">
        <v>13</v>
      </c>
      <c r="H631" s="29" t="s">
        <v>10</v>
      </c>
      <c r="I631" s="29">
        <v>3.6</v>
      </c>
      <c r="J631" s="41">
        <v>4170.8599999999997</v>
      </c>
      <c r="K631" s="37">
        <v>3128.1449999999995</v>
      </c>
      <c r="L631" s="37">
        <f t="shared" si="9"/>
        <v>1042.7150000000001</v>
      </c>
    </row>
    <row r="632" spans="1:12" x14ac:dyDescent="0.3">
      <c r="A632" s="29">
        <v>41776</v>
      </c>
      <c r="B632" s="31" t="s">
        <v>7</v>
      </c>
      <c r="C632" s="29" t="s">
        <v>8</v>
      </c>
      <c r="D632" s="38">
        <v>21406010200320</v>
      </c>
      <c r="E632" s="39">
        <v>44557</v>
      </c>
      <c r="F632" s="29">
        <v>1</v>
      </c>
      <c r="G632" s="31" t="s">
        <v>2</v>
      </c>
      <c r="H632" s="29" t="s">
        <v>10</v>
      </c>
      <c r="I632" s="29">
        <v>120</v>
      </c>
      <c r="J632" s="41">
        <v>278.02999999999997</v>
      </c>
      <c r="K632" s="37">
        <v>233.54519999999997</v>
      </c>
      <c r="L632" s="37">
        <f t="shared" si="9"/>
        <v>44.484800000000007</v>
      </c>
    </row>
    <row r="633" spans="1:12" x14ac:dyDescent="0.3">
      <c r="A633" s="29">
        <v>41776</v>
      </c>
      <c r="B633" s="31" t="s">
        <v>7</v>
      </c>
      <c r="C633" s="29" t="s">
        <v>8</v>
      </c>
      <c r="D633" s="38">
        <v>21406010200320</v>
      </c>
      <c r="E633" s="39">
        <v>44587</v>
      </c>
      <c r="F633" s="29">
        <v>1</v>
      </c>
      <c r="G633" s="31" t="s">
        <v>2</v>
      </c>
      <c r="H633" s="29" t="s">
        <v>10</v>
      </c>
      <c r="I633" s="29">
        <v>120</v>
      </c>
      <c r="J633" s="41">
        <v>278.02999999999997</v>
      </c>
      <c r="K633" s="37">
        <v>233.54519999999997</v>
      </c>
      <c r="L633" s="37">
        <f t="shared" si="9"/>
        <v>44.484800000000007</v>
      </c>
    </row>
    <row r="634" spans="1:12" x14ac:dyDescent="0.3">
      <c r="A634" s="29">
        <v>41843</v>
      </c>
      <c r="B634" s="31" t="s">
        <v>139</v>
      </c>
      <c r="C634" s="29" t="s">
        <v>141</v>
      </c>
      <c r="D634" s="38">
        <v>36201010100305</v>
      </c>
      <c r="E634" s="39">
        <v>44548</v>
      </c>
      <c r="F634" s="29">
        <v>0</v>
      </c>
      <c r="G634" s="31" t="s">
        <v>2</v>
      </c>
      <c r="H634" s="29" t="s">
        <v>9</v>
      </c>
      <c r="I634" s="29">
        <v>30</v>
      </c>
      <c r="J634" s="40">
        <v>5.5</v>
      </c>
      <c r="K634" s="37">
        <v>4.4000000000000004</v>
      </c>
      <c r="L634" s="37">
        <f t="shared" si="9"/>
        <v>1.0999999999999996</v>
      </c>
    </row>
    <row r="635" spans="1:12" x14ac:dyDescent="0.3">
      <c r="A635" s="29">
        <v>41843</v>
      </c>
      <c r="B635" s="31" t="s">
        <v>139</v>
      </c>
      <c r="C635" s="29" t="s">
        <v>141</v>
      </c>
      <c r="D635" s="38">
        <v>36201010100305</v>
      </c>
      <c r="E635" s="39">
        <v>44548</v>
      </c>
      <c r="F635" s="29">
        <v>0</v>
      </c>
      <c r="G635" s="31" t="s">
        <v>2</v>
      </c>
      <c r="H635" s="29" t="s">
        <v>9</v>
      </c>
      <c r="I635" s="29">
        <v>30</v>
      </c>
      <c r="J635" s="40">
        <v>5.5</v>
      </c>
      <c r="K635" s="37">
        <v>4.4000000000000004</v>
      </c>
      <c r="L635" s="37">
        <f t="shared" si="9"/>
        <v>1.0999999999999996</v>
      </c>
    </row>
    <row r="636" spans="1:12" x14ac:dyDescent="0.3">
      <c r="A636" s="29">
        <v>41914</v>
      </c>
      <c r="B636" s="31" t="s">
        <v>144</v>
      </c>
      <c r="C636" s="29" t="s">
        <v>145</v>
      </c>
      <c r="D636" s="38">
        <v>75100050100303</v>
      </c>
      <c r="E636" s="39">
        <v>44543</v>
      </c>
      <c r="F636" s="29">
        <v>0</v>
      </c>
      <c r="G636" s="31" t="s">
        <v>2</v>
      </c>
      <c r="H636" s="29" t="s">
        <v>9</v>
      </c>
      <c r="I636" s="29">
        <v>30</v>
      </c>
      <c r="J636" s="40">
        <v>0.68</v>
      </c>
      <c r="K636" s="37">
        <v>0.51680000000000004</v>
      </c>
      <c r="L636" s="37">
        <f t="shared" si="9"/>
        <v>0.16320000000000001</v>
      </c>
    </row>
    <row r="637" spans="1:12" x14ac:dyDescent="0.3">
      <c r="A637" s="29">
        <v>42042</v>
      </c>
      <c r="B637" s="31" t="s">
        <v>155</v>
      </c>
      <c r="C637" s="29" t="s">
        <v>156</v>
      </c>
      <c r="D637" s="38">
        <v>27250050000350</v>
      </c>
      <c r="E637" s="39">
        <v>44536</v>
      </c>
      <c r="F637" s="29">
        <v>0</v>
      </c>
      <c r="G637" s="31" t="s">
        <v>2</v>
      </c>
      <c r="H637" s="29" t="s">
        <v>9</v>
      </c>
      <c r="I637" s="29">
        <v>60</v>
      </c>
      <c r="J637" s="40">
        <v>2.86</v>
      </c>
      <c r="K637" s="37">
        <v>2.3738000000000001</v>
      </c>
      <c r="L637" s="37">
        <f t="shared" si="9"/>
        <v>0.48619999999999974</v>
      </c>
    </row>
    <row r="638" spans="1:12" x14ac:dyDescent="0.3">
      <c r="A638" s="29">
        <v>42140</v>
      </c>
      <c r="B638" s="31" t="s">
        <v>137</v>
      </c>
      <c r="C638" s="29" t="s">
        <v>138</v>
      </c>
      <c r="D638" s="38">
        <v>58160020100320</v>
      </c>
      <c r="E638" s="39">
        <v>44531</v>
      </c>
      <c r="F638" s="29">
        <v>6</v>
      </c>
      <c r="G638" s="31" t="s">
        <v>2</v>
      </c>
      <c r="H638" s="29" t="s">
        <v>10</v>
      </c>
      <c r="I638" s="29">
        <v>28</v>
      </c>
      <c r="J638" s="40">
        <v>3</v>
      </c>
      <c r="K638" s="37">
        <v>2.34</v>
      </c>
      <c r="L638" s="37">
        <f t="shared" si="9"/>
        <v>0.66000000000000014</v>
      </c>
    </row>
    <row r="639" spans="1:12" x14ac:dyDescent="0.3">
      <c r="A639" s="29">
        <v>42286</v>
      </c>
      <c r="B639" s="31" t="s">
        <v>135</v>
      </c>
      <c r="C639" s="29" t="s">
        <v>136</v>
      </c>
      <c r="D639" s="38">
        <v>37600025000305</v>
      </c>
      <c r="E639" s="39">
        <v>44550</v>
      </c>
      <c r="F639" s="29">
        <v>4</v>
      </c>
      <c r="G639" s="31" t="s">
        <v>2</v>
      </c>
      <c r="H639" s="29" t="s">
        <v>10</v>
      </c>
      <c r="I639" s="29">
        <v>30</v>
      </c>
      <c r="J639" s="40">
        <v>5.55</v>
      </c>
      <c r="K639" s="37">
        <v>4.2735000000000003</v>
      </c>
      <c r="L639" s="37">
        <f t="shared" si="9"/>
        <v>1.2764999999999995</v>
      </c>
    </row>
    <row r="640" spans="1:12" x14ac:dyDescent="0.3">
      <c r="A640" s="29">
        <v>42286</v>
      </c>
      <c r="B640" s="31" t="s">
        <v>135</v>
      </c>
      <c r="C640" s="29" t="s">
        <v>136</v>
      </c>
      <c r="D640" s="38">
        <v>37600025000305</v>
      </c>
      <c r="E640" s="39">
        <v>44550</v>
      </c>
      <c r="F640" s="29">
        <v>4</v>
      </c>
      <c r="G640" s="31" t="s">
        <v>2</v>
      </c>
      <c r="H640" s="29" t="s">
        <v>10</v>
      </c>
      <c r="I640" s="29">
        <v>30</v>
      </c>
      <c r="J640" s="40">
        <v>5.55</v>
      </c>
      <c r="K640" s="37">
        <v>4.2735000000000003</v>
      </c>
      <c r="L640" s="37">
        <f t="shared" si="9"/>
        <v>1.2764999999999995</v>
      </c>
    </row>
    <row r="641" spans="1:12" x14ac:dyDescent="0.3">
      <c r="A641" s="29">
        <v>42490</v>
      </c>
      <c r="B641" s="31" t="s">
        <v>103</v>
      </c>
      <c r="C641" s="29" t="s">
        <v>105</v>
      </c>
      <c r="D641" s="38" t="s">
        <v>104</v>
      </c>
      <c r="E641" s="39">
        <v>44546</v>
      </c>
      <c r="F641" s="29">
        <v>0</v>
      </c>
      <c r="G641" s="31" t="s">
        <v>13</v>
      </c>
      <c r="H641" s="29" t="s">
        <v>9</v>
      </c>
      <c r="I641" s="29">
        <v>60</v>
      </c>
      <c r="J641" s="41">
        <v>19670.759999999998</v>
      </c>
      <c r="K641" s="37">
        <v>15343.192799999999</v>
      </c>
      <c r="L641" s="37">
        <f t="shared" si="9"/>
        <v>4327.5671999999995</v>
      </c>
    </row>
    <row r="642" spans="1:12" x14ac:dyDescent="0.3">
      <c r="A642" s="29">
        <v>42490</v>
      </c>
      <c r="B642" s="31" t="s">
        <v>103</v>
      </c>
      <c r="C642" s="29" t="s">
        <v>105</v>
      </c>
      <c r="D642" s="38" t="s">
        <v>104</v>
      </c>
      <c r="E642" s="39">
        <v>44577</v>
      </c>
      <c r="F642" s="29">
        <v>0</v>
      </c>
      <c r="G642" s="31" t="s">
        <v>13</v>
      </c>
      <c r="H642" s="29" t="s">
        <v>9</v>
      </c>
      <c r="I642" s="29">
        <v>60</v>
      </c>
      <c r="J642" s="41">
        <v>19670.759999999998</v>
      </c>
      <c r="K642" s="37">
        <v>15343.192799999999</v>
      </c>
      <c r="L642" s="37">
        <f t="shared" si="9"/>
        <v>4327.5671999999995</v>
      </c>
    </row>
    <row r="643" spans="1:12" x14ac:dyDescent="0.3">
      <c r="A643" s="29">
        <v>42495</v>
      </c>
      <c r="B643" s="31" t="s">
        <v>179</v>
      </c>
      <c r="C643" s="29" t="s">
        <v>182</v>
      </c>
      <c r="D643" s="38">
        <v>83370060000320</v>
      </c>
      <c r="E643" s="39">
        <v>44538</v>
      </c>
      <c r="F643" s="29">
        <v>0</v>
      </c>
      <c r="G643" s="31" t="s">
        <v>13</v>
      </c>
      <c r="H643" s="29" t="s">
        <v>9</v>
      </c>
      <c r="I643" s="29">
        <v>30</v>
      </c>
      <c r="J643" s="40">
        <v>475.85</v>
      </c>
      <c r="K643" s="37">
        <v>380.68000000000006</v>
      </c>
      <c r="L643" s="37">
        <f t="shared" ref="L643:L706" si="10">J643-K643</f>
        <v>95.169999999999959</v>
      </c>
    </row>
    <row r="644" spans="1:12" x14ac:dyDescent="0.3">
      <c r="A644" s="29">
        <v>42495</v>
      </c>
      <c r="B644" s="31" t="s">
        <v>93</v>
      </c>
      <c r="C644" s="29" t="s">
        <v>94</v>
      </c>
      <c r="D644" s="38">
        <v>83370060000340</v>
      </c>
      <c r="E644" s="39">
        <v>44580</v>
      </c>
      <c r="F644" s="29">
        <v>0</v>
      </c>
      <c r="G644" s="31" t="s">
        <v>13</v>
      </c>
      <c r="H644" s="29" t="s">
        <v>9</v>
      </c>
      <c r="I644" s="29">
        <v>30</v>
      </c>
      <c r="J644" s="40">
        <v>523.76</v>
      </c>
      <c r="K644" s="37">
        <v>439.95839999999998</v>
      </c>
      <c r="L644" s="37">
        <f t="shared" si="10"/>
        <v>83.801600000000008</v>
      </c>
    </row>
    <row r="645" spans="1:12" x14ac:dyDescent="0.3">
      <c r="A645" s="29">
        <v>42542</v>
      </c>
      <c r="B645" s="31" t="s">
        <v>7</v>
      </c>
      <c r="C645" s="29" t="s">
        <v>8</v>
      </c>
      <c r="D645" s="38">
        <v>21406010200320</v>
      </c>
      <c r="E645" s="39">
        <v>44554</v>
      </c>
      <c r="F645" s="29">
        <v>8</v>
      </c>
      <c r="G645" s="31" t="s">
        <v>2</v>
      </c>
      <c r="H645" s="29" t="s">
        <v>10</v>
      </c>
      <c r="I645" s="29">
        <v>120</v>
      </c>
      <c r="J645" s="41">
        <v>278.02999999999997</v>
      </c>
      <c r="K645" s="37">
        <v>233.54519999999997</v>
      </c>
      <c r="L645" s="37">
        <f t="shared" si="10"/>
        <v>44.484800000000007</v>
      </c>
    </row>
    <row r="646" spans="1:12" x14ac:dyDescent="0.3">
      <c r="A646" s="29">
        <v>42542</v>
      </c>
      <c r="B646" s="31" t="s">
        <v>7</v>
      </c>
      <c r="C646" s="29" t="s">
        <v>8</v>
      </c>
      <c r="D646" s="38">
        <v>21406010200320</v>
      </c>
      <c r="E646" s="39">
        <v>44581</v>
      </c>
      <c r="F646" s="29">
        <v>8</v>
      </c>
      <c r="G646" s="31" t="s">
        <v>2</v>
      </c>
      <c r="H646" s="29" t="s">
        <v>10</v>
      </c>
      <c r="I646" s="29">
        <v>120</v>
      </c>
      <c r="J646" s="41">
        <v>278.02999999999997</v>
      </c>
      <c r="K646" s="37">
        <v>233.54519999999997</v>
      </c>
      <c r="L646" s="37">
        <f t="shared" si="10"/>
        <v>44.484800000000007</v>
      </c>
    </row>
    <row r="647" spans="1:12" x14ac:dyDescent="0.3">
      <c r="A647" s="29">
        <v>42566</v>
      </c>
      <c r="B647" s="31" t="s">
        <v>97</v>
      </c>
      <c r="C647" s="29" t="s">
        <v>98</v>
      </c>
      <c r="D647" s="38">
        <v>21532133000340</v>
      </c>
      <c r="E647" s="39">
        <v>44534</v>
      </c>
      <c r="F647" s="29">
        <v>0</v>
      </c>
      <c r="G647" s="31" t="s">
        <v>13</v>
      </c>
      <c r="H647" s="29" t="s">
        <v>9</v>
      </c>
      <c r="I647" s="29">
        <v>90</v>
      </c>
      <c r="J647" s="41">
        <v>47804.97</v>
      </c>
      <c r="K647" s="37">
        <v>39678.125100000005</v>
      </c>
      <c r="L647" s="37">
        <f t="shared" si="10"/>
        <v>8126.8448999999964</v>
      </c>
    </row>
    <row r="648" spans="1:12" x14ac:dyDescent="0.3">
      <c r="A648" s="29">
        <v>43034</v>
      </c>
      <c r="B648" s="31" t="s">
        <v>89</v>
      </c>
      <c r="C648" s="29" t="s">
        <v>90</v>
      </c>
      <c r="D648" s="38">
        <v>44201010103410</v>
      </c>
      <c r="E648" s="39">
        <v>44549</v>
      </c>
      <c r="F648" s="29">
        <v>2</v>
      </c>
      <c r="G648" s="31" t="s">
        <v>13</v>
      </c>
      <c r="H648" s="29" t="s">
        <v>10</v>
      </c>
      <c r="I648" s="29">
        <v>18</v>
      </c>
      <c r="J648" s="40">
        <v>50.12</v>
      </c>
      <c r="K648" s="37">
        <v>39.093600000000002</v>
      </c>
      <c r="L648" s="37">
        <f t="shared" si="10"/>
        <v>11.026399999999995</v>
      </c>
    </row>
    <row r="649" spans="1:12" x14ac:dyDescent="0.3">
      <c r="A649" s="29">
        <v>43091</v>
      </c>
      <c r="B649" s="31" t="s">
        <v>85</v>
      </c>
      <c r="C649" s="29" t="s">
        <v>86</v>
      </c>
      <c r="D649" s="38">
        <v>39400060100310</v>
      </c>
      <c r="E649" s="39">
        <v>44577</v>
      </c>
      <c r="F649" s="29">
        <v>2</v>
      </c>
      <c r="G649" s="31" t="s">
        <v>2</v>
      </c>
      <c r="H649" s="29" t="s">
        <v>10</v>
      </c>
      <c r="I649" s="29">
        <v>90</v>
      </c>
      <c r="J649" s="40">
        <v>29.43</v>
      </c>
      <c r="K649" s="37">
        <v>23.249700000000001</v>
      </c>
      <c r="L649" s="37">
        <f t="shared" si="10"/>
        <v>6.180299999999999</v>
      </c>
    </row>
    <row r="650" spans="1:12" x14ac:dyDescent="0.3">
      <c r="A650" s="29">
        <v>43527</v>
      </c>
      <c r="B650" s="31" t="s">
        <v>163</v>
      </c>
      <c r="C650" s="29" t="s">
        <v>164</v>
      </c>
      <c r="D650" s="38">
        <v>50250065007240</v>
      </c>
      <c r="E650" s="39">
        <v>44531</v>
      </c>
      <c r="F650" s="29">
        <v>0</v>
      </c>
      <c r="G650" s="31" t="s">
        <v>2</v>
      </c>
      <c r="H650" s="29" t="s">
        <v>9</v>
      </c>
      <c r="I650" s="29">
        <v>5</v>
      </c>
      <c r="J650" s="40">
        <v>6.2</v>
      </c>
      <c r="K650" s="37">
        <v>4.8980000000000006</v>
      </c>
      <c r="L650" s="37">
        <f t="shared" si="10"/>
        <v>1.3019999999999996</v>
      </c>
    </row>
    <row r="651" spans="1:12" x14ac:dyDescent="0.3">
      <c r="A651" s="29">
        <v>43599</v>
      </c>
      <c r="B651" s="31" t="s">
        <v>7</v>
      </c>
      <c r="C651" s="29" t="s">
        <v>8</v>
      </c>
      <c r="D651" s="38">
        <v>21406010200320</v>
      </c>
      <c r="E651" s="39">
        <v>44569</v>
      </c>
      <c r="F651" s="29">
        <v>7</v>
      </c>
      <c r="G651" s="31" t="s">
        <v>2</v>
      </c>
      <c r="H651" s="29" t="s">
        <v>10</v>
      </c>
      <c r="I651" s="29">
        <v>90</v>
      </c>
      <c r="J651" s="41">
        <v>212.52</v>
      </c>
      <c r="K651" s="37">
        <v>178.51679999999999</v>
      </c>
      <c r="L651" s="37">
        <f t="shared" si="10"/>
        <v>34.003200000000021</v>
      </c>
    </row>
    <row r="652" spans="1:12" x14ac:dyDescent="0.3">
      <c r="A652" s="29">
        <v>43607</v>
      </c>
      <c r="B652" s="31" t="s">
        <v>17</v>
      </c>
      <c r="C652" s="29" t="s">
        <v>18</v>
      </c>
      <c r="D652" s="38">
        <v>21300005000350</v>
      </c>
      <c r="E652" s="39">
        <v>44539</v>
      </c>
      <c r="F652" s="29">
        <v>0</v>
      </c>
      <c r="G652" s="31" t="s">
        <v>2</v>
      </c>
      <c r="H652" s="29" t="s">
        <v>9</v>
      </c>
      <c r="I652" s="29">
        <v>56</v>
      </c>
      <c r="J652" s="41">
        <v>102.84</v>
      </c>
      <c r="K652" s="37">
        <v>83.30040000000001</v>
      </c>
      <c r="L652" s="37">
        <f t="shared" si="10"/>
        <v>19.539599999999993</v>
      </c>
    </row>
    <row r="653" spans="1:12" x14ac:dyDescent="0.3">
      <c r="A653" s="29">
        <v>43697</v>
      </c>
      <c r="B653" s="31" t="s">
        <v>168</v>
      </c>
      <c r="C653" s="29" t="s">
        <v>169</v>
      </c>
      <c r="D653" s="38">
        <v>58120080100305</v>
      </c>
      <c r="E653" s="39">
        <v>44570</v>
      </c>
      <c r="F653" s="29">
        <v>0</v>
      </c>
      <c r="G653" s="31" t="s">
        <v>2</v>
      </c>
      <c r="H653" s="29" t="s">
        <v>9</v>
      </c>
      <c r="I653" s="29">
        <v>30</v>
      </c>
      <c r="J653" s="40">
        <v>3.05</v>
      </c>
      <c r="K653" s="37">
        <v>2.5009999999999999</v>
      </c>
      <c r="L653" s="37">
        <f t="shared" si="10"/>
        <v>0.54899999999999993</v>
      </c>
    </row>
    <row r="654" spans="1:12" x14ac:dyDescent="0.3">
      <c r="A654" s="29">
        <v>43777</v>
      </c>
      <c r="B654" s="31" t="s">
        <v>155</v>
      </c>
      <c r="C654" s="29" t="s">
        <v>157</v>
      </c>
      <c r="D654" s="38">
        <v>27250050000350</v>
      </c>
      <c r="E654" s="39">
        <v>44551</v>
      </c>
      <c r="F654" s="29">
        <v>0</v>
      </c>
      <c r="G654" s="31" t="s">
        <v>2</v>
      </c>
      <c r="H654" s="29" t="s">
        <v>9</v>
      </c>
      <c r="I654" s="29">
        <v>60</v>
      </c>
      <c r="J654" s="40">
        <v>5.74</v>
      </c>
      <c r="K654" s="37">
        <v>4.7642000000000007</v>
      </c>
      <c r="L654" s="37">
        <f t="shared" si="10"/>
        <v>0.97579999999999956</v>
      </c>
    </row>
    <row r="655" spans="1:12" x14ac:dyDescent="0.3">
      <c r="A655" s="29">
        <v>43777</v>
      </c>
      <c r="B655" s="31" t="s">
        <v>155</v>
      </c>
      <c r="C655" s="29" t="s">
        <v>157</v>
      </c>
      <c r="D655" s="38">
        <v>27250050000350</v>
      </c>
      <c r="E655" s="39">
        <v>44582</v>
      </c>
      <c r="F655" s="29">
        <v>0</v>
      </c>
      <c r="G655" s="31" t="s">
        <v>2</v>
      </c>
      <c r="H655" s="29" t="s">
        <v>9</v>
      </c>
      <c r="I655" s="29">
        <v>60</v>
      </c>
      <c r="J655" s="40">
        <v>5.74</v>
      </c>
      <c r="K655" s="37">
        <v>4.7642000000000007</v>
      </c>
      <c r="L655" s="37">
        <f t="shared" si="10"/>
        <v>0.97579999999999956</v>
      </c>
    </row>
    <row r="656" spans="1:12" x14ac:dyDescent="0.3">
      <c r="A656" s="29">
        <v>44029</v>
      </c>
      <c r="B656" s="31" t="s">
        <v>161</v>
      </c>
      <c r="C656" s="29" t="s">
        <v>162</v>
      </c>
      <c r="D656" s="38">
        <v>49270060006520</v>
      </c>
      <c r="E656" s="39">
        <v>44560</v>
      </c>
      <c r="F656" s="29">
        <v>0</v>
      </c>
      <c r="G656" s="31" t="s">
        <v>2</v>
      </c>
      <c r="H656" s="29" t="s">
        <v>9</v>
      </c>
      <c r="I656" s="29">
        <v>30</v>
      </c>
      <c r="J656" s="40">
        <v>0.94</v>
      </c>
      <c r="K656" s="37">
        <v>0.78959999999999997</v>
      </c>
      <c r="L656" s="37">
        <f t="shared" si="10"/>
        <v>0.15039999999999998</v>
      </c>
    </row>
    <row r="657" spans="1:12" x14ac:dyDescent="0.3">
      <c r="A657" s="29">
        <v>44029</v>
      </c>
      <c r="B657" s="31" t="s">
        <v>161</v>
      </c>
      <c r="C657" s="29" t="s">
        <v>162</v>
      </c>
      <c r="D657" s="38">
        <v>49270060006520</v>
      </c>
      <c r="E657" s="39">
        <v>44589</v>
      </c>
      <c r="F657" s="29">
        <v>0</v>
      </c>
      <c r="G657" s="31" t="s">
        <v>2</v>
      </c>
      <c r="H657" s="29" t="s">
        <v>9</v>
      </c>
      <c r="I657" s="29">
        <v>30</v>
      </c>
      <c r="J657" s="40">
        <v>0.94</v>
      </c>
      <c r="K657" s="37">
        <v>0.78959999999999997</v>
      </c>
      <c r="L657" s="37">
        <f t="shared" si="10"/>
        <v>0.15039999999999998</v>
      </c>
    </row>
    <row r="658" spans="1:12" x14ac:dyDescent="0.3">
      <c r="A658" s="29">
        <v>44116</v>
      </c>
      <c r="B658" s="31" t="s">
        <v>27</v>
      </c>
      <c r="C658" s="29" t="s">
        <v>28</v>
      </c>
      <c r="D658" s="38">
        <v>21405570000320</v>
      </c>
      <c r="E658" s="39">
        <v>44547</v>
      </c>
      <c r="F658" s="29">
        <v>0</v>
      </c>
      <c r="G658" s="31" t="s">
        <v>13</v>
      </c>
      <c r="H658" s="29" t="s">
        <v>9</v>
      </c>
      <c r="I658" s="29">
        <v>30</v>
      </c>
      <c r="J658" s="41">
        <v>2471.2800000000002</v>
      </c>
      <c r="K658" s="37">
        <v>1977.0240000000003</v>
      </c>
      <c r="L658" s="37">
        <f t="shared" si="10"/>
        <v>494.25599999999986</v>
      </c>
    </row>
    <row r="659" spans="1:12" x14ac:dyDescent="0.3">
      <c r="A659" s="29">
        <v>44116</v>
      </c>
      <c r="B659" s="31" t="s">
        <v>27</v>
      </c>
      <c r="C659" s="29" t="s">
        <v>28</v>
      </c>
      <c r="D659" s="38">
        <v>21405570000320</v>
      </c>
      <c r="E659" s="39">
        <v>44576</v>
      </c>
      <c r="F659" s="29">
        <v>0</v>
      </c>
      <c r="G659" s="31" t="s">
        <v>13</v>
      </c>
      <c r="H659" s="29" t="s">
        <v>9</v>
      </c>
      <c r="I659" s="29">
        <v>30</v>
      </c>
      <c r="J659" s="41">
        <v>2471.2800000000002</v>
      </c>
      <c r="K659" s="37">
        <v>1977.0240000000003</v>
      </c>
      <c r="L659" s="37">
        <f t="shared" si="10"/>
        <v>494.25599999999986</v>
      </c>
    </row>
    <row r="660" spans="1:12" x14ac:dyDescent="0.3">
      <c r="A660" s="29">
        <v>44186</v>
      </c>
      <c r="B660" s="31" t="s">
        <v>139</v>
      </c>
      <c r="C660" s="29" t="s">
        <v>141</v>
      </c>
      <c r="D660" s="38">
        <v>36201010100305</v>
      </c>
      <c r="E660" s="39">
        <v>44558</v>
      </c>
      <c r="F660" s="29">
        <v>2</v>
      </c>
      <c r="G660" s="31" t="s">
        <v>2</v>
      </c>
      <c r="H660" s="29" t="s">
        <v>10</v>
      </c>
      <c r="I660" s="29">
        <v>30</v>
      </c>
      <c r="J660" s="40">
        <v>0.73</v>
      </c>
      <c r="K660" s="37">
        <v>0.58399999999999996</v>
      </c>
      <c r="L660" s="37">
        <f t="shared" si="10"/>
        <v>0.14600000000000002</v>
      </c>
    </row>
    <row r="661" spans="1:12" x14ac:dyDescent="0.3">
      <c r="A661" s="29">
        <v>44186</v>
      </c>
      <c r="B661" s="31" t="s">
        <v>139</v>
      </c>
      <c r="C661" s="29" t="s">
        <v>140</v>
      </c>
      <c r="D661" s="38">
        <v>36201010100305</v>
      </c>
      <c r="E661" s="39">
        <v>44560</v>
      </c>
      <c r="F661" s="29">
        <v>0</v>
      </c>
      <c r="G661" s="31" t="s">
        <v>2</v>
      </c>
      <c r="H661" s="29" t="s">
        <v>9</v>
      </c>
      <c r="I661" s="29">
        <v>60</v>
      </c>
      <c r="J661" s="40">
        <v>1.44</v>
      </c>
      <c r="K661" s="37">
        <v>1.1519999999999999</v>
      </c>
      <c r="L661" s="37">
        <f t="shared" si="10"/>
        <v>0.28800000000000003</v>
      </c>
    </row>
    <row r="662" spans="1:12" x14ac:dyDescent="0.3">
      <c r="A662" s="29">
        <v>44186</v>
      </c>
      <c r="B662" s="31" t="s">
        <v>139</v>
      </c>
      <c r="C662" s="29" t="s">
        <v>140</v>
      </c>
      <c r="D662" s="38">
        <v>36201010100305</v>
      </c>
      <c r="E662" s="39">
        <v>44591</v>
      </c>
      <c r="F662" s="29">
        <v>0</v>
      </c>
      <c r="G662" s="31" t="s">
        <v>2</v>
      </c>
      <c r="H662" s="29" t="s">
        <v>9</v>
      </c>
      <c r="I662" s="29">
        <v>60</v>
      </c>
      <c r="J662" s="40">
        <v>1.44</v>
      </c>
      <c r="K662" s="37">
        <v>1.1519999999999999</v>
      </c>
      <c r="L662" s="37">
        <f t="shared" si="10"/>
        <v>0.28800000000000003</v>
      </c>
    </row>
    <row r="663" spans="1:12" x14ac:dyDescent="0.3">
      <c r="A663" s="29">
        <v>44221</v>
      </c>
      <c r="B663" s="31" t="s">
        <v>35</v>
      </c>
      <c r="C663" s="29" t="s">
        <v>37</v>
      </c>
      <c r="D663" s="38" t="s">
        <v>36</v>
      </c>
      <c r="E663" s="39">
        <v>44540</v>
      </c>
      <c r="F663" s="29">
        <v>2</v>
      </c>
      <c r="G663" s="31" t="s">
        <v>13</v>
      </c>
      <c r="H663" s="29" t="s">
        <v>10</v>
      </c>
      <c r="I663" s="29">
        <v>1.8</v>
      </c>
      <c r="J663" s="41">
        <v>2020.79</v>
      </c>
      <c r="K663" s="37">
        <v>1515.5925</v>
      </c>
      <c r="L663" s="37">
        <f t="shared" si="10"/>
        <v>505.19749999999999</v>
      </c>
    </row>
    <row r="664" spans="1:12" x14ac:dyDescent="0.3">
      <c r="A664" s="29">
        <v>44221</v>
      </c>
      <c r="B664" s="31" t="s">
        <v>35</v>
      </c>
      <c r="C664" s="29" t="s">
        <v>37</v>
      </c>
      <c r="D664" s="38" t="s">
        <v>36</v>
      </c>
      <c r="E664" s="39">
        <v>44580</v>
      </c>
      <c r="F664" s="29">
        <v>1</v>
      </c>
      <c r="G664" s="31" t="s">
        <v>13</v>
      </c>
      <c r="H664" s="29" t="s">
        <v>10</v>
      </c>
      <c r="I664" s="29">
        <v>3.6</v>
      </c>
      <c r="J664" s="40">
        <v>4170.8599999999997</v>
      </c>
      <c r="K664" s="37">
        <v>3128.1449999999995</v>
      </c>
      <c r="L664" s="37">
        <f t="shared" si="10"/>
        <v>1042.7150000000001</v>
      </c>
    </row>
    <row r="665" spans="1:12" x14ac:dyDescent="0.3">
      <c r="A665" s="29">
        <v>44343</v>
      </c>
      <c r="B665" s="31" t="s">
        <v>128</v>
      </c>
      <c r="C665" s="29" t="s">
        <v>130</v>
      </c>
      <c r="D665" s="38" t="s">
        <v>129</v>
      </c>
      <c r="E665" s="39">
        <v>44531</v>
      </c>
      <c r="F665" s="29">
        <v>2</v>
      </c>
      <c r="G665" s="31" t="s">
        <v>13</v>
      </c>
      <c r="H665" s="29" t="s">
        <v>10</v>
      </c>
      <c r="I665" s="29">
        <v>1</v>
      </c>
      <c r="J665" s="41">
        <v>5789.34</v>
      </c>
      <c r="K665" s="37">
        <v>4342.0050000000001</v>
      </c>
      <c r="L665" s="37">
        <f t="shared" si="10"/>
        <v>1447.335</v>
      </c>
    </row>
    <row r="666" spans="1:12" x14ac:dyDescent="0.3">
      <c r="A666" s="29">
        <v>44360</v>
      </c>
      <c r="B666" s="31" t="s">
        <v>31</v>
      </c>
      <c r="C666" s="29" t="s">
        <v>32</v>
      </c>
      <c r="D666" s="38">
        <v>21402430000120</v>
      </c>
      <c r="E666" s="39">
        <v>44557</v>
      </c>
      <c r="F666" s="29">
        <v>3</v>
      </c>
      <c r="G666" s="31" t="s">
        <v>13</v>
      </c>
      <c r="H666" s="29" t="s">
        <v>10</v>
      </c>
      <c r="I666" s="29">
        <v>120</v>
      </c>
      <c r="J666" s="41">
        <v>12889.49</v>
      </c>
      <c r="K666" s="37">
        <v>9924.9073000000008</v>
      </c>
      <c r="L666" s="37">
        <f t="shared" si="10"/>
        <v>2964.582699999999</v>
      </c>
    </row>
    <row r="667" spans="1:12" x14ac:dyDescent="0.3">
      <c r="A667" s="29">
        <v>44360</v>
      </c>
      <c r="B667" s="31" t="s">
        <v>31</v>
      </c>
      <c r="C667" s="29" t="s">
        <v>32</v>
      </c>
      <c r="D667" s="38">
        <v>21402430000120</v>
      </c>
      <c r="E667" s="39">
        <v>44591</v>
      </c>
      <c r="F667" s="29">
        <v>3</v>
      </c>
      <c r="G667" s="31" t="s">
        <v>13</v>
      </c>
      <c r="H667" s="29" t="s">
        <v>10</v>
      </c>
      <c r="I667" s="29">
        <v>120</v>
      </c>
      <c r="J667" s="41">
        <v>12889.49</v>
      </c>
      <c r="K667" s="37">
        <v>9924.9073000000008</v>
      </c>
      <c r="L667" s="37">
        <f t="shared" si="10"/>
        <v>2964.582699999999</v>
      </c>
    </row>
    <row r="668" spans="1:12" x14ac:dyDescent="0.3">
      <c r="A668" s="29">
        <v>44364</v>
      </c>
      <c r="B668" s="31" t="s">
        <v>69</v>
      </c>
      <c r="C668" s="29" t="s">
        <v>70</v>
      </c>
      <c r="D668" s="38">
        <v>37200030000305</v>
      </c>
      <c r="E668" s="39">
        <v>44582</v>
      </c>
      <c r="F668" s="29">
        <v>0</v>
      </c>
      <c r="G668" s="31" t="s">
        <v>2</v>
      </c>
      <c r="H668" s="29" t="s">
        <v>9</v>
      </c>
      <c r="I668" s="29">
        <v>60</v>
      </c>
      <c r="J668" s="40">
        <v>7.06</v>
      </c>
      <c r="K668" s="37">
        <v>6.0009999999999994</v>
      </c>
      <c r="L668" s="37">
        <f t="shared" si="10"/>
        <v>1.0590000000000002</v>
      </c>
    </row>
    <row r="669" spans="1:12" x14ac:dyDescent="0.3">
      <c r="A669" s="29">
        <v>44482</v>
      </c>
      <c r="B669" s="31" t="s">
        <v>155</v>
      </c>
      <c r="C669" s="29" t="s">
        <v>156</v>
      </c>
      <c r="D669" s="38">
        <v>27250050000350</v>
      </c>
      <c r="E669" s="39">
        <v>44536</v>
      </c>
      <c r="F669" s="29">
        <v>0</v>
      </c>
      <c r="G669" s="31" t="s">
        <v>2</v>
      </c>
      <c r="H669" s="29" t="s">
        <v>9</v>
      </c>
      <c r="I669" s="29">
        <v>60</v>
      </c>
      <c r="J669" s="40">
        <v>2.62</v>
      </c>
      <c r="K669" s="37">
        <v>2.1746000000000003</v>
      </c>
      <c r="L669" s="37">
        <f t="shared" si="10"/>
        <v>0.4453999999999998</v>
      </c>
    </row>
    <row r="670" spans="1:12" x14ac:dyDescent="0.3">
      <c r="A670" s="29">
        <v>44534</v>
      </c>
      <c r="B670" s="31" t="s">
        <v>142</v>
      </c>
      <c r="C670" s="29" t="s">
        <v>143</v>
      </c>
      <c r="D670" s="38">
        <v>85158020100320</v>
      </c>
      <c r="E670" s="39">
        <v>44537</v>
      </c>
      <c r="F670" s="29">
        <v>0</v>
      </c>
      <c r="G670" s="31" t="s">
        <v>2</v>
      </c>
      <c r="H670" s="29" t="s">
        <v>9</v>
      </c>
      <c r="I670" s="29">
        <v>30</v>
      </c>
      <c r="J670" s="40">
        <v>21</v>
      </c>
      <c r="K670" s="37">
        <v>16.8</v>
      </c>
      <c r="L670" s="37">
        <f t="shared" si="10"/>
        <v>4.1999999999999993</v>
      </c>
    </row>
    <row r="671" spans="1:12" x14ac:dyDescent="0.3">
      <c r="A671" s="29">
        <v>44534</v>
      </c>
      <c r="B671" s="31" t="s">
        <v>142</v>
      </c>
      <c r="C671" s="29" t="s">
        <v>143</v>
      </c>
      <c r="D671" s="38">
        <v>85158020100320</v>
      </c>
      <c r="E671" s="39">
        <v>44551</v>
      </c>
      <c r="F671" s="29">
        <v>0</v>
      </c>
      <c r="G671" s="31" t="s">
        <v>2</v>
      </c>
      <c r="H671" s="29" t="s">
        <v>9</v>
      </c>
      <c r="I671" s="29">
        <v>20</v>
      </c>
      <c r="J671" s="40">
        <v>2.19</v>
      </c>
      <c r="K671" s="37">
        <v>1.752</v>
      </c>
      <c r="L671" s="37">
        <f t="shared" si="10"/>
        <v>0.43799999999999994</v>
      </c>
    </row>
    <row r="672" spans="1:12" x14ac:dyDescent="0.3">
      <c r="A672" s="29">
        <v>44534</v>
      </c>
      <c r="B672" s="31" t="s">
        <v>142</v>
      </c>
      <c r="C672" s="29" t="s">
        <v>143</v>
      </c>
      <c r="D672" s="38">
        <v>85158020100320</v>
      </c>
      <c r="E672" s="39">
        <v>44582</v>
      </c>
      <c r="F672" s="29">
        <v>0</v>
      </c>
      <c r="G672" s="31" t="s">
        <v>2</v>
      </c>
      <c r="H672" s="29" t="s">
        <v>9</v>
      </c>
      <c r="I672" s="29">
        <v>20</v>
      </c>
      <c r="J672" s="40">
        <v>2.19</v>
      </c>
      <c r="K672" s="37">
        <v>1.752</v>
      </c>
      <c r="L672" s="37">
        <f t="shared" si="10"/>
        <v>0.43799999999999994</v>
      </c>
    </row>
    <row r="673" spans="1:12" x14ac:dyDescent="0.3">
      <c r="A673" s="29">
        <v>44567</v>
      </c>
      <c r="B673" s="31" t="s">
        <v>7</v>
      </c>
      <c r="C673" s="29" t="s">
        <v>8</v>
      </c>
      <c r="D673" s="38">
        <v>21406010200320</v>
      </c>
      <c r="E673" s="39">
        <v>44554</v>
      </c>
      <c r="F673" s="29">
        <v>5</v>
      </c>
      <c r="G673" s="31" t="s">
        <v>2</v>
      </c>
      <c r="H673" s="29" t="s">
        <v>10</v>
      </c>
      <c r="I673" s="29">
        <v>120</v>
      </c>
      <c r="J673" s="41">
        <v>148.22999999999999</v>
      </c>
      <c r="K673" s="37">
        <v>124.51319999999998</v>
      </c>
      <c r="L673" s="37">
        <f t="shared" si="10"/>
        <v>23.716800000000006</v>
      </c>
    </row>
    <row r="674" spans="1:12" x14ac:dyDescent="0.3">
      <c r="A674" s="29">
        <v>44567</v>
      </c>
      <c r="B674" s="31" t="s">
        <v>7</v>
      </c>
      <c r="C674" s="29" t="s">
        <v>8</v>
      </c>
      <c r="D674" s="38">
        <v>21406010200320</v>
      </c>
      <c r="E674" s="39">
        <v>44590</v>
      </c>
      <c r="F674" s="29">
        <v>5</v>
      </c>
      <c r="G674" s="31" t="s">
        <v>2</v>
      </c>
      <c r="H674" s="29" t="s">
        <v>10</v>
      </c>
      <c r="I674" s="29">
        <v>120</v>
      </c>
      <c r="J674" s="41">
        <v>148.22999999999999</v>
      </c>
      <c r="K674" s="37">
        <v>124.51319999999998</v>
      </c>
      <c r="L674" s="37">
        <f t="shared" si="10"/>
        <v>23.716800000000006</v>
      </c>
    </row>
    <row r="675" spans="1:12" x14ac:dyDescent="0.3">
      <c r="A675" s="29">
        <v>44703</v>
      </c>
      <c r="B675" s="31" t="s">
        <v>117</v>
      </c>
      <c r="C675" s="29" t="s">
        <v>118</v>
      </c>
      <c r="D675" s="38">
        <v>21531820000340</v>
      </c>
      <c r="E675" s="39">
        <v>44546</v>
      </c>
      <c r="F675" s="29">
        <v>0</v>
      </c>
      <c r="G675" s="31" t="s">
        <v>13</v>
      </c>
      <c r="H675" s="29" t="s">
        <v>9</v>
      </c>
      <c r="I675" s="29">
        <v>30</v>
      </c>
      <c r="J675" s="41">
        <v>8125.9</v>
      </c>
      <c r="K675" s="37">
        <v>6744.4970000000003</v>
      </c>
      <c r="L675" s="37">
        <f t="shared" si="10"/>
        <v>1381.4029999999993</v>
      </c>
    </row>
    <row r="676" spans="1:12" x14ac:dyDescent="0.3">
      <c r="A676" s="29">
        <v>44703</v>
      </c>
      <c r="B676" s="31" t="s">
        <v>117</v>
      </c>
      <c r="C676" s="29" t="s">
        <v>118</v>
      </c>
      <c r="D676" s="38">
        <v>21531820000340</v>
      </c>
      <c r="E676" s="39">
        <v>44566</v>
      </c>
      <c r="F676" s="29">
        <v>0</v>
      </c>
      <c r="G676" s="31" t="s">
        <v>13</v>
      </c>
      <c r="H676" s="29" t="s">
        <v>9</v>
      </c>
      <c r="I676" s="29">
        <v>30</v>
      </c>
      <c r="J676" s="41">
        <v>8125.9</v>
      </c>
      <c r="K676" s="37">
        <v>6744.4970000000003</v>
      </c>
      <c r="L676" s="37">
        <f t="shared" si="10"/>
        <v>1381.4029999999993</v>
      </c>
    </row>
    <row r="677" spans="1:12" x14ac:dyDescent="0.3">
      <c r="A677" s="29">
        <v>44732</v>
      </c>
      <c r="B677" s="31" t="s">
        <v>40</v>
      </c>
      <c r="C677" s="29" t="s">
        <v>42</v>
      </c>
      <c r="D677" s="38" t="s">
        <v>41</v>
      </c>
      <c r="E677" s="39">
        <v>44531</v>
      </c>
      <c r="F677" s="29">
        <v>10</v>
      </c>
      <c r="G677" s="31" t="s">
        <v>13</v>
      </c>
      <c r="H677" s="29" t="s">
        <v>10</v>
      </c>
      <c r="I677" s="29">
        <v>2</v>
      </c>
      <c r="J677" s="41">
        <v>5798.57</v>
      </c>
      <c r="K677" s="37">
        <v>4812.8131000000003</v>
      </c>
      <c r="L677" s="37">
        <f t="shared" si="10"/>
        <v>985.7568999999994</v>
      </c>
    </row>
    <row r="678" spans="1:12" x14ac:dyDescent="0.3">
      <c r="A678" s="29">
        <v>44936</v>
      </c>
      <c r="B678" s="31" t="s">
        <v>146</v>
      </c>
      <c r="C678" s="29" t="s">
        <v>147</v>
      </c>
      <c r="D678" s="38">
        <v>83370010000330</v>
      </c>
      <c r="E678" s="39">
        <v>44534</v>
      </c>
      <c r="F678" s="29">
        <v>0</v>
      </c>
      <c r="G678" s="31" t="s">
        <v>13</v>
      </c>
      <c r="H678" s="29" t="s">
        <v>9</v>
      </c>
      <c r="I678" s="29">
        <v>28</v>
      </c>
      <c r="J678" s="40">
        <v>249.63</v>
      </c>
      <c r="K678" s="37">
        <v>194.7114</v>
      </c>
      <c r="L678" s="37">
        <f t="shared" si="10"/>
        <v>54.918599999999998</v>
      </c>
    </row>
    <row r="679" spans="1:12" x14ac:dyDescent="0.3">
      <c r="A679" s="29">
        <v>45064</v>
      </c>
      <c r="B679" s="31" t="s">
        <v>148</v>
      </c>
      <c r="C679" s="29" t="s">
        <v>149</v>
      </c>
      <c r="D679" s="38">
        <v>36100020100315</v>
      </c>
      <c r="E679" s="39">
        <v>44574</v>
      </c>
      <c r="F679" s="29">
        <v>0</v>
      </c>
      <c r="G679" s="31" t="s">
        <v>2</v>
      </c>
      <c r="H679" s="29" t="s">
        <v>9</v>
      </c>
      <c r="I679" s="29">
        <v>90</v>
      </c>
      <c r="J679" s="40">
        <v>31.09</v>
      </c>
      <c r="K679" s="37">
        <v>23.317499999999999</v>
      </c>
      <c r="L679" s="37">
        <f t="shared" si="10"/>
        <v>7.7725000000000009</v>
      </c>
    </row>
    <row r="680" spans="1:12" x14ac:dyDescent="0.3">
      <c r="A680" s="29">
        <v>45082</v>
      </c>
      <c r="B680" s="31" t="s">
        <v>65</v>
      </c>
      <c r="C680" s="29" t="s">
        <v>66</v>
      </c>
      <c r="D680" s="38">
        <v>2100020000110</v>
      </c>
      <c r="E680" s="39">
        <v>44543</v>
      </c>
      <c r="F680" s="29">
        <v>0</v>
      </c>
      <c r="G680" s="31" t="s">
        <v>2</v>
      </c>
      <c r="H680" s="29" t="s">
        <v>9</v>
      </c>
      <c r="I680" s="29">
        <v>28</v>
      </c>
      <c r="J680" s="40">
        <v>6.59</v>
      </c>
      <c r="K680" s="37">
        <v>5.0743</v>
      </c>
      <c r="L680" s="37">
        <f t="shared" si="10"/>
        <v>1.5156999999999998</v>
      </c>
    </row>
    <row r="681" spans="1:12" x14ac:dyDescent="0.3">
      <c r="A681" s="29">
        <v>45217</v>
      </c>
      <c r="B681" s="31" t="s">
        <v>49</v>
      </c>
      <c r="C681" s="29" t="s">
        <v>51</v>
      </c>
      <c r="D681" s="38" t="s">
        <v>50</v>
      </c>
      <c r="E681" s="39">
        <v>44537</v>
      </c>
      <c r="F681" s="29">
        <v>1</v>
      </c>
      <c r="G681" s="31" t="s">
        <v>13</v>
      </c>
      <c r="H681" s="29" t="s">
        <v>10</v>
      </c>
      <c r="I681" s="29">
        <v>1</v>
      </c>
      <c r="J681" s="41">
        <v>25549.19</v>
      </c>
      <c r="K681" s="37">
        <v>19417.384399999999</v>
      </c>
      <c r="L681" s="37">
        <f t="shared" si="10"/>
        <v>6131.8055999999997</v>
      </c>
    </row>
    <row r="682" spans="1:12" x14ac:dyDescent="0.3">
      <c r="A682" s="29">
        <v>45399</v>
      </c>
      <c r="B682" s="31" t="s">
        <v>38</v>
      </c>
      <c r="C682" s="29" t="s">
        <v>39</v>
      </c>
      <c r="D682" s="38">
        <v>52505020106440</v>
      </c>
      <c r="E682" s="39">
        <v>44541</v>
      </c>
      <c r="F682" s="29">
        <v>8</v>
      </c>
      <c r="G682" s="31" t="s">
        <v>13</v>
      </c>
      <c r="H682" s="29" t="s">
        <v>10</v>
      </c>
      <c r="I682" s="29">
        <v>1</v>
      </c>
      <c r="J682" s="41">
        <v>3070.46</v>
      </c>
      <c r="K682" s="37">
        <v>2579.1864</v>
      </c>
      <c r="L682" s="37">
        <f t="shared" si="10"/>
        <v>491.27359999999999</v>
      </c>
    </row>
    <row r="683" spans="1:12" x14ac:dyDescent="0.3">
      <c r="A683" s="29">
        <v>45413</v>
      </c>
      <c r="B683" s="31" t="s">
        <v>142</v>
      </c>
      <c r="C683" s="29" t="s">
        <v>143</v>
      </c>
      <c r="D683" s="38">
        <v>85158020100320</v>
      </c>
      <c r="E683" s="39">
        <v>44536</v>
      </c>
      <c r="F683" s="29">
        <v>0</v>
      </c>
      <c r="G683" s="31" t="s">
        <v>2</v>
      </c>
      <c r="H683" s="29" t="s">
        <v>9</v>
      </c>
      <c r="I683" s="29">
        <v>30</v>
      </c>
      <c r="J683" s="40">
        <v>21</v>
      </c>
      <c r="K683" s="37">
        <v>16.8</v>
      </c>
      <c r="L683" s="37">
        <f t="shared" si="10"/>
        <v>4.1999999999999993</v>
      </c>
    </row>
    <row r="684" spans="1:12" x14ac:dyDescent="0.3">
      <c r="A684" s="29">
        <v>45566</v>
      </c>
      <c r="B684" s="31" t="s">
        <v>170</v>
      </c>
      <c r="C684" s="29" t="s">
        <v>171</v>
      </c>
      <c r="D684" s="38">
        <v>36150080000330</v>
      </c>
      <c r="E684" s="39">
        <v>44571</v>
      </c>
      <c r="F684" s="29">
        <v>0</v>
      </c>
      <c r="G684" s="31" t="s">
        <v>2</v>
      </c>
      <c r="H684" s="29" t="s">
        <v>9</v>
      </c>
      <c r="I684" s="29">
        <v>30</v>
      </c>
      <c r="J684" s="40">
        <v>23.66</v>
      </c>
      <c r="K684" s="37">
        <v>20.111000000000001</v>
      </c>
      <c r="L684" s="37">
        <f t="shared" si="10"/>
        <v>3.5489999999999995</v>
      </c>
    </row>
    <row r="685" spans="1:12" x14ac:dyDescent="0.3">
      <c r="A685" s="29">
        <v>45822</v>
      </c>
      <c r="B685" s="31" t="s">
        <v>27</v>
      </c>
      <c r="C685" s="29" t="s">
        <v>28</v>
      </c>
      <c r="D685" s="38">
        <v>21405570000320</v>
      </c>
      <c r="E685" s="39">
        <v>44592</v>
      </c>
      <c r="F685" s="29">
        <v>0</v>
      </c>
      <c r="G685" s="31" t="s">
        <v>13</v>
      </c>
      <c r="H685" s="29" t="s">
        <v>9</v>
      </c>
      <c r="I685" s="29">
        <v>30</v>
      </c>
      <c r="J685" s="40">
        <v>2624.44</v>
      </c>
      <c r="K685" s="37">
        <v>2099.5520000000001</v>
      </c>
      <c r="L685" s="37">
        <f t="shared" si="10"/>
        <v>524.88799999999992</v>
      </c>
    </row>
    <row r="686" spans="1:12" x14ac:dyDescent="0.3">
      <c r="A686" s="29">
        <v>45860</v>
      </c>
      <c r="B686" s="31" t="s">
        <v>67</v>
      </c>
      <c r="C686" s="29" t="s">
        <v>134</v>
      </c>
      <c r="D686" s="38">
        <v>41550020100320</v>
      </c>
      <c r="E686" s="39">
        <v>44533</v>
      </c>
      <c r="F686" s="29">
        <v>2</v>
      </c>
      <c r="G686" s="31" t="s">
        <v>2</v>
      </c>
      <c r="H686" s="29" t="s">
        <v>10</v>
      </c>
      <c r="I686" s="29">
        <v>15</v>
      </c>
      <c r="J686" s="40">
        <v>5.54</v>
      </c>
      <c r="K686" s="37">
        <v>4.5428000000000006</v>
      </c>
      <c r="L686" s="37">
        <f t="shared" si="10"/>
        <v>0.99719999999999942</v>
      </c>
    </row>
    <row r="687" spans="1:12" x14ac:dyDescent="0.3">
      <c r="A687" s="29">
        <v>45896</v>
      </c>
      <c r="B687" s="31" t="s">
        <v>115</v>
      </c>
      <c r="C687" s="29" t="s">
        <v>116</v>
      </c>
      <c r="D687" s="38">
        <v>21531820000380</v>
      </c>
      <c r="E687" s="39">
        <v>44551</v>
      </c>
      <c r="F687" s="29">
        <v>0</v>
      </c>
      <c r="G687" s="31" t="s">
        <v>13</v>
      </c>
      <c r="H687" s="29" t="s">
        <v>9</v>
      </c>
      <c r="I687" s="29">
        <v>30</v>
      </c>
      <c r="J687" s="41">
        <v>14645.49</v>
      </c>
      <c r="K687" s="37">
        <v>12448.666499999999</v>
      </c>
      <c r="L687" s="37">
        <f t="shared" si="10"/>
        <v>2196.8235000000004</v>
      </c>
    </row>
    <row r="688" spans="1:12" x14ac:dyDescent="0.3">
      <c r="A688" s="29">
        <v>45896</v>
      </c>
      <c r="B688" s="31" t="s">
        <v>115</v>
      </c>
      <c r="C688" s="29" t="s">
        <v>116</v>
      </c>
      <c r="D688" s="38">
        <v>21531820000380</v>
      </c>
      <c r="E688" s="39">
        <v>44580</v>
      </c>
      <c r="F688" s="29">
        <v>0</v>
      </c>
      <c r="G688" s="31" t="s">
        <v>13</v>
      </c>
      <c r="H688" s="29" t="s">
        <v>9</v>
      </c>
      <c r="I688" s="29">
        <v>30</v>
      </c>
      <c r="J688" s="41">
        <v>14645.49</v>
      </c>
      <c r="K688" s="37">
        <v>12448.666499999999</v>
      </c>
      <c r="L688" s="37">
        <f t="shared" si="10"/>
        <v>2196.8235000000004</v>
      </c>
    </row>
    <row r="689" spans="1:12" x14ac:dyDescent="0.3">
      <c r="A689" s="29">
        <v>46037</v>
      </c>
      <c r="B689" s="31" t="s">
        <v>177</v>
      </c>
      <c r="C689" s="29" t="s">
        <v>178</v>
      </c>
      <c r="D689" s="38">
        <v>44100080100120</v>
      </c>
      <c r="E689" s="39">
        <v>44550</v>
      </c>
      <c r="F689" s="29">
        <v>0</v>
      </c>
      <c r="G689" s="31" t="s">
        <v>13</v>
      </c>
      <c r="H689" s="29" t="s">
        <v>9</v>
      </c>
      <c r="I689" s="29">
        <v>30</v>
      </c>
      <c r="J689" s="40">
        <v>515.9</v>
      </c>
      <c r="K689" s="37">
        <v>386.92499999999995</v>
      </c>
      <c r="L689" s="37">
        <f t="shared" si="10"/>
        <v>128.97500000000002</v>
      </c>
    </row>
    <row r="690" spans="1:12" x14ac:dyDescent="0.3">
      <c r="A690" s="29">
        <v>46072</v>
      </c>
      <c r="B690" s="31" t="s">
        <v>59</v>
      </c>
      <c r="C690" s="29" t="s">
        <v>60</v>
      </c>
      <c r="D690" s="38">
        <v>33300007000320</v>
      </c>
      <c r="E690" s="39">
        <v>44550</v>
      </c>
      <c r="F690" s="29">
        <v>0</v>
      </c>
      <c r="G690" s="31" t="s">
        <v>2</v>
      </c>
      <c r="H690" s="29" t="s">
        <v>9</v>
      </c>
      <c r="I690" s="29">
        <v>60</v>
      </c>
      <c r="J690" s="40">
        <v>1.89</v>
      </c>
      <c r="K690" s="37">
        <v>1.5875999999999999</v>
      </c>
      <c r="L690" s="37">
        <f t="shared" si="10"/>
        <v>0.3024</v>
      </c>
    </row>
    <row r="691" spans="1:12" x14ac:dyDescent="0.3">
      <c r="A691" s="29">
        <v>46072</v>
      </c>
      <c r="B691" s="31" t="s">
        <v>59</v>
      </c>
      <c r="C691" s="29" t="s">
        <v>60</v>
      </c>
      <c r="D691" s="38">
        <v>33300007000320</v>
      </c>
      <c r="E691" s="39">
        <v>44575</v>
      </c>
      <c r="F691" s="29">
        <v>0</v>
      </c>
      <c r="G691" s="31" t="s">
        <v>2</v>
      </c>
      <c r="H691" s="29" t="s">
        <v>9</v>
      </c>
      <c r="I691" s="29">
        <v>180</v>
      </c>
      <c r="J691" s="40">
        <v>18</v>
      </c>
      <c r="K691" s="37">
        <v>15.12</v>
      </c>
      <c r="L691" s="37">
        <f t="shared" si="10"/>
        <v>2.8800000000000008</v>
      </c>
    </row>
    <row r="692" spans="1:12" x14ac:dyDescent="0.3">
      <c r="A692" s="29">
        <v>46072</v>
      </c>
      <c r="B692" s="31" t="s">
        <v>59</v>
      </c>
      <c r="C692" s="29" t="s">
        <v>60</v>
      </c>
      <c r="D692" s="38">
        <v>33300007000320</v>
      </c>
      <c r="E692" s="39">
        <v>44580</v>
      </c>
      <c r="F692" s="29">
        <v>0</v>
      </c>
      <c r="G692" s="31" t="s">
        <v>2</v>
      </c>
      <c r="H692" s="29" t="s">
        <v>9</v>
      </c>
      <c r="I692" s="29">
        <v>60</v>
      </c>
      <c r="J692" s="40">
        <v>1.89</v>
      </c>
      <c r="K692" s="37">
        <v>1.5875999999999999</v>
      </c>
      <c r="L692" s="37">
        <f t="shared" si="10"/>
        <v>0.3024</v>
      </c>
    </row>
    <row r="693" spans="1:12" x14ac:dyDescent="0.3">
      <c r="A693" s="29">
        <v>46296</v>
      </c>
      <c r="B693" s="31" t="s">
        <v>85</v>
      </c>
      <c r="C693" s="29" t="s">
        <v>167</v>
      </c>
      <c r="D693" s="38">
        <v>39400060100310</v>
      </c>
      <c r="E693" s="39">
        <v>44560</v>
      </c>
      <c r="F693" s="29">
        <v>1</v>
      </c>
      <c r="G693" s="31" t="s">
        <v>2</v>
      </c>
      <c r="H693" s="29" t="s">
        <v>10</v>
      </c>
      <c r="I693" s="29">
        <v>30</v>
      </c>
      <c r="J693" s="40">
        <v>1.74</v>
      </c>
      <c r="K693" s="37">
        <v>1.3746</v>
      </c>
      <c r="L693" s="37">
        <f t="shared" si="10"/>
        <v>0.36539999999999995</v>
      </c>
    </row>
    <row r="694" spans="1:12" x14ac:dyDescent="0.3">
      <c r="A694" s="29">
        <v>46296</v>
      </c>
      <c r="B694" s="31" t="s">
        <v>85</v>
      </c>
      <c r="C694" s="29" t="s">
        <v>167</v>
      </c>
      <c r="D694" s="38">
        <v>39400060100310</v>
      </c>
      <c r="E694" s="39">
        <v>44589</v>
      </c>
      <c r="F694" s="29">
        <v>1</v>
      </c>
      <c r="G694" s="31" t="s">
        <v>2</v>
      </c>
      <c r="H694" s="29" t="s">
        <v>10</v>
      </c>
      <c r="I694" s="29">
        <v>30</v>
      </c>
      <c r="J694" s="40">
        <v>1.74</v>
      </c>
      <c r="K694" s="37">
        <v>1.3746</v>
      </c>
      <c r="L694" s="37">
        <f t="shared" si="10"/>
        <v>0.36539999999999995</v>
      </c>
    </row>
    <row r="695" spans="1:12" x14ac:dyDescent="0.3">
      <c r="A695" s="29">
        <v>46398</v>
      </c>
      <c r="B695" s="31" t="s">
        <v>150</v>
      </c>
      <c r="C695" s="29" t="s">
        <v>151</v>
      </c>
      <c r="D695" s="38">
        <v>72600030000110</v>
      </c>
      <c r="E695" s="39">
        <v>44545</v>
      </c>
      <c r="F695" s="29">
        <v>0</v>
      </c>
      <c r="G695" s="31" t="s">
        <v>2</v>
      </c>
      <c r="H695" s="29" t="s">
        <v>9</v>
      </c>
      <c r="I695" s="29">
        <v>63</v>
      </c>
      <c r="J695" s="40">
        <v>10.050000000000001</v>
      </c>
      <c r="K695" s="37">
        <v>8.2410000000000014</v>
      </c>
      <c r="L695" s="37">
        <f t="shared" si="10"/>
        <v>1.8089999999999993</v>
      </c>
    </row>
    <row r="696" spans="1:12" x14ac:dyDescent="0.3">
      <c r="A696" s="29">
        <v>46398</v>
      </c>
      <c r="B696" s="31" t="s">
        <v>150</v>
      </c>
      <c r="C696" s="29" t="s">
        <v>151</v>
      </c>
      <c r="D696" s="38">
        <v>72600030000110</v>
      </c>
      <c r="E696" s="39">
        <v>44576</v>
      </c>
      <c r="F696" s="29">
        <v>0</v>
      </c>
      <c r="G696" s="31" t="s">
        <v>2</v>
      </c>
      <c r="H696" s="29" t="s">
        <v>9</v>
      </c>
      <c r="I696" s="29">
        <v>63</v>
      </c>
      <c r="J696" s="40">
        <v>10.050000000000001</v>
      </c>
      <c r="K696" s="37">
        <v>8.2410000000000014</v>
      </c>
      <c r="L696" s="37">
        <f t="shared" si="10"/>
        <v>1.8089999999999993</v>
      </c>
    </row>
    <row r="697" spans="1:12" x14ac:dyDescent="0.3">
      <c r="A697" s="29">
        <v>46398</v>
      </c>
      <c r="B697" s="31" t="s">
        <v>71</v>
      </c>
      <c r="C697" s="29" t="s">
        <v>72</v>
      </c>
      <c r="D697" s="38">
        <v>72600030000130</v>
      </c>
      <c r="E697" s="39">
        <v>44582</v>
      </c>
      <c r="F697" s="29">
        <v>0</v>
      </c>
      <c r="G697" s="31" t="s">
        <v>2</v>
      </c>
      <c r="H697" s="29" t="s">
        <v>9</v>
      </c>
      <c r="I697" s="29">
        <v>56</v>
      </c>
      <c r="J697" s="40">
        <v>13.32</v>
      </c>
      <c r="K697" s="37">
        <v>9.99</v>
      </c>
      <c r="L697" s="37">
        <f t="shared" si="10"/>
        <v>3.33</v>
      </c>
    </row>
    <row r="698" spans="1:12" x14ac:dyDescent="0.3">
      <c r="A698" s="29">
        <v>46572</v>
      </c>
      <c r="B698" s="31" t="s">
        <v>177</v>
      </c>
      <c r="C698" s="29" t="s">
        <v>178</v>
      </c>
      <c r="D698" s="38">
        <v>44100080100120</v>
      </c>
      <c r="E698" s="39">
        <v>44550</v>
      </c>
      <c r="F698" s="29">
        <v>0</v>
      </c>
      <c r="G698" s="31" t="s">
        <v>13</v>
      </c>
      <c r="H698" s="29" t="s">
        <v>9</v>
      </c>
      <c r="I698" s="29">
        <v>30</v>
      </c>
      <c r="J698" s="40">
        <v>515.9</v>
      </c>
      <c r="K698" s="37">
        <v>386.92499999999995</v>
      </c>
      <c r="L698" s="37">
        <f t="shared" si="10"/>
        <v>128.97500000000002</v>
      </c>
    </row>
    <row r="699" spans="1:12" x14ac:dyDescent="0.3">
      <c r="A699" s="29">
        <v>46572</v>
      </c>
      <c r="B699" s="31" t="s">
        <v>177</v>
      </c>
      <c r="C699" s="29" t="s">
        <v>178</v>
      </c>
      <c r="D699" s="38">
        <v>44100080100120</v>
      </c>
      <c r="E699" s="39">
        <v>44551</v>
      </c>
      <c r="F699" s="29">
        <v>3</v>
      </c>
      <c r="G699" s="31" t="s">
        <v>13</v>
      </c>
      <c r="H699" s="29" t="s">
        <v>10</v>
      </c>
      <c r="I699" s="29">
        <v>30</v>
      </c>
      <c r="J699" s="40">
        <v>465.4</v>
      </c>
      <c r="K699" s="37">
        <v>349.04999999999995</v>
      </c>
      <c r="L699" s="37">
        <f t="shared" si="10"/>
        <v>116.35000000000002</v>
      </c>
    </row>
    <row r="700" spans="1:12" x14ac:dyDescent="0.3">
      <c r="A700" s="29">
        <v>46572</v>
      </c>
      <c r="B700" s="31" t="s">
        <v>177</v>
      </c>
      <c r="C700" s="29" t="s">
        <v>178</v>
      </c>
      <c r="D700" s="38">
        <v>44100080100120</v>
      </c>
      <c r="E700" s="39">
        <v>44582</v>
      </c>
      <c r="F700" s="29">
        <v>3</v>
      </c>
      <c r="G700" s="31" t="s">
        <v>13</v>
      </c>
      <c r="H700" s="29" t="s">
        <v>10</v>
      </c>
      <c r="I700" s="29">
        <v>30</v>
      </c>
      <c r="J700" s="40">
        <v>465.4</v>
      </c>
      <c r="K700" s="37">
        <v>349.04999999999995</v>
      </c>
      <c r="L700" s="37">
        <f t="shared" si="10"/>
        <v>116.35000000000002</v>
      </c>
    </row>
    <row r="701" spans="1:12" x14ac:dyDescent="0.3">
      <c r="A701" s="29">
        <v>46581</v>
      </c>
      <c r="B701" s="31" t="s">
        <v>33</v>
      </c>
      <c r="C701" s="29" t="s">
        <v>34</v>
      </c>
      <c r="D701" s="38">
        <v>21531010000315</v>
      </c>
      <c r="E701" s="39">
        <v>44587</v>
      </c>
      <c r="F701" s="29">
        <v>0</v>
      </c>
      <c r="G701" s="31" t="s">
        <v>13</v>
      </c>
      <c r="H701" s="29" t="s">
        <v>9</v>
      </c>
      <c r="I701" s="29">
        <v>56</v>
      </c>
      <c r="J701" s="40">
        <v>14881.08</v>
      </c>
      <c r="K701" s="37">
        <v>11309.620800000001</v>
      </c>
      <c r="L701" s="37">
        <f t="shared" si="10"/>
        <v>3571.4591999999993</v>
      </c>
    </row>
    <row r="702" spans="1:12" x14ac:dyDescent="0.3">
      <c r="A702" s="29">
        <v>46690</v>
      </c>
      <c r="B702" s="31" t="s">
        <v>144</v>
      </c>
      <c r="C702" s="29" t="s">
        <v>145</v>
      </c>
      <c r="D702" s="38">
        <v>75100050100303</v>
      </c>
      <c r="E702" s="39">
        <v>44547</v>
      </c>
      <c r="F702" s="29">
        <v>0</v>
      </c>
      <c r="G702" s="31" t="s">
        <v>2</v>
      </c>
      <c r="H702" s="29" t="s">
        <v>9</v>
      </c>
      <c r="I702" s="29">
        <v>30</v>
      </c>
      <c r="J702" s="40">
        <v>1.67</v>
      </c>
      <c r="K702" s="37">
        <v>1.2691999999999999</v>
      </c>
      <c r="L702" s="37">
        <f t="shared" si="10"/>
        <v>0.40080000000000005</v>
      </c>
    </row>
    <row r="703" spans="1:12" x14ac:dyDescent="0.3">
      <c r="A703" s="29">
        <v>46690</v>
      </c>
      <c r="B703" s="31" t="s">
        <v>144</v>
      </c>
      <c r="C703" s="29" t="s">
        <v>145</v>
      </c>
      <c r="D703" s="38">
        <v>75100050100303</v>
      </c>
      <c r="E703" s="39">
        <v>44578</v>
      </c>
      <c r="F703" s="29">
        <v>0</v>
      </c>
      <c r="G703" s="31" t="s">
        <v>2</v>
      </c>
      <c r="H703" s="29" t="s">
        <v>9</v>
      </c>
      <c r="I703" s="29">
        <v>30</v>
      </c>
      <c r="J703" s="40">
        <v>1.67</v>
      </c>
      <c r="K703" s="37">
        <v>1.2691999999999999</v>
      </c>
      <c r="L703" s="37">
        <f t="shared" si="10"/>
        <v>0.40080000000000005</v>
      </c>
    </row>
    <row r="704" spans="1:12" x14ac:dyDescent="0.3">
      <c r="A704" s="29">
        <v>46831</v>
      </c>
      <c r="B704" s="31" t="s">
        <v>89</v>
      </c>
      <c r="C704" s="29" t="s">
        <v>90</v>
      </c>
      <c r="D704" s="38">
        <v>44201010103410</v>
      </c>
      <c r="E704" s="39">
        <v>44571</v>
      </c>
      <c r="F704" s="29">
        <v>0</v>
      </c>
      <c r="G704" s="31" t="s">
        <v>13</v>
      </c>
      <c r="H704" s="29" t="s">
        <v>9</v>
      </c>
      <c r="I704" s="29">
        <v>18</v>
      </c>
      <c r="J704" s="40">
        <v>63.9</v>
      </c>
      <c r="K704" s="37">
        <v>49.841999999999999</v>
      </c>
      <c r="L704" s="37">
        <f t="shared" si="10"/>
        <v>14.058</v>
      </c>
    </row>
    <row r="705" spans="1:12" x14ac:dyDescent="0.3">
      <c r="A705" s="29">
        <v>46922</v>
      </c>
      <c r="B705" s="31" t="s">
        <v>61</v>
      </c>
      <c r="C705" s="29" t="s">
        <v>63</v>
      </c>
      <c r="D705" s="38">
        <v>66100525000120</v>
      </c>
      <c r="E705" s="39">
        <v>44575</v>
      </c>
      <c r="F705" s="29">
        <v>0</v>
      </c>
      <c r="G705" s="31" t="s">
        <v>2</v>
      </c>
      <c r="H705" s="29" t="s">
        <v>9</v>
      </c>
      <c r="I705" s="29">
        <v>10</v>
      </c>
      <c r="J705" s="40">
        <v>25.88</v>
      </c>
      <c r="K705" s="37">
        <v>19.41</v>
      </c>
      <c r="L705" s="37">
        <f t="shared" si="10"/>
        <v>6.4699999999999989</v>
      </c>
    </row>
    <row r="706" spans="1:12" x14ac:dyDescent="0.3">
      <c r="A706" s="29">
        <v>46931</v>
      </c>
      <c r="B706" s="31" t="s">
        <v>135</v>
      </c>
      <c r="C706" s="29" t="s">
        <v>136</v>
      </c>
      <c r="D706" s="38">
        <v>37600025000305</v>
      </c>
      <c r="E706" s="39">
        <v>44546</v>
      </c>
      <c r="F706" s="29">
        <v>1</v>
      </c>
      <c r="G706" s="31" t="s">
        <v>2</v>
      </c>
      <c r="H706" s="29" t="s">
        <v>10</v>
      </c>
      <c r="I706" s="29">
        <v>30</v>
      </c>
      <c r="J706" s="40">
        <v>21.55</v>
      </c>
      <c r="K706" s="37">
        <v>16.593500000000002</v>
      </c>
      <c r="L706" s="37">
        <f t="shared" si="10"/>
        <v>4.9564999999999984</v>
      </c>
    </row>
    <row r="707" spans="1:12" x14ac:dyDescent="0.3">
      <c r="A707" s="29">
        <v>46931</v>
      </c>
      <c r="B707" s="31" t="s">
        <v>135</v>
      </c>
      <c r="C707" s="29" t="s">
        <v>136</v>
      </c>
      <c r="D707" s="38">
        <v>37600025000305</v>
      </c>
      <c r="E707" s="39">
        <v>44577</v>
      </c>
      <c r="F707" s="29">
        <v>1</v>
      </c>
      <c r="G707" s="31" t="s">
        <v>2</v>
      </c>
      <c r="H707" s="29" t="s">
        <v>10</v>
      </c>
      <c r="I707" s="29">
        <v>30</v>
      </c>
      <c r="J707" s="40">
        <v>21.55</v>
      </c>
      <c r="K707" s="37">
        <v>16.593500000000002</v>
      </c>
      <c r="L707" s="37">
        <f t="shared" ref="L707:L738" si="11">J707-K707</f>
        <v>4.9564999999999984</v>
      </c>
    </row>
    <row r="708" spans="1:12" x14ac:dyDescent="0.3">
      <c r="A708" s="29">
        <v>47008</v>
      </c>
      <c r="B708" s="31" t="s">
        <v>61</v>
      </c>
      <c r="C708" s="29" t="s">
        <v>62</v>
      </c>
      <c r="D708" s="38">
        <v>66100525000120</v>
      </c>
      <c r="E708" s="39">
        <v>44589</v>
      </c>
      <c r="F708" s="29">
        <v>0</v>
      </c>
      <c r="G708" s="31" t="s">
        <v>2</v>
      </c>
      <c r="H708" s="29" t="s">
        <v>9</v>
      </c>
      <c r="I708" s="29">
        <v>10</v>
      </c>
      <c r="J708" s="40">
        <v>3.35</v>
      </c>
      <c r="K708" s="37">
        <v>2.5125000000000002</v>
      </c>
      <c r="L708" s="37">
        <f t="shared" si="11"/>
        <v>0.83749999999999991</v>
      </c>
    </row>
    <row r="709" spans="1:12" x14ac:dyDescent="0.3">
      <c r="A709" s="29">
        <v>47452</v>
      </c>
      <c r="B709" s="31" t="s">
        <v>67</v>
      </c>
      <c r="C709" s="29" t="s">
        <v>68</v>
      </c>
      <c r="D709" s="38">
        <v>41550020100320</v>
      </c>
      <c r="E709" s="39">
        <v>44550</v>
      </c>
      <c r="F709" s="29">
        <v>8</v>
      </c>
      <c r="G709" s="31" t="s">
        <v>2</v>
      </c>
      <c r="H709" s="29" t="s">
        <v>10</v>
      </c>
      <c r="I709" s="29">
        <v>28</v>
      </c>
      <c r="J709" s="40">
        <v>2.12</v>
      </c>
      <c r="K709" s="37">
        <v>1.7384000000000002</v>
      </c>
      <c r="L709" s="37">
        <f t="shared" si="11"/>
        <v>0.38159999999999994</v>
      </c>
    </row>
    <row r="710" spans="1:12" x14ac:dyDescent="0.3">
      <c r="A710" s="29">
        <v>47452</v>
      </c>
      <c r="B710" s="31" t="s">
        <v>67</v>
      </c>
      <c r="C710" s="29" t="s">
        <v>68</v>
      </c>
      <c r="D710" s="38">
        <v>41550020100320</v>
      </c>
      <c r="E710" s="39">
        <v>44581</v>
      </c>
      <c r="F710" s="29">
        <v>8</v>
      </c>
      <c r="G710" s="31" t="s">
        <v>2</v>
      </c>
      <c r="H710" s="29" t="s">
        <v>10</v>
      </c>
      <c r="I710" s="29">
        <v>28</v>
      </c>
      <c r="J710" s="40">
        <v>2.12</v>
      </c>
      <c r="K710" s="37">
        <v>1.7384000000000002</v>
      </c>
      <c r="L710" s="37">
        <f t="shared" si="11"/>
        <v>0.38159999999999994</v>
      </c>
    </row>
    <row r="711" spans="1:12" x14ac:dyDescent="0.3">
      <c r="A711" s="29">
        <v>47485</v>
      </c>
      <c r="B711" s="31" t="s">
        <v>158</v>
      </c>
      <c r="C711" s="29" t="s">
        <v>159</v>
      </c>
      <c r="D711" s="38">
        <v>33200030057530</v>
      </c>
      <c r="E711" s="39">
        <v>44544</v>
      </c>
      <c r="F711" s="29">
        <v>9</v>
      </c>
      <c r="G711" s="31" t="s">
        <v>2</v>
      </c>
      <c r="H711" s="29" t="s">
        <v>10</v>
      </c>
      <c r="I711" s="29">
        <v>30</v>
      </c>
      <c r="J711" s="40">
        <v>7.48</v>
      </c>
      <c r="K711" s="37">
        <v>5.9840000000000009</v>
      </c>
      <c r="L711" s="37">
        <f t="shared" si="11"/>
        <v>1.4959999999999996</v>
      </c>
    </row>
    <row r="712" spans="1:12" x14ac:dyDescent="0.3">
      <c r="A712" s="29">
        <v>47485</v>
      </c>
      <c r="B712" s="31" t="s">
        <v>158</v>
      </c>
      <c r="C712" s="29" t="s">
        <v>159</v>
      </c>
      <c r="D712" s="38">
        <v>33200030057530</v>
      </c>
      <c r="E712" s="39">
        <v>44544</v>
      </c>
      <c r="F712" s="29">
        <v>9</v>
      </c>
      <c r="G712" s="31" t="s">
        <v>2</v>
      </c>
      <c r="H712" s="29" t="s">
        <v>10</v>
      </c>
      <c r="I712" s="29">
        <v>30</v>
      </c>
      <c r="J712" s="40">
        <v>7.48</v>
      </c>
      <c r="K712" s="37">
        <v>5.9840000000000009</v>
      </c>
      <c r="L712" s="37">
        <f t="shared" si="11"/>
        <v>1.4959999999999996</v>
      </c>
    </row>
    <row r="713" spans="1:12" x14ac:dyDescent="0.3">
      <c r="A713" s="29">
        <v>47643</v>
      </c>
      <c r="B713" s="31" t="s">
        <v>148</v>
      </c>
      <c r="C713" s="29" t="s">
        <v>149</v>
      </c>
      <c r="D713" s="38">
        <v>36100020100315</v>
      </c>
      <c r="E713" s="39">
        <v>44531</v>
      </c>
      <c r="F713" s="29">
        <v>0</v>
      </c>
      <c r="G713" s="31" t="s">
        <v>2</v>
      </c>
      <c r="H713" s="29" t="s">
        <v>9</v>
      </c>
      <c r="I713" s="29">
        <v>30</v>
      </c>
      <c r="J713" s="40">
        <v>3.97</v>
      </c>
      <c r="K713" s="37">
        <v>2.9775</v>
      </c>
      <c r="L713" s="37">
        <f t="shared" si="11"/>
        <v>0.99250000000000016</v>
      </c>
    </row>
    <row r="714" spans="1:12" x14ac:dyDescent="0.3">
      <c r="A714" s="29">
        <v>47645</v>
      </c>
      <c r="B714" s="31" t="s">
        <v>155</v>
      </c>
      <c r="C714" s="29" t="s">
        <v>156</v>
      </c>
      <c r="D714" s="38">
        <v>27250050000350</v>
      </c>
      <c r="E714" s="39">
        <v>44569</v>
      </c>
      <c r="F714" s="29">
        <v>5</v>
      </c>
      <c r="G714" s="31" t="s">
        <v>2</v>
      </c>
      <c r="H714" s="29" t="s">
        <v>10</v>
      </c>
      <c r="I714" s="29">
        <v>60</v>
      </c>
      <c r="J714" s="40">
        <v>1.62</v>
      </c>
      <c r="K714" s="37">
        <v>1.3446000000000002</v>
      </c>
      <c r="L714" s="37">
        <f t="shared" si="11"/>
        <v>0.27539999999999987</v>
      </c>
    </row>
    <row r="715" spans="1:12" x14ac:dyDescent="0.3">
      <c r="A715" s="29">
        <v>47891</v>
      </c>
      <c r="B715" s="31" t="s">
        <v>158</v>
      </c>
      <c r="C715" s="29" t="s">
        <v>159</v>
      </c>
      <c r="D715" s="38">
        <v>33200030057530</v>
      </c>
      <c r="E715" s="39">
        <v>44554</v>
      </c>
      <c r="F715" s="29">
        <v>3</v>
      </c>
      <c r="G715" s="31" t="s">
        <v>2</v>
      </c>
      <c r="H715" s="29" t="s">
        <v>10</v>
      </c>
      <c r="I715" s="29">
        <v>90</v>
      </c>
      <c r="J715" s="40">
        <v>54.34</v>
      </c>
      <c r="K715" s="37">
        <v>43.472000000000008</v>
      </c>
      <c r="L715" s="37">
        <f t="shared" si="11"/>
        <v>10.867999999999995</v>
      </c>
    </row>
    <row r="716" spans="1:12" x14ac:dyDescent="0.3">
      <c r="A716" s="29">
        <v>47912</v>
      </c>
      <c r="B716" s="31" t="s">
        <v>163</v>
      </c>
      <c r="C716" s="29" t="s">
        <v>164</v>
      </c>
      <c r="D716" s="38">
        <v>50250065007240</v>
      </c>
      <c r="E716" s="39">
        <v>44557</v>
      </c>
      <c r="F716" s="29">
        <v>0</v>
      </c>
      <c r="G716" s="31" t="s">
        <v>2</v>
      </c>
      <c r="H716" s="29" t="s">
        <v>9</v>
      </c>
      <c r="I716" s="29">
        <v>30</v>
      </c>
      <c r="J716" s="40">
        <v>41.35</v>
      </c>
      <c r="K716" s="37">
        <v>32.666499999999999</v>
      </c>
      <c r="L716" s="37">
        <f t="shared" si="11"/>
        <v>8.6835000000000022</v>
      </c>
    </row>
    <row r="717" spans="1:12" x14ac:dyDescent="0.3">
      <c r="A717" s="29">
        <v>47912</v>
      </c>
      <c r="B717" s="31" t="s">
        <v>163</v>
      </c>
      <c r="C717" s="29" t="s">
        <v>164</v>
      </c>
      <c r="D717" s="38">
        <v>50250065007240</v>
      </c>
      <c r="E717" s="39">
        <v>44588</v>
      </c>
      <c r="F717" s="29">
        <v>0</v>
      </c>
      <c r="G717" s="31" t="s">
        <v>2</v>
      </c>
      <c r="H717" s="29" t="s">
        <v>9</v>
      </c>
      <c r="I717" s="29">
        <v>30</v>
      </c>
      <c r="J717" s="40">
        <v>41.35</v>
      </c>
      <c r="K717" s="37">
        <v>32.666499999999999</v>
      </c>
      <c r="L717" s="37">
        <f t="shared" si="11"/>
        <v>8.6835000000000022</v>
      </c>
    </row>
    <row r="718" spans="1:12" x14ac:dyDescent="0.3">
      <c r="A718" s="29">
        <v>47995</v>
      </c>
      <c r="B718" s="31" t="s">
        <v>125</v>
      </c>
      <c r="C718" s="29" t="s">
        <v>127</v>
      </c>
      <c r="D718" s="38" t="s">
        <v>126</v>
      </c>
      <c r="E718" s="39">
        <v>44547</v>
      </c>
      <c r="F718" s="29">
        <v>0</v>
      </c>
      <c r="G718" s="31" t="s">
        <v>13</v>
      </c>
      <c r="H718" s="29" t="s">
        <v>9</v>
      </c>
      <c r="I718" s="29">
        <v>4</v>
      </c>
      <c r="J718" s="41">
        <v>5783.3</v>
      </c>
      <c r="K718" s="37">
        <v>4395.308</v>
      </c>
      <c r="L718" s="37">
        <f t="shared" si="11"/>
        <v>1387.9920000000002</v>
      </c>
    </row>
    <row r="719" spans="1:12" x14ac:dyDescent="0.3">
      <c r="A719" s="29">
        <v>47995</v>
      </c>
      <c r="B719" s="31" t="s">
        <v>125</v>
      </c>
      <c r="C719" s="29" t="s">
        <v>127</v>
      </c>
      <c r="D719" s="38" t="s">
        <v>126</v>
      </c>
      <c r="E719" s="39">
        <v>44578</v>
      </c>
      <c r="F719" s="29">
        <v>0</v>
      </c>
      <c r="G719" s="31" t="s">
        <v>13</v>
      </c>
      <c r="H719" s="29" t="s">
        <v>9</v>
      </c>
      <c r="I719" s="29">
        <v>4</v>
      </c>
      <c r="J719" s="41">
        <v>5783.3</v>
      </c>
      <c r="K719" s="37">
        <v>4395.308</v>
      </c>
      <c r="L719" s="37">
        <f t="shared" si="11"/>
        <v>1387.9920000000002</v>
      </c>
    </row>
    <row r="720" spans="1:12" x14ac:dyDescent="0.3">
      <c r="A720" s="29">
        <v>48169</v>
      </c>
      <c r="B720" s="31" t="s">
        <v>135</v>
      </c>
      <c r="C720" s="29" t="s">
        <v>136</v>
      </c>
      <c r="D720" s="38">
        <v>37600025000305</v>
      </c>
      <c r="E720" s="39">
        <v>44539</v>
      </c>
      <c r="F720" s="29">
        <v>4</v>
      </c>
      <c r="G720" s="31" t="s">
        <v>2</v>
      </c>
      <c r="H720" s="29" t="s">
        <v>10</v>
      </c>
      <c r="I720" s="29">
        <v>30</v>
      </c>
      <c r="J720" s="40">
        <v>4.68</v>
      </c>
      <c r="K720" s="37">
        <v>3.6035999999999997</v>
      </c>
      <c r="L720" s="37">
        <f t="shared" si="11"/>
        <v>1.0764</v>
      </c>
    </row>
    <row r="721" spans="1:12" x14ac:dyDescent="0.3">
      <c r="A721" s="29">
        <v>48347</v>
      </c>
      <c r="B721" s="31" t="s">
        <v>137</v>
      </c>
      <c r="C721" s="29" t="s">
        <v>138</v>
      </c>
      <c r="D721" s="38">
        <v>58160020100320</v>
      </c>
      <c r="E721" s="39">
        <v>44543</v>
      </c>
      <c r="F721" s="29">
        <v>1</v>
      </c>
      <c r="G721" s="31" t="s">
        <v>2</v>
      </c>
      <c r="H721" s="29" t="s">
        <v>10</v>
      </c>
      <c r="I721" s="29">
        <v>30</v>
      </c>
      <c r="J721" s="40">
        <v>11</v>
      </c>
      <c r="K721" s="37">
        <v>8.58</v>
      </c>
      <c r="L721" s="37">
        <f t="shared" si="11"/>
        <v>2.42</v>
      </c>
    </row>
    <row r="722" spans="1:12" x14ac:dyDescent="0.3">
      <c r="A722" s="29">
        <v>48429</v>
      </c>
      <c r="B722" s="31" t="s">
        <v>152</v>
      </c>
      <c r="C722" s="29" t="s">
        <v>153</v>
      </c>
      <c r="D722" s="38">
        <v>36100030000310</v>
      </c>
      <c r="E722" s="39">
        <v>44537</v>
      </c>
      <c r="F722" s="29">
        <v>0</v>
      </c>
      <c r="G722" s="31" t="s">
        <v>2</v>
      </c>
      <c r="H722" s="29" t="s">
        <v>9</v>
      </c>
      <c r="I722" s="29">
        <v>180</v>
      </c>
      <c r="J722" s="40">
        <v>29.5</v>
      </c>
      <c r="K722" s="37">
        <v>23.01</v>
      </c>
      <c r="L722" s="37">
        <f t="shared" si="11"/>
        <v>6.4899999999999984</v>
      </c>
    </row>
    <row r="723" spans="1:12" x14ac:dyDescent="0.3">
      <c r="A723" s="29">
        <v>48654</v>
      </c>
      <c r="B723" s="31" t="s">
        <v>139</v>
      </c>
      <c r="C723" s="29" t="s">
        <v>140</v>
      </c>
      <c r="D723" s="38">
        <v>36201010100305</v>
      </c>
      <c r="E723" s="39">
        <v>44547</v>
      </c>
      <c r="F723" s="29">
        <v>0</v>
      </c>
      <c r="G723" s="31" t="s">
        <v>2</v>
      </c>
      <c r="H723" s="29" t="s">
        <v>9</v>
      </c>
      <c r="I723" s="29">
        <v>60</v>
      </c>
      <c r="J723" s="40">
        <v>2.35</v>
      </c>
      <c r="K723" s="37">
        <v>1.8800000000000001</v>
      </c>
      <c r="L723" s="37">
        <f t="shared" si="11"/>
        <v>0.47</v>
      </c>
    </row>
    <row r="724" spans="1:12" x14ac:dyDescent="0.3">
      <c r="A724" s="29">
        <v>48654</v>
      </c>
      <c r="B724" s="31" t="s">
        <v>139</v>
      </c>
      <c r="C724" s="29" t="s">
        <v>140</v>
      </c>
      <c r="D724" s="38">
        <v>36201010100305</v>
      </c>
      <c r="E724" s="39">
        <v>44547</v>
      </c>
      <c r="F724" s="29">
        <v>0</v>
      </c>
      <c r="G724" s="31" t="s">
        <v>2</v>
      </c>
      <c r="H724" s="29" t="s">
        <v>9</v>
      </c>
      <c r="I724" s="29">
        <v>60</v>
      </c>
      <c r="J724" s="40">
        <v>11</v>
      </c>
      <c r="K724" s="37">
        <v>8.8000000000000007</v>
      </c>
      <c r="L724" s="37">
        <f t="shared" si="11"/>
        <v>2.1999999999999993</v>
      </c>
    </row>
    <row r="725" spans="1:12" x14ac:dyDescent="0.3">
      <c r="A725" s="29">
        <v>48654</v>
      </c>
      <c r="B725" s="31" t="s">
        <v>139</v>
      </c>
      <c r="C725" s="29" t="s">
        <v>140</v>
      </c>
      <c r="D725" s="38">
        <v>36201010100305</v>
      </c>
      <c r="E725" s="39">
        <v>44578</v>
      </c>
      <c r="F725" s="29">
        <v>0</v>
      </c>
      <c r="G725" s="31" t="s">
        <v>2</v>
      </c>
      <c r="H725" s="29" t="s">
        <v>9</v>
      </c>
      <c r="I725" s="29">
        <v>60</v>
      </c>
      <c r="J725" s="40">
        <v>11</v>
      </c>
      <c r="K725" s="37">
        <v>8.8000000000000007</v>
      </c>
      <c r="L725" s="37">
        <f t="shared" si="11"/>
        <v>2.1999999999999993</v>
      </c>
    </row>
    <row r="726" spans="1:12" x14ac:dyDescent="0.3">
      <c r="A726" s="29">
        <v>48689</v>
      </c>
      <c r="B726" s="31" t="s">
        <v>61</v>
      </c>
      <c r="C726" s="29" t="s">
        <v>64</v>
      </c>
      <c r="D726" s="38">
        <v>66100525000120</v>
      </c>
      <c r="E726" s="39">
        <v>44566</v>
      </c>
      <c r="F726" s="29">
        <v>2</v>
      </c>
      <c r="G726" s="31" t="s">
        <v>2</v>
      </c>
      <c r="H726" s="29" t="s">
        <v>10</v>
      </c>
      <c r="I726" s="29">
        <v>30</v>
      </c>
      <c r="J726" s="40">
        <v>31.7</v>
      </c>
      <c r="K726" s="37">
        <v>23.774999999999999</v>
      </c>
      <c r="L726" s="37">
        <f t="shared" si="11"/>
        <v>7.9250000000000007</v>
      </c>
    </row>
    <row r="727" spans="1:12" x14ac:dyDescent="0.3">
      <c r="A727" s="29">
        <v>48774</v>
      </c>
      <c r="B727" s="31" t="s">
        <v>148</v>
      </c>
      <c r="C727" s="29" t="s">
        <v>149</v>
      </c>
      <c r="D727" s="38">
        <v>36100020100315</v>
      </c>
      <c r="E727" s="39">
        <v>44552</v>
      </c>
      <c r="F727" s="29">
        <v>3</v>
      </c>
      <c r="G727" s="31" t="s">
        <v>2</v>
      </c>
      <c r="H727" s="29" t="s">
        <v>10</v>
      </c>
      <c r="I727" s="29">
        <v>30</v>
      </c>
      <c r="J727" s="40">
        <v>3.34</v>
      </c>
      <c r="K727" s="37">
        <v>2.5049999999999999</v>
      </c>
      <c r="L727" s="37">
        <f t="shared" si="11"/>
        <v>0.83499999999999996</v>
      </c>
    </row>
    <row r="728" spans="1:12" x14ac:dyDescent="0.3">
      <c r="A728" s="29">
        <v>48969</v>
      </c>
      <c r="B728" s="31" t="s">
        <v>69</v>
      </c>
      <c r="C728" s="29" t="s">
        <v>70</v>
      </c>
      <c r="D728" s="38">
        <v>37200030000305</v>
      </c>
      <c r="E728" s="39">
        <v>44585</v>
      </c>
      <c r="F728" s="29">
        <v>0</v>
      </c>
      <c r="G728" s="31" t="s">
        <v>2</v>
      </c>
      <c r="H728" s="29" t="s">
        <v>9</v>
      </c>
      <c r="I728" s="29">
        <v>21</v>
      </c>
      <c r="J728" s="40">
        <v>0.87</v>
      </c>
      <c r="K728" s="37">
        <v>0.73949999999999994</v>
      </c>
      <c r="L728" s="37">
        <f t="shared" si="11"/>
        <v>0.13050000000000006</v>
      </c>
    </row>
    <row r="729" spans="1:12" x14ac:dyDescent="0.3">
      <c r="A729" s="29">
        <v>49114</v>
      </c>
      <c r="B729" s="31" t="s">
        <v>142</v>
      </c>
      <c r="C729" s="29" t="s">
        <v>143</v>
      </c>
      <c r="D729" s="38">
        <v>85158020100320</v>
      </c>
      <c r="E729" s="39">
        <v>44536</v>
      </c>
      <c r="F729" s="29">
        <v>4</v>
      </c>
      <c r="G729" s="31" t="s">
        <v>2</v>
      </c>
      <c r="H729" s="29" t="s">
        <v>10</v>
      </c>
      <c r="I729" s="29">
        <v>30</v>
      </c>
      <c r="J729" s="40">
        <v>1.58</v>
      </c>
      <c r="K729" s="37">
        <v>1.2640000000000002</v>
      </c>
      <c r="L729" s="37">
        <f t="shared" si="11"/>
        <v>0.31599999999999984</v>
      </c>
    </row>
    <row r="730" spans="1:12" x14ac:dyDescent="0.3">
      <c r="A730" s="29">
        <v>49149</v>
      </c>
      <c r="B730" s="31" t="s">
        <v>31</v>
      </c>
      <c r="C730" s="29" t="s">
        <v>32</v>
      </c>
      <c r="D730" s="38">
        <v>21402430000120</v>
      </c>
      <c r="E730" s="39">
        <v>44543</v>
      </c>
      <c r="F730" s="29">
        <v>3</v>
      </c>
      <c r="G730" s="31" t="s">
        <v>13</v>
      </c>
      <c r="H730" s="29" t="s">
        <v>10</v>
      </c>
      <c r="I730" s="29">
        <v>120</v>
      </c>
      <c r="J730" s="41">
        <v>11858.43</v>
      </c>
      <c r="K730" s="37">
        <v>9130.9911000000011</v>
      </c>
      <c r="L730" s="37">
        <f t="shared" si="11"/>
        <v>2727.4388999999992</v>
      </c>
    </row>
    <row r="731" spans="1:12" x14ac:dyDescent="0.3">
      <c r="A731" s="29">
        <v>49149</v>
      </c>
      <c r="B731" s="31" t="s">
        <v>31</v>
      </c>
      <c r="C731" s="29" t="s">
        <v>32</v>
      </c>
      <c r="D731" s="38">
        <v>21402430000120</v>
      </c>
      <c r="E731" s="39">
        <v>44586</v>
      </c>
      <c r="F731" s="29">
        <v>4</v>
      </c>
      <c r="G731" s="31" t="s">
        <v>13</v>
      </c>
      <c r="H731" s="29" t="s">
        <v>10</v>
      </c>
      <c r="I731" s="29">
        <v>120</v>
      </c>
      <c r="J731" s="40">
        <v>12644.27</v>
      </c>
      <c r="K731" s="37">
        <v>9736.0879000000004</v>
      </c>
      <c r="L731" s="37">
        <f t="shared" si="11"/>
        <v>2908.1821</v>
      </c>
    </row>
    <row r="732" spans="1:12" x14ac:dyDescent="0.3">
      <c r="A732" s="29">
        <v>49619</v>
      </c>
      <c r="B732" s="31" t="s">
        <v>59</v>
      </c>
      <c r="C732" s="29" t="s">
        <v>60</v>
      </c>
      <c r="D732" s="38">
        <v>33300007000320</v>
      </c>
      <c r="E732" s="39">
        <v>44566</v>
      </c>
      <c r="F732" s="29">
        <v>0</v>
      </c>
      <c r="G732" s="31" t="s">
        <v>2</v>
      </c>
      <c r="H732" s="29" t="s">
        <v>9</v>
      </c>
      <c r="I732" s="29">
        <v>60</v>
      </c>
      <c r="J732" s="40">
        <v>4.46</v>
      </c>
      <c r="K732" s="37">
        <v>3.7464</v>
      </c>
      <c r="L732" s="37">
        <f t="shared" si="11"/>
        <v>0.71360000000000001</v>
      </c>
    </row>
    <row r="733" spans="1:12" x14ac:dyDescent="0.3">
      <c r="A733" s="29">
        <v>49739</v>
      </c>
      <c r="B733" s="31" t="s">
        <v>65</v>
      </c>
      <c r="C733" s="29" t="s">
        <v>66</v>
      </c>
      <c r="D733" s="38">
        <v>2100020000110</v>
      </c>
      <c r="E733" s="39">
        <v>44559</v>
      </c>
      <c r="F733" s="29">
        <v>0</v>
      </c>
      <c r="G733" s="31" t="s">
        <v>2</v>
      </c>
      <c r="H733" s="29" t="s">
        <v>9</v>
      </c>
      <c r="I733" s="29">
        <v>20</v>
      </c>
      <c r="J733" s="40">
        <v>7.33</v>
      </c>
      <c r="K733" s="37">
        <v>5.6440999999999999</v>
      </c>
      <c r="L733" s="37">
        <f t="shared" si="11"/>
        <v>1.6859000000000002</v>
      </c>
    </row>
    <row r="734" spans="1:12" x14ac:dyDescent="0.3">
      <c r="A734" s="29">
        <v>49739</v>
      </c>
      <c r="B734" s="31" t="s">
        <v>65</v>
      </c>
      <c r="C734" s="29" t="s">
        <v>66</v>
      </c>
      <c r="D734" s="38">
        <v>2100020000110</v>
      </c>
      <c r="E734" s="39">
        <v>44589</v>
      </c>
      <c r="F734" s="29">
        <v>0</v>
      </c>
      <c r="G734" s="31" t="s">
        <v>2</v>
      </c>
      <c r="H734" s="29" t="s">
        <v>9</v>
      </c>
      <c r="I734" s="29">
        <v>20</v>
      </c>
      <c r="J734" s="40">
        <v>7.33</v>
      </c>
      <c r="K734" s="37">
        <v>5.6440999999999999</v>
      </c>
      <c r="L734" s="37">
        <f t="shared" si="11"/>
        <v>1.6859000000000002</v>
      </c>
    </row>
    <row r="735" spans="1:12" x14ac:dyDescent="0.3">
      <c r="A735" s="29">
        <v>49842</v>
      </c>
      <c r="B735" s="31" t="s">
        <v>46</v>
      </c>
      <c r="C735" s="29" t="s">
        <v>48</v>
      </c>
      <c r="D735" s="38" t="s">
        <v>47</v>
      </c>
      <c r="E735" s="39">
        <v>44587</v>
      </c>
      <c r="F735" s="29">
        <v>9</v>
      </c>
      <c r="G735" s="31" t="s">
        <v>13</v>
      </c>
      <c r="H735" s="29" t="s">
        <v>10</v>
      </c>
      <c r="I735" s="29">
        <v>2</v>
      </c>
      <c r="J735" s="40">
        <v>6096.25</v>
      </c>
      <c r="K735" s="37">
        <v>4816.0375000000004</v>
      </c>
      <c r="L735" s="37">
        <f t="shared" si="11"/>
        <v>1280.2124999999996</v>
      </c>
    </row>
    <row r="736" spans="1:12" x14ac:dyDescent="0.3">
      <c r="A736" s="29">
        <v>49867</v>
      </c>
      <c r="B736" s="31" t="s">
        <v>67</v>
      </c>
      <c r="C736" s="29" t="s">
        <v>68</v>
      </c>
      <c r="D736" s="38">
        <v>41550020100320</v>
      </c>
      <c r="E736" s="39">
        <v>44575</v>
      </c>
      <c r="F736" s="29">
        <v>2</v>
      </c>
      <c r="G736" s="31" t="s">
        <v>2</v>
      </c>
      <c r="H736" s="29" t="s">
        <v>10</v>
      </c>
      <c r="I736" s="29">
        <v>90</v>
      </c>
      <c r="J736" s="40">
        <v>6.97</v>
      </c>
      <c r="K736" s="37">
        <v>5.7153999999999998</v>
      </c>
      <c r="L736" s="37">
        <f t="shared" si="11"/>
        <v>1.2545999999999999</v>
      </c>
    </row>
    <row r="737" spans="1:12" x14ac:dyDescent="0.3">
      <c r="A737" s="29">
        <v>49961</v>
      </c>
      <c r="B737" s="31" t="s">
        <v>93</v>
      </c>
      <c r="C737" s="29" t="s">
        <v>94</v>
      </c>
      <c r="D737" s="38">
        <v>83370060000340</v>
      </c>
      <c r="E737" s="39">
        <v>44588</v>
      </c>
      <c r="F737" s="29">
        <v>0</v>
      </c>
      <c r="G737" s="31" t="s">
        <v>13</v>
      </c>
      <c r="H737" s="29" t="s">
        <v>9</v>
      </c>
      <c r="I737" s="29">
        <v>30</v>
      </c>
      <c r="J737" s="40">
        <v>480.46</v>
      </c>
      <c r="K737" s="37">
        <v>403.58639999999997</v>
      </c>
      <c r="L737" s="37">
        <f t="shared" si="11"/>
        <v>76.87360000000001</v>
      </c>
    </row>
    <row r="738" spans="1:12" x14ac:dyDescent="0.3">
      <c r="A738" s="29">
        <v>99383</v>
      </c>
      <c r="B738" s="31" t="s">
        <v>25</v>
      </c>
      <c r="C738" s="29" t="s">
        <v>26</v>
      </c>
      <c r="D738" s="38">
        <v>21532133000330</v>
      </c>
      <c r="E738" s="39">
        <v>44589</v>
      </c>
      <c r="F738" s="29">
        <v>7</v>
      </c>
      <c r="G738" s="31" t="s">
        <v>13</v>
      </c>
      <c r="H738" s="29" t="s">
        <v>10</v>
      </c>
      <c r="I738" s="29">
        <v>28</v>
      </c>
      <c r="J738" s="40">
        <v>15797.31</v>
      </c>
      <c r="K738" s="37">
        <v>12953.7942</v>
      </c>
      <c r="L738" s="37">
        <f t="shared" si="11"/>
        <v>2843.5157999999992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38"/>
  <sheetViews>
    <sheetView workbookViewId="0">
      <selection activeCell="D1" sqref="D1"/>
    </sheetView>
  </sheetViews>
  <sheetFormatPr defaultColWidth="8.88671875" defaultRowHeight="14.4" x14ac:dyDescent="0.3"/>
  <cols>
    <col min="1" max="1" width="10.44140625" style="31" customWidth="1"/>
    <col min="2" max="3" width="9" style="31" bestFit="1" customWidth="1"/>
    <col min="4" max="4" width="35.6640625" style="31" customWidth="1"/>
    <col min="5" max="5" width="14.88671875" style="31" customWidth="1"/>
    <col min="6" max="6" width="16.44140625" style="31" customWidth="1"/>
    <col min="7" max="9" width="10.33203125" style="43" customWidth="1"/>
    <col min="10" max="10" width="9" style="31" bestFit="1" customWidth="1"/>
    <col min="11" max="11" width="8.88671875" style="31"/>
    <col min="12" max="12" width="10.6640625" style="31" customWidth="1"/>
    <col min="13" max="13" width="10.88671875" style="31" customWidth="1"/>
    <col min="14" max="15" width="10" style="31" bestFit="1" customWidth="1"/>
    <col min="16" max="16" width="10.6640625" style="31" customWidth="1"/>
    <col min="17" max="17" width="15.109375" style="24" customWidth="1"/>
    <col min="18" max="16384" width="8.88671875" style="31"/>
  </cols>
  <sheetData>
    <row r="1" spans="1:17" s="27" customFormat="1" ht="43.2" x14ac:dyDescent="0.3">
      <c r="A1" s="27" t="s">
        <v>264</v>
      </c>
      <c r="B1" s="27" t="s">
        <v>265</v>
      </c>
      <c r="C1" s="27" t="s">
        <v>183</v>
      </c>
      <c r="D1" s="27" t="s">
        <v>0</v>
      </c>
      <c r="E1" s="27" t="s">
        <v>4</v>
      </c>
      <c r="F1" s="32" t="s">
        <v>3</v>
      </c>
      <c r="G1" s="44" t="s">
        <v>269</v>
      </c>
      <c r="H1" s="44" t="s">
        <v>268</v>
      </c>
      <c r="I1" s="44" t="s">
        <v>184</v>
      </c>
      <c r="J1" s="27" t="s">
        <v>1</v>
      </c>
      <c r="K1" s="27" t="s">
        <v>185</v>
      </c>
      <c r="L1" s="27" t="s">
        <v>5</v>
      </c>
      <c r="M1" s="27" t="s">
        <v>186</v>
      </c>
      <c r="N1" s="34" t="s">
        <v>6</v>
      </c>
      <c r="O1" s="34" t="s">
        <v>261</v>
      </c>
      <c r="P1" s="27" t="s">
        <v>262</v>
      </c>
      <c r="Q1" s="25" t="s">
        <v>263</v>
      </c>
    </row>
    <row r="2" spans="1:17" x14ac:dyDescent="0.3">
      <c r="A2" s="29">
        <v>1</v>
      </c>
      <c r="B2" s="29">
        <v>0</v>
      </c>
      <c r="C2" s="28">
        <v>1034</v>
      </c>
      <c r="D2" s="30" t="s">
        <v>210</v>
      </c>
      <c r="E2" s="28" t="s">
        <v>211</v>
      </c>
      <c r="F2" s="35">
        <v>62405530006540</v>
      </c>
      <c r="G2" s="45">
        <v>44540</v>
      </c>
      <c r="H2" s="45">
        <v>44541</v>
      </c>
      <c r="I2" s="45">
        <v>44543</v>
      </c>
      <c r="J2" s="28">
        <v>1</v>
      </c>
      <c r="K2" s="30" t="s">
        <v>13</v>
      </c>
      <c r="L2" s="28" t="s">
        <v>10</v>
      </c>
      <c r="M2" s="28">
        <v>120</v>
      </c>
      <c r="N2" s="37">
        <v>7271.57</v>
      </c>
      <c r="O2" s="37">
        <v>5889.9717000000001</v>
      </c>
      <c r="P2" s="37">
        <f>N2-O2</f>
        <v>1381.5982999999997</v>
      </c>
    </row>
    <row r="3" spans="1:17" x14ac:dyDescent="0.3">
      <c r="A3" s="29">
        <f>IF(C3=C2,A2+1,1)</f>
        <v>2</v>
      </c>
      <c r="B3" s="29" t="e">
        <f>IF(A3&gt;1,#REF!-#REF!,"N/A")</f>
        <v>#REF!</v>
      </c>
      <c r="C3" s="28">
        <v>1034</v>
      </c>
      <c r="D3" s="30" t="s">
        <v>210</v>
      </c>
      <c r="E3" s="28" t="s">
        <v>211</v>
      </c>
      <c r="F3" s="35">
        <v>62405530006540</v>
      </c>
      <c r="G3" s="45">
        <v>44563</v>
      </c>
      <c r="H3" s="45">
        <v>44570</v>
      </c>
      <c r="I3" s="45">
        <v>44574</v>
      </c>
      <c r="J3" s="28">
        <v>2</v>
      </c>
      <c r="K3" s="30" t="s">
        <v>13</v>
      </c>
      <c r="L3" s="28" t="s">
        <v>10</v>
      </c>
      <c r="M3" s="28">
        <v>120</v>
      </c>
      <c r="N3" s="37">
        <v>7490.91</v>
      </c>
      <c r="O3" s="37">
        <v>6067.6370999999999</v>
      </c>
      <c r="P3" s="37">
        <f t="shared" ref="P3:P66" si="0">N3-O3</f>
        <v>1423.2728999999999</v>
      </c>
    </row>
    <row r="4" spans="1:17" x14ac:dyDescent="0.3">
      <c r="A4" s="29">
        <f t="shared" ref="A4:A67" si="1">IF(C4=C3,A3+1,1)</f>
        <v>1</v>
      </c>
      <c r="B4" s="29" t="str">
        <f>IF(A4&gt;1,#REF!-#REF!,"N/A")</f>
        <v>N/A</v>
      </c>
      <c r="C4" s="28">
        <v>1061</v>
      </c>
      <c r="D4" s="30" t="s">
        <v>198</v>
      </c>
      <c r="E4" s="28" t="s">
        <v>199</v>
      </c>
      <c r="F4" s="35">
        <v>12109904290315</v>
      </c>
      <c r="G4" s="45">
        <v>44530</v>
      </c>
      <c r="H4" s="45">
        <v>44530</v>
      </c>
      <c r="I4" s="45">
        <v>44533</v>
      </c>
      <c r="J4" s="28">
        <v>1</v>
      </c>
      <c r="K4" s="30" t="s">
        <v>13</v>
      </c>
      <c r="L4" s="28" t="s">
        <v>10</v>
      </c>
      <c r="M4" s="28">
        <v>30</v>
      </c>
      <c r="N4" s="37">
        <v>3288.69</v>
      </c>
      <c r="O4" s="37">
        <v>2630.9520000000002</v>
      </c>
      <c r="P4" s="37">
        <f t="shared" si="0"/>
        <v>657.73799999999983</v>
      </c>
    </row>
    <row r="5" spans="1:17" x14ac:dyDescent="0.3">
      <c r="A5" s="29">
        <f t="shared" si="1"/>
        <v>1</v>
      </c>
      <c r="B5" s="29" t="str">
        <f>IF(A5&gt;1,#REF!-#REF!,"N/A")</f>
        <v>N/A</v>
      </c>
      <c r="C5" s="28">
        <v>1109</v>
      </c>
      <c r="D5" s="30" t="s">
        <v>208</v>
      </c>
      <c r="E5" s="28" t="s">
        <v>209</v>
      </c>
      <c r="F5" s="35">
        <v>12109903150320</v>
      </c>
      <c r="G5" s="45">
        <v>44533</v>
      </c>
      <c r="H5" s="45">
        <v>44533</v>
      </c>
      <c r="I5" s="45">
        <v>44540</v>
      </c>
      <c r="J5" s="28">
        <v>2</v>
      </c>
      <c r="K5" s="30" t="s">
        <v>13</v>
      </c>
      <c r="L5" s="28" t="s">
        <v>10</v>
      </c>
      <c r="M5" s="28">
        <v>30</v>
      </c>
      <c r="N5" s="37">
        <v>3073.8</v>
      </c>
      <c r="O5" s="37">
        <v>2581.9920000000002</v>
      </c>
      <c r="P5" s="37">
        <f t="shared" si="0"/>
        <v>491.80799999999999</v>
      </c>
    </row>
    <row r="6" spans="1:17" x14ac:dyDescent="0.3">
      <c r="A6" s="29">
        <f t="shared" si="1"/>
        <v>1</v>
      </c>
      <c r="B6" s="29" t="str">
        <f>IF(A6&gt;1,#REF!-#REF!,"N/A")</f>
        <v>N/A</v>
      </c>
      <c r="C6" s="28">
        <v>1199</v>
      </c>
      <c r="D6" s="30" t="s">
        <v>208</v>
      </c>
      <c r="E6" s="28" t="s">
        <v>209</v>
      </c>
      <c r="F6" s="35">
        <v>12109903150320</v>
      </c>
      <c r="G6" s="45">
        <v>44565</v>
      </c>
      <c r="H6" s="45">
        <v>44570</v>
      </c>
      <c r="I6" s="45">
        <v>44575</v>
      </c>
      <c r="J6" s="28">
        <v>0</v>
      </c>
      <c r="K6" s="30" t="s">
        <v>13</v>
      </c>
      <c r="L6" s="28" t="s">
        <v>9</v>
      </c>
      <c r="M6" s="28">
        <v>30</v>
      </c>
      <c r="N6" s="37">
        <v>3080.36</v>
      </c>
      <c r="O6" s="37">
        <v>2587.5023999999999</v>
      </c>
      <c r="P6" s="37">
        <f t="shared" si="0"/>
        <v>492.85760000000028</v>
      </c>
    </row>
    <row r="7" spans="1:17" x14ac:dyDescent="0.3">
      <c r="A7" s="29">
        <f t="shared" si="1"/>
        <v>1</v>
      </c>
      <c r="B7" s="29" t="str">
        <f>IF(A7&gt;1,#REF!-#REF!,"N/A")</f>
        <v>N/A</v>
      </c>
      <c r="C7" s="28">
        <v>1221</v>
      </c>
      <c r="D7" s="30" t="s">
        <v>204</v>
      </c>
      <c r="E7" s="28" t="s">
        <v>205</v>
      </c>
      <c r="F7" s="35">
        <v>62405525006540</v>
      </c>
      <c r="G7" s="45">
        <v>44561</v>
      </c>
      <c r="H7" s="45">
        <v>44562</v>
      </c>
      <c r="I7" s="45">
        <v>44568</v>
      </c>
      <c r="J7" s="28">
        <v>4</v>
      </c>
      <c r="K7" s="30" t="s">
        <v>13</v>
      </c>
      <c r="L7" s="28" t="s">
        <v>10</v>
      </c>
      <c r="M7" s="28">
        <v>60</v>
      </c>
      <c r="N7" s="37">
        <v>8049.63</v>
      </c>
      <c r="O7" s="37">
        <v>6600.6966000000002</v>
      </c>
      <c r="P7" s="37">
        <f t="shared" si="0"/>
        <v>1448.9333999999999</v>
      </c>
    </row>
    <row r="8" spans="1:17" x14ac:dyDescent="0.3">
      <c r="A8" s="29">
        <f t="shared" si="1"/>
        <v>1</v>
      </c>
      <c r="B8" s="29" t="str">
        <f>IF(A8&gt;1,#REF!-#REF!,"N/A")</f>
        <v>N/A</v>
      </c>
      <c r="C8" s="28">
        <v>1243</v>
      </c>
      <c r="D8" s="30" t="s">
        <v>202</v>
      </c>
      <c r="E8" s="28" t="s">
        <v>203</v>
      </c>
      <c r="F8" s="35">
        <v>12109903390320</v>
      </c>
      <c r="G8" s="45">
        <v>44548</v>
      </c>
      <c r="H8" s="45">
        <v>44554</v>
      </c>
      <c r="I8" s="45">
        <v>44558</v>
      </c>
      <c r="J8" s="28">
        <v>6</v>
      </c>
      <c r="K8" s="30" t="s">
        <v>13</v>
      </c>
      <c r="L8" s="28" t="s">
        <v>10</v>
      </c>
      <c r="M8" s="28">
        <v>30</v>
      </c>
      <c r="N8" s="37">
        <v>2992.97</v>
      </c>
      <c r="O8" s="37">
        <v>2484.1651000000002</v>
      </c>
      <c r="P8" s="37">
        <f t="shared" si="0"/>
        <v>508.80489999999963</v>
      </c>
    </row>
    <row r="9" spans="1:17" x14ac:dyDescent="0.3">
      <c r="A9" s="29">
        <f t="shared" si="1"/>
        <v>1</v>
      </c>
      <c r="B9" s="29" t="str">
        <f>IF(A9&gt;1,#REF!-#REF!,"N/A")</f>
        <v>N/A</v>
      </c>
      <c r="C9" s="28">
        <v>1281</v>
      </c>
      <c r="D9" s="30" t="s">
        <v>194</v>
      </c>
      <c r="E9" s="28" t="s">
        <v>195</v>
      </c>
      <c r="F9" s="35">
        <v>62405525006540</v>
      </c>
      <c r="G9" s="45">
        <v>44585</v>
      </c>
      <c r="H9" s="45">
        <v>44585</v>
      </c>
      <c r="I9" s="45">
        <v>44585</v>
      </c>
      <c r="J9" s="28">
        <v>3</v>
      </c>
      <c r="K9" s="30" t="s">
        <v>2</v>
      </c>
      <c r="L9" s="28" t="s">
        <v>10</v>
      </c>
      <c r="M9" s="28">
        <v>60</v>
      </c>
      <c r="N9" s="37">
        <v>182.08</v>
      </c>
      <c r="O9" s="37">
        <v>138.38080000000002</v>
      </c>
      <c r="P9" s="37">
        <f t="shared" si="0"/>
        <v>43.69919999999999</v>
      </c>
    </row>
    <row r="10" spans="1:17" x14ac:dyDescent="0.3">
      <c r="A10" s="29">
        <f t="shared" si="1"/>
        <v>1</v>
      </c>
      <c r="B10" s="29" t="str">
        <f>IF(A10&gt;1,#REF!-#REF!,"N/A")</f>
        <v>N/A</v>
      </c>
      <c r="C10" s="28">
        <v>1303</v>
      </c>
      <c r="D10" s="30" t="s">
        <v>196</v>
      </c>
      <c r="E10" s="28" t="s">
        <v>197</v>
      </c>
      <c r="F10" s="35">
        <v>12109902300320</v>
      </c>
      <c r="G10" s="45">
        <v>44544</v>
      </c>
      <c r="H10" s="45">
        <v>44545</v>
      </c>
      <c r="I10" s="45">
        <v>44545</v>
      </c>
      <c r="J10" s="28">
        <v>0</v>
      </c>
      <c r="K10" s="30" t="s">
        <v>2</v>
      </c>
      <c r="L10" s="28" t="s">
        <v>9</v>
      </c>
      <c r="M10" s="28">
        <v>30</v>
      </c>
      <c r="N10" s="37">
        <v>420.04</v>
      </c>
      <c r="O10" s="37">
        <v>340.23240000000004</v>
      </c>
      <c r="P10" s="37">
        <f t="shared" si="0"/>
        <v>79.807599999999979</v>
      </c>
    </row>
    <row r="11" spans="1:17" x14ac:dyDescent="0.3">
      <c r="A11" s="29">
        <f t="shared" si="1"/>
        <v>2</v>
      </c>
      <c r="B11" s="29" t="e">
        <f>IF(A11&gt;1,#REF!-#REF!,"N/A")</f>
        <v>#REF!</v>
      </c>
      <c r="C11" s="28">
        <v>1303</v>
      </c>
      <c r="D11" s="30" t="s">
        <v>196</v>
      </c>
      <c r="E11" s="28" t="s">
        <v>197</v>
      </c>
      <c r="F11" s="35">
        <v>12109902300320</v>
      </c>
      <c r="G11" s="45">
        <v>44583</v>
      </c>
      <c r="H11" s="45">
        <v>44585</v>
      </c>
      <c r="I11" s="45">
        <v>44585</v>
      </c>
      <c r="J11" s="28">
        <v>0</v>
      </c>
      <c r="K11" s="30" t="s">
        <v>2</v>
      </c>
      <c r="L11" s="28" t="s">
        <v>9</v>
      </c>
      <c r="M11" s="28">
        <v>30</v>
      </c>
      <c r="N11" s="37">
        <v>420.04</v>
      </c>
      <c r="O11" s="37">
        <v>340.23240000000004</v>
      </c>
      <c r="P11" s="37">
        <f t="shared" si="0"/>
        <v>79.807599999999979</v>
      </c>
    </row>
    <row r="12" spans="1:17" x14ac:dyDescent="0.3">
      <c r="A12" s="29">
        <f t="shared" si="1"/>
        <v>1</v>
      </c>
      <c r="B12" s="29" t="str">
        <f>IF(A12&gt;1,#REF!-#REF!,"N/A")</f>
        <v>N/A</v>
      </c>
      <c r="C12" s="28">
        <v>1440</v>
      </c>
      <c r="D12" s="30" t="s">
        <v>200</v>
      </c>
      <c r="E12" s="28" t="s">
        <v>201</v>
      </c>
      <c r="F12" s="35">
        <v>12103060100330</v>
      </c>
      <c r="G12" s="45">
        <v>44554</v>
      </c>
      <c r="H12" s="45">
        <v>44560</v>
      </c>
      <c r="I12" s="45">
        <v>44560</v>
      </c>
      <c r="J12" s="28">
        <v>1</v>
      </c>
      <c r="K12" s="30" t="s">
        <v>13</v>
      </c>
      <c r="L12" s="28" t="s">
        <v>10</v>
      </c>
      <c r="M12" s="28">
        <v>60</v>
      </c>
      <c r="N12" s="37">
        <v>1681.56</v>
      </c>
      <c r="O12" s="37">
        <v>1311.6168</v>
      </c>
      <c r="P12" s="37">
        <f t="shared" si="0"/>
        <v>369.94319999999993</v>
      </c>
    </row>
    <row r="13" spans="1:17" x14ac:dyDescent="0.3">
      <c r="A13" s="29">
        <f t="shared" si="1"/>
        <v>1</v>
      </c>
      <c r="B13" s="29" t="str">
        <f>IF(A13&gt;1,#REF!-#REF!,"N/A")</f>
        <v>N/A</v>
      </c>
      <c r="C13" s="28">
        <v>1590</v>
      </c>
      <c r="D13" s="30" t="s">
        <v>192</v>
      </c>
      <c r="E13" s="28" t="s">
        <v>193</v>
      </c>
      <c r="F13" s="35">
        <v>12109903240330</v>
      </c>
      <c r="G13" s="45">
        <v>44567</v>
      </c>
      <c r="H13" s="45">
        <v>44574</v>
      </c>
      <c r="I13" s="45">
        <v>44575</v>
      </c>
      <c r="J13" s="28">
        <v>0</v>
      </c>
      <c r="K13" s="30" t="s">
        <v>13</v>
      </c>
      <c r="L13" s="28" t="s">
        <v>9</v>
      </c>
      <c r="M13" s="28">
        <v>7</v>
      </c>
      <c r="N13" s="37">
        <v>810.44</v>
      </c>
      <c r="O13" s="37">
        <v>656.45640000000003</v>
      </c>
      <c r="P13" s="37">
        <f t="shared" si="0"/>
        <v>153.98360000000002</v>
      </c>
    </row>
    <row r="14" spans="1:17" x14ac:dyDescent="0.3">
      <c r="A14" s="29">
        <f t="shared" si="1"/>
        <v>1</v>
      </c>
      <c r="B14" s="29" t="str">
        <f>IF(A14&gt;1,#REF!-#REF!,"N/A")</f>
        <v>N/A</v>
      </c>
      <c r="C14" s="28">
        <v>1592</v>
      </c>
      <c r="D14" s="30" t="s">
        <v>204</v>
      </c>
      <c r="E14" s="28" t="s">
        <v>205</v>
      </c>
      <c r="F14" s="35">
        <v>62405525006540</v>
      </c>
      <c r="G14" s="45">
        <v>44565</v>
      </c>
      <c r="H14" s="45">
        <v>44565</v>
      </c>
      <c r="I14" s="45">
        <v>44565</v>
      </c>
      <c r="J14" s="28">
        <v>7</v>
      </c>
      <c r="K14" s="30" t="s">
        <v>13</v>
      </c>
      <c r="L14" s="28" t="s">
        <v>10</v>
      </c>
      <c r="M14" s="28">
        <v>60</v>
      </c>
      <c r="N14" s="37">
        <v>7989.49</v>
      </c>
      <c r="O14" s="37">
        <v>6551.3818000000001</v>
      </c>
      <c r="P14" s="37">
        <f t="shared" si="0"/>
        <v>1438.1081999999997</v>
      </c>
    </row>
    <row r="15" spans="1:17" x14ac:dyDescent="0.3">
      <c r="A15" s="29">
        <f t="shared" si="1"/>
        <v>1</v>
      </c>
      <c r="B15" s="29" t="str">
        <f>IF(A15&gt;1,#REF!-#REF!,"N/A")</f>
        <v>N/A</v>
      </c>
      <c r="C15" s="28">
        <v>1688</v>
      </c>
      <c r="D15" s="30" t="s">
        <v>204</v>
      </c>
      <c r="E15" s="28" t="s">
        <v>205</v>
      </c>
      <c r="F15" s="35">
        <v>62405525006540</v>
      </c>
      <c r="G15" s="45">
        <v>44536</v>
      </c>
      <c r="H15" s="45">
        <v>44536</v>
      </c>
      <c r="I15" s="45">
        <v>44537</v>
      </c>
      <c r="J15" s="28">
        <v>9</v>
      </c>
      <c r="K15" s="30" t="s">
        <v>13</v>
      </c>
      <c r="L15" s="28" t="s">
        <v>10</v>
      </c>
      <c r="M15" s="28">
        <v>60</v>
      </c>
      <c r="N15" s="37">
        <v>7746.23</v>
      </c>
      <c r="O15" s="37">
        <v>6351.9085999999998</v>
      </c>
      <c r="P15" s="37">
        <f t="shared" si="0"/>
        <v>1394.3213999999998</v>
      </c>
    </row>
    <row r="16" spans="1:17" x14ac:dyDescent="0.3">
      <c r="A16" s="29">
        <f t="shared" si="1"/>
        <v>2</v>
      </c>
      <c r="B16" s="29" t="e">
        <f>IF(A16&gt;1,#REF!-#REF!,"N/A")</f>
        <v>#REF!</v>
      </c>
      <c r="C16" s="28">
        <v>1688</v>
      </c>
      <c r="D16" s="30" t="s">
        <v>204</v>
      </c>
      <c r="E16" s="28" t="s">
        <v>205</v>
      </c>
      <c r="F16" s="35">
        <v>62405525006540</v>
      </c>
      <c r="G16" s="45">
        <v>44552</v>
      </c>
      <c r="H16" s="45">
        <v>44555</v>
      </c>
      <c r="I16" s="45">
        <v>44560</v>
      </c>
      <c r="J16" s="28">
        <v>10</v>
      </c>
      <c r="K16" s="30" t="s">
        <v>13</v>
      </c>
      <c r="L16" s="28" t="s">
        <v>10</v>
      </c>
      <c r="M16" s="28">
        <v>60</v>
      </c>
      <c r="N16" s="37">
        <v>7746.23</v>
      </c>
      <c r="O16" s="37">
        <v>6351.9085999999998</v>
      </c>
      <c r="P16" s="37">
        <f t="shared" si="0"/>
        <v>1394.3213999999998</v>
      </c>
    </row>
    <row r="17" spans="1:16" x14ac:dyDescent="0.3">
      <c r="A17" s="29">
        <f t="shared" si="1"/>
        <v>1</v>
      </c>
      <c r="B17" s="29" t="str">
        <f>IF(A17&gt;1,#REF!-#REF!,"N/A")</f>
        <v>N/A</v>
      </c>
      <c r="C17" s="28">
        <v>1785</v>
      </c>
      <c r="D17" s="30" t="s">
        <v>194</v>
      </c>
      <c r="E17" s="28" t="s">
        <v>195</v>
      </c>
      <c r="F17" s="35">
        <v>62405525006540</v>
      </c>
      <c r="G17" s="45">
        <v>44587</v>
      </c>
      <c r="H17" s="45">
        <v>44587</v>
      </c>
      <c r="I17" s="45">
        <v>44588</v>
      </c>
      <c r="J17" s="28">
        <v>9</v>
      </c>
      <c r="K17" s="30" t="s">
        <v>2</v>
      </c>
      <c r="L17" s="28" t="s">
        <v>10</v>
      </c>
      <c r="M17" s="28">
        <v>60</v>
      </c>
      <c r="N17" s="37">
        <v>182.08</v>
      </c>
      <c r="O17" s="37">
        <v>138.38080000000002</v>
      </c>
      <c r="P17" s="37">
        <f t="shared" si="0"/>
        <v>43.69919999999999</v>
      </c>
    </row>
    <row r="18" spans="1:16" x14ac:dyDescent="0.3">
      <c r="A18" s="29">
        <f t="shared" si="1"/>
        <v>1</v>
      </c>
      <c r="B18" s="29" t="str">
        <f>IF(A18&gt;1,#REF!-#REF!,"N/A")</f>
        <v>N/A</v>
      </c>
      <c r="C18" s="28">
        <v>1811</v>
      </c>
      <c r="D18" s="30" t="s">
        <v>192</v>
      </c>
      <c r="E18" s="28" t="s">
        <v>193</v>
      </c>
      <c r="F18" s="35">
        <v>12109903240330</v>
      </c>
      <c r="G18" s="45">
        <v>44572</v>
      </c>
      <c r="H18" s="45">
        <v>44577</v>
      </c>
      <c r="I18" s="45">
        <v>44581</v>
      </c>
      <c r="J18" s="28">
        <v>6</v>
      </c>
      <c r="K18" s="30" t="s">
        <v>13</v>
      </c>
      <c r="L18" s="28" t="s">
        <v>10</v>
      </c>
      <c r="M18" s="28">
        <v>30</v>
      </c>
      <c r="N18" s="37">
        <v>3146.55</v>
      </c>
      <c r="O18" s="37">
        <v>2548.7055000000005</v>
      </c>
      <c r="P18" s="37">
        <f t="shared" si="0"/>
        <v>597.8444999999997</v>
      </c>
    </row>
    <row r="19" spans="1:16" x14ac:dyDescent="0.3">
      <c r="A19" s="29">
        <f t="shared" si="1"/>
        <v>1</v>
      </c>
      <c r="B19" s="29" t="str">
        <f>IF(A19&gt;1,#REF!-#REF!,"N/A")</f>
        <v>N/A</v>
      </c>
      <c r="C19" s="28">
        <v>1819</v>
      </c>
      <c r="D19" s="30" t="s">
        <v>200</v>
      </c>
      <c r="E19" s="28" t="s">
        <v>201</v>
      </c>
      <c r="F19" s="35">
        <v>12103060100330</v>
      </c>
      <c r="G19" s="45">
        <v>44525</v>
      </c>
      <c r="H19" s="45">
        <v>44532</v>
      </c>
      <c r="I19" s="45">
        <v>44535</v>
      </c>
      <c r="J19" s="28">
        <v>0</v>
      </c>
      <c r="K19" s="30" t="s">
        <v>13</v>
      </c>
      <c r="L19" s="28" t="s">
        <v>9</v>
      </c>
      <c r="M19" s="28">
        <v>60</v>
      </c>
      <c r="N19" s="37">
        <v>1681.56</v>
      </c>
      <c r="O19" s="37">
        <v>1311.6168</v>
      </c>
      <c r="P19" s="37">
        <f t="shared" si="0"/>
        <v>369.94319999999993</v>
      </c>
    </row>
    <row r="20" spans="1:16" x14ac:dyDescent="0.3">
      <c r="A20" s="29">
        <f t="shared" si="1"/>
        <v>2</v>
      </c>
      <c r="B20" s="29" t="e">
        <f>IF(A20&gt;1,#REF!-#REF!,"N/A")</f>
        <v>#REF!</v>
      </c>
      <c r="C20" s="28">
        <v>1819</v>
      </c>
      <c r="D20" s="30" t="s">
        <v>200</v>
      </c>
      <c r="E20" s="28" t="s">
        <v>201</v>
      </c>
      <c r="F20" s="35">
        <v>12103060100330</v>
      </c>
      <c r="G20" s="45">
        <v>44549</v>
      </c>
      <c r="H20" s="45">
        <v>44554</v>
      </c>
      <c r="I20" s="45">
        <v>44557</v>
      </c>
      <c r="J20" s="28">
        <v>2</v>
      </c>
      <c r="K20" s="30" t="s">
        <v>13</v>
      </c>
      <c r="L20" s="28" t="s">
        <v>10</v>
      </c>
      <c r="M20" s="28">
        <v>60</v>
      </c>
      <c r="N20" s="37">
        <v>1681.56</v>
      </c>
      <c r="O20" s="37">
        <v>1311.6168</v>
      </c>
      <c r="P20" s="37">
        <f t="shared" si="0"/>
        <v>369.94319999999993</v>
      </c>
    </row>
    <row r="21" spans="1:16" x14ac:dyDescent="0.3">
      <c r="A21" s="29">
        <f t="shared" si="1"/>
        <v>1</v>
      </c>
      <c r="B21" s="29" t="str">
        <f>IF(A21&gt;1,#REF!-#REF!,"N/A")</f>
        <v>N/A</v>
      </c>
      <c r="C21" s="28">
        <v>1889</v>
      </c>
      <c r="D21" s="30" t="s">
        <v>198</v>
      </c>
      <c r="E21" s="28" t="s">
        <v>199</v>
      </c>
      <c r="F21" s="35">
        <v>12109904290315</v>
      </c>
      <c r="G21" s="45">
        <v>44543</v>
      </c>
      <c r="H21" s="45">
        <v>44545</v>
      </c>
      <c r="I21" s="45">
        <v>44547</v>
      </c>
      <c r="J21" s="28">
        <v>1</v>
      </c>
      <c r="K21" s="30" t="s">
        <v>13</v>
      </c>
      <c r="L21" s="28" t="s">
        <v>10</v>
      </c>
      <c r="M21" s="28">
        <v>30</v>
      </c>
      <c r="N21" s="37">
        <v>3288.69</v>
      </c>
      <c r="O21" s="37">
        <v>2630.9520000000002</v>
      </c>
      <c r="P21" s="37">
        <f t="shared" si="0"/>
        <v>657.73799999999983</v>
      </c>
    </row>
    <row r="22" spans="1:16" x14ac:dyDescent="0.3">
      <c r="A22" s="29">
        <f t="shared" si="1"/>
        <v>1</v>
      </c>
      <c r="B22" s="29" t="str">
        <f>IF(A22&gt;1,#REF!-#REF!,"N/A")</f>
        <v>N/A</v>
      </c>
      <c r="C22" s="28">
        <v>1904</v>
      </c>
      <c r="D22" s="30" t="s">
        <v>208</v>
      </c>
      <c r="E22" s="28" t="s">
        <v>209</v>
      </c>
      <c r="F22" s="35">
        <v>12109903150320</v>
      </c>
      <c r="G22" s="45">
        <v>44572</v>
      </c>
      <c r="H22" s="45">
        <v>44577</v>
      </c>
      <c r="I22" s="45">
        <v>44579</v>
      </c>
      <c r="J22" s="28">
        <v>3</v>
      </c>
      <c r="K22" s="30" t="s">
        <v>13</v>
      </c>
      <c r="L22" s="28" t="s">
        <v>10</v>
      </c>
      <c r="M22" s="28">
        <v>30</v>
      </c>
      <c r="N22" s="37">
        <v>3082.9</v>
      </c>
      <c r="O22" s="37">
        <v>2589.636</v>
      </c>
      <c r="P22" s="37">
        <f t="shared" si="0"/>
        <v>493.26400000000012</v>
      </c>
    </row>
    <row r="23" spans="1:16" x14ac:dyDescent="0.3">
      <c r="A23" s="29">
        <f t="shared" si="1"/>
        <v>1</v>
      </c>
      <c r="B23" s="29" t="str">
        <f>IF(A23&gt;1,#REF!-#REF!,"N/A")</f>
        <v>N/A</v>
      </c>
      <c r="C23" s="28">
        <v>1962</v>
      </c>
      <c r="D23" s="30" t="s">
        <v>202</v>
      </c>
      <c r="E23" s="28" t="s">
        <v>203</v>
      </c>
      <c r="F23" s="35">
        <v>12109903390320</v>
      </c>
      <c r="G23" s="45">
        <v>44566</v>
      </c>
      <c r="H23" s="45">
        <v>44570</v>
      </c>
      <c r="I23" s="45">
        <v>44570</v>
      </c>
      <c r="J23" s="28">
        <v>1</v>
      </c>
      <c r="K23" s="30" t="s">
        <v>13</v>
      </c>
      <c r="L23" s="28" t="s">
        <v>10</v>
      </c>
      <c r="M23" s="28">
        <v>30</v>
      </c>
      <c r="N23" s="37">
        <v>2992.97</v>
      </c>
      <c r="O23" s="37">
        <v>2484.1651000000002</v>
      </c>
      <c r="P23" s="37">
        <f t="shared" si="0"/>
        <v>508.80489999999963</v>
      </c>
    </row>
    <row r="24" spans="1:16" x14ac:dyDescent="0.3">
      <c r="A24" s="29">
        <f t="shared" si="1"/>
        <v>1</v>
      </c>
      <c r="B24" s="29" t="str">
        <f>IF(A24&gt;1,#REF!-#REF!,"N/A")</f>
        <v>N/A</v>
      </c>
      <c r="C24" s="28">
        <v>2292</v>
      </c>
      <c r="D24" s="30" t="s">
        <v>196</v>
      </c>
      <c r="E24" s="28" t="s">
        <v>197</v>
      </c>
      <c r="F24" s="35">
        <v>12109902300320</v>
      </c>
      <c r="G24" s="45">
        <v>44553</v>
      </c>
      <c r="H24" s="45">
        <v>44554</v>
      </c>
      <c r="I24" s="45">
        <v>44554</v>
      </c>
      <c r="J24" s="28">
        <v>2</v>
      </c>
      <c r="K24" s="30" t="s">
        <v>2</v>
      </c>
      <c r="L24" s="28" t="s">
        <v>10</v>
      </c>
      <c r="M24" s="28">
        <v>30</v>
      </c>
      <c r="N24" s="37">
        <v>420.04</v>
      </c>
      <c r="O24" s="37">
        <v>340.23240000000004</v>
      </c>
      <c r="P24" s="37">
        <f t="shared" si="0"/>
        <v>79.807599999999979</v>
      </c>
    </row>
    <row r="25" spans="1:16" x14ac:dyDescent="0.3">
      <c r="A25" s="29">
        <f t="shared" si="1"/>
        <v>2</v>
      </c>
      <c r="B25" s="29" t="e">
        <f>IF(A25&gt;1,#REF!-#REF!,"N/A")</f>
        <v>#REF!</v>
      </c>
      <c r="C25" s="28">
        <v>2292</v>
      </c>
      <c r="D25" s="30" t="s">
        <v>196</v>
      </c>
      <c r="E25" s="28" t="s">
        <v>197</v>
      </c>
      <c r="F25" s="35">
        <v>12109902300320</v>
      </c>
      <c r="G25" s="45">
        <v>44581</v>
      </c>
      <c r="H25" s="45">
        <v>44581</v>
      </c>
      <c r="I25" s="45">
        <v>44587</v>
      </c>
      <c r="J25" s="28">
        <v>0</v>
      </c>
      <c r="K25" s="30" t="s">
        <v>2</v>
      </c>
      <c r="L25" s="28" t="s">
        <v>9</v>
      </c>
      <c r="M25" s="28">
        <v>30</v>
      </c>
      <c r="N25" s="37">
        <v>420.04</v>
      </c>
      <c r="O25" s="37">
        <v>340.23240000000004</v>
      </c>
      <c r="P25" s="37">
        <f t="shared" si="0"/>
        <v>79.807599999999979</v>
      </c>
    </row>
    <row r="26" spans="1:16" x14ac:dyDescent="0.3">
      <c r="A26" s="29">
        <f t="shared" si="1"/>
        <v>1</v>
      </c>
      <c r="B26" s="29" t="str">
        <f>IF(A26&gt;1,#REF!-#REF!,"N/A")</f>
        <v>N/A</v>
      </c>
      <c r="C26" s="28">
        <v>2365</v>
      </c>
      <c r="D26" s="30" t="s">
        <v>192</v>
      </c>
      <c r="E26" s="28" t="s">
        <v>193</v>
      </c>
      <c r="F26" s="35">
        <v>12109903240330</v>
      </c>
      <c r="G26" s="45">
        <v>44540</v>
      </c>
      <c r="H26" s="45">
        <v>44540</v>
      </c>
      <c r="I26" s="45">
        <v>44546</v>
      </c>
      <c r="J26" s="28">
        <v>4</v>
      </c>
      <c r="K26" s="30" t="s">
        <v>13</v>
      </c>
      <c r="L26" s="28" t="s">
        <v>10</v>
      </c>
      <c r="M26" s="28">
        <v>30</v>
      </c>
      <c r="N26" s="37">
        <v>3156.55</v>
      </c>
      <c r="O26" s="37">
        <v>2556.8055000000004</v>
      </c>
      <c r="P26" s="37">
        <f t="shared" si="0"/>
        <v>599.74449999999979</v>
      </c>
    </row>
    <row r="27" spans="1:16" x14ac:dyDescent="0.3">
      <c r="A27" s="29">
        <f t="shared" si="1"/>
        <v>1</v>
      </c>
      <c r="B27" s="29" t="str">
        <f>IF(A27&gt;1,#REF!-#REF!,"N/A")</f>
        <v>N/A</v>
      </c>
      <c r="C27" s="28">
        <v>2367</v>
      </c>
      <c r="D27" s="30" t="s">
        <v>198</v>
      </c>
      <c r="E27" s="28" t="s">
        <v>199</v>
      </c>
      <c r="F27" s="35">
        <v>12109904290315</v>
      </c>
      <c r="G27" s="45">
        <v>44540</v>
      </c>
      <c r="H27" s="45">
        <v>44544</v>
      </c>
      <c r="I27" s="45">
        <v>44551</v>
      </c>
      <c r="J27" s="28">
        <v>1</v>
      </c>
      <c r="K27" s="30" t="s">
        <v>13</v>
      </c>
      <c r="L27" s="28" t="s">
        <v>10</v>
      </c>
      <c r="M27" s="28">
        <v>30</v>
      </c>
      <c r="N27" s="37">
        <v>3288.69</v>
      </c>
      <c r="O27" s="37">
        <v>2630.9520000000002</v>
      </c>
      <c r="P27" s="37">
        <f t="shared" si="0"/>
        <v>657.73799999999983</v>
      </c>
    </row>
    <row r="28" spans="1:16" x14ac:dyDescent="0.3">
      <c r="A28" s="29">
        <f t="shared" si="1"/>
        <v>1</v>
      </c>
      <c r="B28" s="29" t="str">
        <f>IF(A28&gt;1,#REF!-#REF!,"N/A")</f>
        <v>N/A</v>
      </c>
      <c r="C28" s="28">
        <v>2774</v>
      </c>
      <c r="D28" s="30" t="s">
        <v>194</v>
      </c>
      <c r="E28" s="28" t="s">
        <v>195</v>
      </c>
      <c r="F28" s="35">
        <v>62405525006540</v>
      </c>
      <c r="G28" s="45">
        <v>44553</v>
      </c>
      <c r="H28" s="45">
        <v>44560</v>
      </c>
      <c r="I28" s="45">
        <v>44565</v>
      </c>
      <c r="J28" s="28">
        <v>10</v>
      </c>
      <c r="K28" s="30" t="s">
        <v>2</v>
      </c>
      <c r="L28" s="28" t="s">
        <v>10</v>
      </c>
      <c r="M28" s="28">
        <v>60</v>
      </c>
      <c r="N28" s="37">
        <v>182.08</v>
      </c>
      <c r="O28" s="37">
        <v>138.38080000000002</v>
      </c>
      <c r="P28" s="37">
        <f t="shared" si="0"/>
        <v>43.69919999999999</v>
      </c>
    </row>
    <row r="29" spans="1:16" x14ac:dyDescent="0.3">
      <c r="A29" s="29">
        <f t="shared" si="1"/>
        <v>1</v>
      </c>
      <c r="B29" s="29" t="str">
        <f>IF(A29&gt;1,#REF!-#REF!,"N/A")</f>
        <v>N/A</v>
      </c>
      <c r="C29" s="28">
        <v>2980</v>
      </c>
      <c r="D29" s="30" t="s">
        <v>192</v>
      </c>
      <c r="E29" s="28" t="s">
        <v>193</v>
      </c>
      <c r="F29" s="35">
        <v>12109903240330</v>
      </c>
      <c r="G29" s="45">
        <v>44549</v>
      </c>
      <c r="H29" s="45">
        <v>44551</v>
      </c>
      <c r="I29" s="45">
        <v>44552</v>
      </c>
      <c r="J29" s="28">
        <v>9</v>
      </c>
      <c r="K29" s="30" t="s">
        <v>13</v>
      </c>
      <c r="L29" s="28" t="s">
        <v>10</v>
      </c>
      <c r="M29" s="28">
        <v>7</v>
      </c>
      <c r="N29" s="37">
        <v>839.91</v>
      </c>
      <c r="O29" s="37">
        <v>680.32709999999997</v>
      </c>
      <c r="P29" s="37">
        <f t="shared" si="0"/>
        <v>159.5829</v>
      </c>
    </row>
    <row r="30" spans="1:16" x14ac:dyDescent="0.3">
      <c r="A30" s="29">
        <f t="shared" si="1"/>
        <v>1</v>
      </c>
      <c r="B30" s="29" t="str">
        <f>IF(A30&gt;1,#REF!-#REF!,"N/A")</f>
        <v>N/A</v>
      </c>
      <c r="C30" s="28">
        <v>3218</v>
      </c>
      <c r="D30" s="30" t="s">
        <v>192</v>
      </c>
      <c r="E30" s="28" t="s">
        <v>193</v>
      </c>
      <c r="F30" s="35">
        <v>12109903240330</v>
      </c>
      <c r="G30" s="45">
        <v>44542</v>
      </c>
      <c r="H30" s="45">
        <v>44544</v>
      </c>
      <c r="I30" s="45">
        <v>44546</v>
      </c>
      <c r="J30" s="28">
        <v>0</v>
      </c>
      <c r="K30" s="30" t="s">
        <v>13</v>
      </c>
      <c r="L30" s="28" t="s">
        <v>9</v>
      </c>
      <c r="M30" s="28">
        <v>30</v>
      </c>
      <c r="N30" s="37">
        <v>3166.37</v>
      </c>
      <c r="O30" s="37">
        <v>2564.7597000000001</v>
      </c>
      <c r="P30" s="37">
        <f t="shared" si="0"/>
        <v>601.61029999999982</v>
      </c>
    </row>
    <row r="31" spans="1:16" x14ac:dyDescent="0.3">
      <c r="A31" s="29">
        <f t="shared" si="1"/>
        <v>1</v>
      </c>
      <c r="B31" s="29" t="str">
        <f>IF(A31&gt;1,#REF!-#REF!,"N/A")</f>
        <v>N/A</v>
      </c>
      <c r="C31" s="28">
        <v>3665</v>
      </c>
      <c r="D31" s="30" t="s">
        <v>202</v>
      </c>
      <c r="E31" s="28" t="s">
        <v>203</v>
      </c>
      <c r="F31" s="35">
        <v>12109903390320</v>
      </c>
      <c r="G31" s="45">
        <v>44561</v>
      </c>
      <c r="H31" s="45">
        <v>44564</v>
      </c>
      <c r="I31" s="45">
        <v>44566</v>
      </c>
      <c r="J31" s="28">
        <v>3</v>
      </c>
      <c r="K31" s="30" t="s">
        <v>13</v>
      </c>
      <c r="L31" s="28" t="s">
        <v>10</v>
      </c>
      <c r="M31" s="28">
        <v>30</v>
      </c>
      <c r="N31" s="37">
        <v>2992.97</v>
      </c>
      <c r="O31" s="37">
        <v>2484.1651000000002</v>
      </c>
      <c r="P31" s="37">
        <f t="shared" si="0"/>
        <v>508.80489999999963</v>
      </c>
    </row>
    <row r="32" spans="1:16" x14ac:dyDescent="0.3">
      <c r="A32" s="29">
        <f t="shared" si="1"/>
        <v>1</v>
      </c>
      <c r="B32" s="29" t="str">
        <f>IF(A32&gt;1,#REF!-#REF!,"N/A")</f>
        <v>N/A</v>
      </c>
      <c r="C32" s="28">
        <v>3792</v>
      </c>
      <c r="D32" s="30" t="s">
        <v>198</v>
      </c>
      <c r="E32" s="28" t="s">
        <v>199</v>
      </c>
      <c r="F32" s="35">
        <v>12109904290315</v>
      </c>
      <c r="G32" s="45">
        <v>44558</v>
      </c>
      <c r="H32" s="45">
        <v>44565</v>
      </c>
      <c r="I32" s="45">
        <v>44567</v>
      </c>
      <c r="J32" s="28">
        <v>2</v>
      </c>
      <c r="K32" s="30" t="s">
        <v>13</v>
      </c>
      <c r="L32" s="28" t="s">
        <v>10</v>
      </c>
      <c r="M32" s="28">
        <v>30</v>
      </c>
      <c r="N32" s="37">
        <v>3288.69</v>
      </c>
      <c r="O32" s="37">
        <v>2630.9520000000002</v>
      </c>
      <c r="P32" s="37">
        <f t="shared" si="0"/>
        <v>657.73799999999983</v>
      </c>
    </row>
    <row r="33" spans="1:16" x14ac:dyDescent="0.3">
      <c r="A33" s="29">
        <f t="shared" si="1"/>
        <v>1</v>
      </c>
      <c r="B33" s="29" t="str">
        <f>IF(A33&gt;1,#REF!-#REF!,"N/A")</f>
        <v>N/A</v>
      </c>
      <c r="C33" s="28">
        <v>3937</v>
      </c>
      <c r="D33" s="30" t="s">
        <v>208</v>
      </c>
      <c r="E33" s="28" t="s">
        <v>209</v>
      </c>
      <c r="F33" s="35">
        <v>12109903150320</v>
      </c>
      <c r="G33" s="45">
        <v>44533</v>
      </c>
      <c r="H33" s="45">
        <v>44540</v>
      </c>
      <c r="I33" s="45">
        <v>44543</v>
      </c>
      <c r="J33" s="28">
        <v>0</v>
      </c>
      <c r="K33" s="30" t="s">
        <v>13</v>
      </c>
      <c r="L33" s="28" t="s">
        <v>9</v>
      </c>
      <c r="M33" s="28">
        <v>30</v>
      </c>
      <c r="N33" s="37">
        <v>3083.39</v>
      </c>
      <c r="O33" s="37">
        <v>2590.0475999999999</v>
      </c>
      <c r="P33" s="37">
        <f t="shared" si="0"/>
        <v>493.3424</v>
      </c>
    </row>
    <row r="34" spans="1:16" x14ac:dyDescent="0.3">
      <c r="A34" s="29">
        <f t="shared" si="1"/>
        <v>1</v>
      </c>
      <c r="B34" s="29" t="str">
        <f>IF(A34&gt;1,#REF!-#REF!,"N/A")</f>
        <v>N/A</v>
      </c>
      <c r="C34" s="28">
        <v>3959</v>
      </c>
      <c r="D34" s="30" t="s">
        <v>208</v>
      </c>
      <c r="E34" s="28" t="s">
        <v>209</v>
      </c>
      <c r="F34" s="35">
        <v>12109903150320</v>
      </c>
      <c r="G34" s="45">
        <v>44554</v>
      </c>
      <c r="H34" s="45">
        <v>44561</v>
      </c>
      <c r="I34" s="45">
        <v>44564</v>
      </c>
      <c r="J34" s="28">
        <v>1</v>
      </c>
      <c r="K34" s="30" t="s">
        <v>13</v>
      </c>
      <c r="L34" s="28" t="s">
        <v>10</v>
      </c>
      <c r="M34" s="28">
        <v>30</v>
      </c>
      <c r="N34" s="37">
        <v>3074.95</v>
      </c>
      <c r="O34" s="37">
        <v>2582.9579999999996</v>
      </c>
      <c r="P34" s="37">
        <f t="shared" si="0"/>
        <v>491.99200000000019</v>
      </c>
    </row>
    <row r="35" spans="1:16" x14ac:dyDescent="0.3">
      <c r="A35" s="29">
        <f t="shared" si="1"/>
        <v>1</v>
      </c>
      <c r="B35" s="29" t="str">
        <f>IF(A35&gt;1,#REF!-#REF!,"N/A")</f>
        <v>N/A</v>
      </c>
      <c r="C35" s="28">
        <v>3982</v>
      </c>
      <c r="D35" s="30" t="s">
        <v>194</v>
      </c>
      <c r="E35" s="28" t="s">
        <v>195</v>
      </c>
      <c r="F35" s="35">
        <v>62405525006540</v>
      </c>
      <c r="G35" s="45">
        <v>44577</v>
      </c>
      <c r="H35" s="45">
        <v>44580</v>
      </c>
      <c r="I35" s="45">
        <v>44580</v>
      </c>
      <c r="J35" s="28">
        <v>1</v>
      </c>
      <c r="K35" s="30" t="s">
        <v>2</v>
      </c>
      <c r="L35" s="28" t="s">
        <v>10</v>
      </c>
      <c r="M35" s="28">
        <v>60</v>
      </c>
      <c r="N35" s="37">
        <v>182.08</v>
      </c>
      <c r="O35" s="37">
        <v>138.38080000000002</v>
      </c>
      <c r="P35" s="37">
        <f t="shared" si="0"/>
        <v>43.69919999999999</v>
      </c>
    </row>
    <row r="36" spans="1:16" x14ac:dyDescent="0.3">
      <c r="A36" s="29">
        <f t="shared" si="1"/>
        <v>1</v>
      </c>
      <c r="B36" s="29" t="str">
        <f>IF(A36&gt;1,#REF!-#REF!,"N/A")</f>
        <v>N/A</v>
      </c>
      <c r="C36" s="28">
        <v>4250</v>
      </c>
      <c r="D36" s="30" t="s">
        <v>187</v>
      </c>
      <c r="E36" s="28" t="s">
        <v>188</v>
      </c>
      <c r="F36" s="35">
        <v>62404070000330</v>
      </c>
      <c r="G36" s="45">
        <v>44527</v>
      </c>
      <c r="H36" s="45">
        <v>44533</v>
      </c>
      <c r="I36" s="45">
        <v>44537</v>
      </c>
      <c r="J36" s="28">
        <v>8</v>
      </c>
      <c r="K36" s="30" t="s">
        <v>13</v>
      </c>
      <c r="L36" s="28" t="s">
        <v>10</v>
      </c>
      <c r="M36" s="28">
        <v>30</v>
      </c>
      <c r="N36" s="37">
        <v>7364.51</v>
      </c>
      <c r="O36" s="37">
        <v>5817.9629000000004</v>
      </c>
      <c r="P36" s="37">
        <f t="shared" si="0"/>
        <v>1546.5470999999998</v>
      </c>
    </row>
    <row r="37" spans="1:16" x14ac:dyDescent="0.3">
      <c r="A37" s="29">
        <f t="shared" si="1"/>
        <v>2</v>
      </c>
      <c r="B37" s="29" t="e">
        <f>IF(A37&gt;1,#REF!-#REF!,"N/A")</f>
        <v>#REF!</v>
      </c>
      <c r="C37" s="28">
        <v>4250</v>
      </c>
      <c r="D37" s="30" t="s">
        <v>187</v>
      </c>
      <c r="E37" s="28" t="s">
        <v>188</v>
      </c>
      <c r="F37" s="35">
        <v>62404070000330</v>
      </c>
      <c r="G37" s="45">
        <v>44551</v>
      </c>
      <c r="H37" s="45">
        <v>44558</v>
      </c>
      <c r="I37" s="45">
        <v>44561</v>
      </c>
      <c r="J37" s="28">
        <v>9</v>
      </c>
      <c r="K37" s="30" t="s">
        <v>13</v>
      </c>
      <c r="L37" s="28" t="s">
        <v>10</v>
      </c>
      <c r="M37" s="28">
        <v>30</v>
      </c>
      <c r="N37" s="37">
        <v>7364.51</v>
      </c>
      <c r="O37" s="37">
        <v>5817.9629000000004</v>
      </c>
      <c r="P37" s="37">
        <f t="shared" si="0"/>
        <v>1546.5470999999998</v>
      </c>
    </row>
    <row r="38" spans="1:16" x14ac:dyDescent="0.3">
      <c r="A38" s="29">
        <f t="shared" si="1"/>
        <v>1</v>
      </c>
      <c r="B38" s="29" t="str">
        <f>IF(A38&gt;1,#REF!-#REF!,"N/A")</f>
        <v>N/A</v>
      </c>
      <c r="C38" s="28">
        <v>4418</v>
      </c>
      <c r="D38" s="30" t="s">
        <v>192</v>
      </c>
      <c r="E38" s="28" t="s">
        <v>193</v>
      </c>
      <c r="F38" s="35">
        <v>12109903240330</v>
      </c>
      <c r="G38" s="45">
        <v>44565</v>
      </c>
      <c r="H38" s="45">
        <v>44565</v>
      </c>
      <c r="I38" s="45">
        <v>44572</v>
      </c>
      <c r="J38" s="28">
        <v>1</v>
      </c>
      <c r="K38" s="30" t="s">
        <v>13</v>
      </c>
      <c r="L38" s="28" t="s">
        <v>10</v>
      </c>
      <c r="M38" s="28">
        <v>30</v>
      </c>
      <c r="N38" s="37">
        <v>1457.62</v>
      </c>
      <c r="O38" s="37">
        <v>1180.6722</v>
      </c>
      <c r="P38" s="37">
        <f t="shared" si="0"/>
        <v>276.94779999999992</v>
      </c>
    </row>
    <row r="39" spans="1:16" x14ac:dyDescent="0.3">
      <c r="A39" s="29">
        <f t="shared" si="1"/>
        <v>1</v>
      </c>
      <c r="B39" s="29" t="str">
        <f>IF(A39&gt;1,#REF!-#REF!,"N/A")</f>
        <v>N/A</v>
      </c>
      <c r="C39" s="28">
        <v>4552</v>
      </c>
      <c r="D39" s="30" t="s">
        <v>192</v>
      </c>
      <c r="E39" s="28" t="s">
        <v>193</v>
      </c>
      <c r="F39" s="35">
        <v>12109903240330</v>
      </c>
      <c r="G39" s="45">
        <v>44587</v>
      </c>
      <c r="H39" s="45">
        <v>44587</v>
      </c>
      <c r="I39" s="45">
        <v>44592</v>
      </c>
      <c r="J39" s="28">
        <v>0</v>
      </c>
      <c r="K39" s="30" t="s">
        <v>13</v>
      </c>
      <c r="L39" s="28" t="s">
        <v>9</v>
      </c>
      <c r="M39" s="28">
        <v>30</v>
      </c>
      <c r="N39" s="37">
        <v>510.97</v>
      </c>
      <c r="O39" s="37">
        <v>413.88570000000004</v>
      </c>
      <c r="P39" s="37">
        <f t="shared" si="0"/>
        <v>97.084299999999985</v>
      </c>
    </row>
    <row r="40" spans="1:16" x14ac:dyDescent="0.3">
      <c r="A40" s="29">
        <f t="shared" si="1"/>
        <v>1</v>
      </c>
      <c r="B40" s="29" t="str">
        <f>IF(A40&gt;1,#REF!-#REF!,"N/A")</f>
        <v>N/A</v>
      </c>
      <c r="C40" s="28">
        <v>4560</v>
      </c>
      <c r="D40" s="30" t="s">
        <v>206</v>
      </c>
      <c r="E40" s="28" t="s">
        <v>207</v>
      </c>
      <c r="F40" s="35">
        <v>12103015100320</v>
      </c>
      <c r="G40" s="45">
        <v>44548</v>
      </c>
      <c r="H40" s="45">
        <v>44549</v>
      </c>
      <c r="I40" s="45">
        <v>44550</v>
      </c>
      <c r="J40" s="28">
        <v>1</v>
      </c>
      <c r="K40" s="30" t="s">
        <v>13</v>
      </c>
      <c r="L40" s="28" t="s">
        <v>10</v>
      </c>
      <c r="M40" s="28">
        <v>30</v>
      </c>
      <c r="N40" s="37">
        <v>1857.43</v>
      </c>
      <c r="O40" s="37">
        <v>1578.8154999999999</v>
      </c>
      <c r="P40" s="37">
        <f t="shared" si="0"/>
        <v>278.61450000000013</v>
      </c>
    </row>
    <row r="41" spans="1:16" x14ac:dyDescent="0.3">
      <c r="A41" s="29">
        <f t="shared" si="1"/>
        <v>1</v>
      </c>
      <c r="B41" s="29" t="str">
        <f>IF(A41&gt;1,#REF!-#REF!,"N/A")</f>
        <v>N/A</v>
      </c>
      <c r="C41" s="28">
        <v>4641</v>
      </c>
      <c r="D41" s="30" t="s">
        <v>206</v>
      </c>
      <c r="E41" s="28" t="s">
        <v>207</v>
      </c>
      <c r="F41" s="35">
        <v>12103015100320</v>
      </c>
      <c r="G41" s="45">
        <v>44568</v>
      </c>
      <c r="H41" s="45">
        <v>44571</v>
      </c>
      <c r="I41" s="45">
        <v>44575</v>
      </c>
      <c r="J41" s="28">
        <v>0</v>
      </c>
      <c r="K41" s="30" t="s">
        <v>13</v>
      </c>
      <c r="L41" s="28" t="s">
        <v>9</v>
      </c>
      <c r="M41" s="28">
        <v>30</v>
      </c>
      <c r="N41" s="37">
        <v>1857.43</v>
      </c>
      <c r="O41" s="37">
        <v>1578.8154999999999</v>
      </c>
      <c r="P41" s="37">
        <f t="shared" si="0"/>
        <v>278.61450000000013</v>
      </c>
    </row>
    <row r="42" spans="1:16" x14ac:dyDescent="0.3">
      <c r="A42" s="29">
        <f t="shared" si="1"/>
        <v>1</v>
      </c>
      <c r="B42" s="29" t="str">
        <f>IF(A42&gt;1,#REF!-#REF!,"N/A")</f>
        <v>N/A</v>
      </c>
      <c r="C42" s="28">
        <v>4791</v>
      </c>
      <c r="D42" s="30" t="s">
        <v>208</v>
      </c>
      <c r="E42" s="28" t="s">
        <v>209</v>
      </c>
      <c r="F42" s="35">
        <v>12109903150320</v>
      </c>
      <c r="G42" s="45">
        <v>44532</v>
      </c>
      <c r="H42" s="45">
        <v>44536</v>
      </c>
      <c r="I42" s="45">
        <v>44538</v>
      </c>
      <c r="J42" s="28">
        <v>0</v>
      </c>
      <c r="K42" s="30" t="s">
        <v>13</v>
      </c>
      <c r="L42" s="28" t="s">
        <v>9</v>
      </c>
      <c r="M42" s="28">
        <v>30</v>
      </c>
      <c r="N42" s="37">
        <v>3080.39</v>
      </c>
      <c r="O42" s="37">
        <v>2587.5275999999999</v>
      </c>
      <c r="P42" s="37">
        <f t="shared" si="0"/>
        <v>492.86239999999998</v>
      </c>
    </row>
    <row r="43" spans="1:16" x14ac:dyDescent="0.3">
      <c r="A43" s="29">
        <f t="shared" si="1"/>
        <v>2</v>
      </c>
      <c r="B43" s="29" t="e">
        <f>IF(A43&gt;1,#REF!-#REF!,"N/A")</f>
        <v>#REF!</v>
      </c>
      <c r="C43" s="28">
        <v>4791</v>
      </c>
      <c r="D43" s="30" t="s">
        <v>208</v>
      </c>
      <c r="E43" s="28" t="s">
        <v>209</v>
      </c>
      <c r="F43" s="35">
        <v>12109903150320</v>
      </c>
      <c r="G43" s="45">
        <v>44561</v>
      </c>
      <c r="H43" s="45">
        <v>44563</v>
      </c>
      <c r="I43" s="45">
        <v>44569</v>
      </c>
      <c r="J43" s="28">
        <v>0</v>
      </c>
      <c r="K43" s="30" t="s">
        <v>13</v>
      </c>
      <c r="L43" s="28" t="s">
        <v>9</v>
      </c>
      <c r="M43" s="28">
        <v>30</v>
      </c>
      <c r="N43" s="37">
        <v>3080.39</v>
      </c>
      <c r="O43" s="37">
        <v>2587.5275999999999</v>
      </c>
      <c r="P43" s="37">
        <f t="shared" si="0"/>
        <v>492.86239999999998</v>
      </c>
    </row>
    <row r="44" spans="1:16" x14ac:dyDescent="0.3">
      <c r="A44" s="29">
        <f t="shared" si="1"/>
        <v>1</v>
      </c>
      <c r="B44" s="29" t="str">
        <f>IF(A44&gt;1,#REF!-#REF!,"N/A")</f>
        <v>N/A</v>
      </c>
      <c r="C44" s="28">
        <v>4799</v>
      </c>
      <c r="D44" s="30" t="s">
        <v>198</v>
      </c>
      <c r="E44" s="28" t="s">
        <v>199</v>
      </c>
      <c r="F44" s="35">
        <v>12109904290315</v>
      </c>
      <c r="G44" s="45">
        <v>44585</v>
      </c>
      <c r="H44" s="45">
        <v>44588</v>
      </c>
      <c r="I44" s="45">
        <v>44588</v>
      </c>
      <c r="J44" s="28">
        <v>0</v>
      </c>
      <c r="K44" s="30" t="s">
        <v>13</v>
      </c>
      <c r="L44" s="28" t="s">
        <v>9</v>
      </c>
      <c r="M44" s="28">
        <v>30</v>
      </c>
      <c r="N44" s="37">
        <v>3288.69</v>
      </c>
      <c r="O44" s="37">
        <v>2630.9520000000002</v>
      </c>
      <c r="P44" s="37">
        <f t="shared" si="0"/>
        <v>657.73799999999983</v>
      </c>
    </row>
    <row r="45" spans="1:16" x14ac:dyDescent="0.3">
      <c r="A45" s="29">
        <f t="shared" si="1"/>
        <v>1</v>
      </c>
      <c r="B45" s="29" t="str">
        <f>IF(A45&gt;1,#REF!-#REF!,"N/A")</f>
        <v>N/A</v>
      </c>
      <c r="C45" s="28">
        <v>4852</v>
      </c>
      <c r="D45" s="30" t="s">
        <v>202</v>
      </c>
      <c r="E45" s="28" t="s">
        <v>203</v>
      </c>
      <c r="F45" s="35">
        <v>12109903390320</v>
      </c>
      <c r="G45" s="45">
        <v>44531</v>
      </c>
      <c r="H45" s="45">
        <v>44538</v>
      </c>
      <c r="I45" s="45">
        <v>44539</v>
      </c>
      <c r="J45" s="28">
        <v>1</v>
      </c>
      <c r="K45" s="30" t="s">
        <v>13</v>
      </c>
      <c r="L45" s="28" t="s">
        <v>10</v>
      </c>
      <c r="M45" s="28">
        <v>30</v>
      </c>
      <c r="N45" s="37">
        <v>2992.97</v>
      </c>
      <c r="O45" s="37">
        <v>2484.1651000000002</v>
      </c>
      <c r="P45" s="37">
        <f t="shared" si="0"/>
        <v>508.80489999999963</v>
      </c>
    </row>
    <row r="46" spans="1:16" x14ac:dyDescent="0.3">
      <c r="A46" s="29">
        <f t="shared" si="1"/>
        <v>2</v>
      </c>
      <c r="B46" s="29" t="e">
        <f>IF(A46&gt;1,#REF!-#REF!,"N/A")</f>
        <v>#REF!</v>
      </c>
      <c r="C46" s="28">
        <v>4852</v>
      </c>
      <c r="D46" s="30" t="s">
        <v>202</v>
      </c>
      <c r="E46" s="28" t="s">
        <v>203</v>
      </c>
      <c r="F46" s="35">
        <v>12109903390320</v>
      </c>
      <c r="G46" s="45">
        <v>44560</v>
      </c>
      <c r="H46" s="45">
        <v>44560</v>
      </c>
      <c r="I46" s="45">
        <v>44563</v>
      </c>
      <c r="J46" s="28">
        <v>0</v>
      </c>
      <c r="K46" s="30" t="s">
        <v>13</v>
      </c>
      <c r="L46" s="28" t="s">
        <v>9</v>
      </c>
      <c r="M46" s="28">
        <v>30</v>
      </c>
      <c r="N46" s="37">
        <v>2992.97</v>
      </c>
      <c r="O46" s="37">
        <v>2484.1651000000002</v>
      </c>
      <c r="P46" s="37">
        <f t="shared" si="0"/>
        <v>508.80489999999963</v>
      </c>
    </row>
    <row r="47" spans="1:16" x14ac:dyDescent="0.3">
      <c r="A47" s="29">
        <f t="shared" si="1"/>
        <v>1</v>
      </c>
      <c r="B47" s="29" t="str">
        <f>IF(A47&gt;1,#REF!-#REF!,"N/A")</f>
        <v>N/A</v>
      </c>
      <c r="C47" s="28">
        <v>4899</v>
      </c>
      <c r="D47" s="30" t="s">
        <v>192</v>
      </c>
      <c r="E47" s="28" t="s">
        <v>193</v>
      </c>
      <c r="F47" s="35">
        <v>12109903240330</v>
      </c>
      <c r="G47" s="45">
        <v>44538</v>
      </c>
      <c r="H47" s="45">
        <v>44545</v>
      </c>
      <c r="I47" s="45">
        <v>44548</v>
      </c>
      <c r="J47" s="28">
        <v>6</v>
      </c>
      <c r="K47" s="30" t="s">
        <v>13</v>
      </c>
      <c r="L47" s="28" t="s">
        <v>10</v>
      </c>
      <c r="M47" s="28">
        <v>30</v>
      </c>
      <c r="N47" s="37">
        <v>3151.55</v>
      </c>
      <c r="O47" s="37">
        <v>2552.7555000000002</v>
      </c>
      <c r="P47" s="37">
        <f t="shared" si="0"/>
        <v>598.79449999999997</v>
      </c>
    </row>
    <row r="48" spans="1:16" x14ac:dyDescent="0.3">
      <c r="A48" s="29">
        <f t="shared" si="1"/>
        <v>1</v>
      </c>
      <c r="B48" s="29" t="str">
        <f>IF(A48&gt;1,#REF!-#REF!,"N/A")</f>
        <v>N/A</v>
      </c>
      <c r="C48" s="28">
        <v>5085</v>
      </c>
      <c r="D48" s="30" t="s">
        <v>208</v>
      </c>
      <c r="E48" s="28" t="s">
        <v>209</v>
      </c>
      <c r="F48" s="35">
        <v>12109903150320</v>
      </c>
      <c r="G48" s="45">
        <v>44527</v>
      </c>
      <c r="H48" s="45">
        <v>44534</v>
      </c>
      <c r="I48" s="45">
        <v>44536</v>
      </c>
      <c r="J48" s="28">
        <v>9</v>
      </c>
      <c r="K48" s="30" t="s">
        <v>13</v>
      </c>
      <c r="L48" s="28" t="s">
        <v>10</v>
      </c>
      <c r="M48" s="28">
        <v>30</v>
      </c>
      <c r="N48" s="37">
        <v>3058.32</v>
      </c>
      <c r="O48" s="37">
        <v>2568.9888000000001</v>
      </c>
      <c r="P48" s="37">
        <f t="shared" si="0"/>
        <v>489.33120000000008</v>
      </c>
    </row>
    <row r="49" spans="1:16" x14ac:dyDescent="0.3">
      <c r="A49" s="29">
        <f t="shared" si="1"/>
        <v>2</v>
      </c>
      <c r="B49" s="29" t="e">
        <f>IF(A49&gt;1,#REF!-#REF!,"N/A")</f>
        <v>#REF!</v>
      </c>
      <c r="C49" s="28">
        <v>5085</v>
      </c>
      <c r="D49" s="30" t="s">
        <v>208</v>
      </c>
      <c r="E49" s="28" t="s">
        <v>209</v>
      </c>
      <c r="F49" s="35">
        <v>12109903150320</v>
      </c>
      <c r="G49" s="45">
        <v>44560</v>
      </c>
      <c r="H49" s="45">
        <v>44561</v>
      </c>
      <c r="I49" s="45">
        <v>44567</v>
      </c>
      <c r="J49" s="28">
        <v>9</v>
      </c>
      <c r="K49" s="30" t="s">
        <v>13</v>
      </c>
      <c r="L49" s="28" t="s">
        <v>10</v>
      </c>
      <c r="M49" s="28">
        <v>30</v>
      </c>
      <c r="N49" s="37">
        <v>3058.32</v>
      </c>
      <c r="O49" s="37">
        <v>2568.9888000000001</v>
      </c>
      <c r="P49" s="37">
        <f t="shared" si="0"/>
        <v>489.33120000000008</v>
      </c>
    </row>
    <row r="50" spans="1:16" x14ac:dyDescent="0.3">
      <c r="A50" s="29">
        <f t="shared" si="1"/>
        <v>1</v>
      </c>
      <c r="B50" s="29" t="str">
        <f>IF(A50&gt;1,#REF!-#REF!,"N/A")</f>
        <v>N/A</v>
      </c>
      <c r="C50" s="28">
        <v>5102</v>
      </c>
      <c r="D50" s="30" t="s">
        <v>202</v>
      </c>
      <c r="E50" s="28" t="s">
        <v>203</v>
      </c>
      <c r="F50" s="35">
        <v>12109903390320</v>
      </c>
      <c r="G50" s="45">
        <v>44556</v>
      </c>
      <c r="H50" s="45">
        <v>44557</v>
      </c>
      <c r="I50" s="45">
        <v>44564</v>
      </c>
      <c r="J50" s="28">
        <v>3</v>
      </c>
      <c r="K50" s="30" t="s">
        <v>13</v>
      </c>
      <c r="L50" s="28" t="s">
        <v>10</v>
      </c>
      <c r="M50" s="28">
        <v>30</v>
      </c>
      <c r="N50" s="37">
        <v>2992.97</v>
      </c>
      <c r="O50" s="37">
        <v>2484.1651000000002</v>
      </c>
      <c r="P50" s="37">
        <f t="shared" si="0"/>
        <v>508.80489999999963</v>
      </c>
    </row>
    <row r="51" spans="1:16" x14ac:dyDescent="0.3">
      <c r="A51" s="29">
        <f t="shared" si="1"/>
        <v>1</v>
      </c>
      <c r="B51" s="29" t="str">
        <f>IF(A51&gt;1,#REF!-#REF!,"N/A")</f>
        <v>N/A</v>
      </c>
      <c r="C51" s="28">
        <v>5127</v>
      </c>
      <c r="D51" s="30" t="s">
        <v>206</v>
      </c>
      <c r="E51" s="28" t="s">
        <v>207</v>
      </c>
      <c r="F51" s="35">
        <v>12103015100320</v>
      </c>
      <c r="G51" s="45">
        <v>44553</v>
      </c>
      <c r="H51" s="45">
        <v>44557</v>
      </c>
      <c r="I51" s="45">
        <v>44559</v>
      </c>
      <c r="J51" s="28">
        <v>1</v>
      </c>
      <c r="K51" s="30" t="s">
        <v>13</v>
      </c>
      <c r="L51" s="28" t="s">
        <v>10</v>
      </c>
      <c r="M51" s="28">
        <v>30</v>
      </c>
      <c r="N51" s="37">
        <v>1857.43</v>
      </c>
      <c r="O51" s="37">
        <v>1578.8154999999999</v>
      </c>
      <c r="P51" s="37">
        <f t="shared" si="0"/>
        <v>278.61450000000013</v>
      </c>
    </row>
    <row r="52" spans="1:16" x14ac:dyDescent="0.3">
      <c r="A52" s="29">
        <f t="shared" si="1"/>
        <v>1</v>
      </c>
      <c r="B52" s="29" t="str">
        <f>IF(A52&gt;1,#REF!-#REF!,"N/A")</f>
        <v>N/A</v>
      </c>
      <c r="C52" s="28">
        <v>5267</v>
      </c>
      <c r="D52" s="30" t="s">
        <v>187</v>
      </c>
      <c r="E52" s="28" t="s">
        <v>188</v>
      </c>
      <c r="F52" s="35">
        <v>62404070000330</v>
      </c>
      <c r="G52" s="45">
        <v>44536</v>
      </c>
      <c r="H52" s="45">
        <v>44537</v>
      </c>
      <c r="I52" s="45">
        <v>44540</v>
      </c>
      <c r="J52" s="28">
        <v>3</v>
      </c>
      <c r="K52" s="30" t="s">
        <v>13</v>
      </c>
      <c r="L52" s="28" t="s">
        <v>10</v>
      </c>
      <c r="M52" s="28">
        <v>30</v>
      </c>
      <c r="N52" s="37">
        <v>7364.51</v>
      </c>
      <c r="O52" s="37">
        <v>5817.9629000000004</v>
      </c>
      <c r="P52" s="37">
        <f t="shared" si="0"/>
        <v>1546.5470999999998</v>
      </c>
    </row>
    <row r="53" spans="1:16" x14ac:dyDescent="0.3">
      <c r="A53" s="29">
        <f t="shared" si="1"/>
        <v>2</v>
      </c>
      <c r="B53" s="29" t="e">
        <f>IF(A53&gt;1,#REF!-#REF!,"N/A")</f>
        <v>#REF!</v>
      </c>
      <c r="C53" s="28">
        <v>5267</v>
      </c>
      <c r="D53" s="30" t="s">
        <v>187</v>
      </c>
      <c r="E53" s="28" t="s">
        <v>188</v>
      </c>
      <c r="F53" s="35">
        <v>62404070000330</v>
      </c>
      <c r="G53" s="45">
        <v>44563</v>
      </c>
      <c r="H53" s="45">
        <v>44565</v>
      </c>
      <c r="I53" s="45">
        <v>44570</v>
      </c>
      <c r="J53" s="28">
        <v>2</v>
      </c>
      <c r="K53" s="30" t="s">
        <v>13</v>
      </c>
      <c r="L53" s="28" t="s">
        <v>10</v>
      </c>
      <c r="M53" s="28">
        <v>30</v>
      </c>
      <c r="N53" s="37">
        <v>7408.03</v>
      </c>
      <c r="O53" s="37">
        <v>5852.3437000000004</v>
      </c>
      <c r="P53" s="37">
        <f t="shared" si="0"/>
        <v>1555.6862999999994</v>
      </c>
    </row>
    <row r="54" spans="1:16" x14ac:dyDescent="0.3">
      <c r="A54" s="29">
        <f t="shared" si="1"/>
        <v>1</v>
      </c>
      <c r="B54" s="29" t="str">
        <f>IF(A54&gt;1,#REF!-#REF!,"N/A")</f>
        <v>N/A</v>
      </c>
      <c r="C54" s="28">
        <v>5451</v>
      </c>
      <c r="D54" s="30" t="s">
        <v>198</v>
      </c>
      <c r="E54" s="28" t="s">
        <v>199</v>
      </c>
      <c r="F54" s="35">
        <v>12109904290315</v>
      </c>
      <c r="G54" s="45">
        <v>44573</v>
      </c>
      <c r="H54" s="45">
        <v>44575</v>
      </c>
      <c r="I54" s="45">
        <v>44582</v>
      </c>
      <c r="J54" s="28">
        <v>2</v>
      </c>
      <c r="K54" s="30" t="s">
        <v>13</v>
      </c>
      <c r="L54" s="28" t="s">
        <v>10</v>
      </c>
      <c r="M54" s="28">
        <v>30</v>
      </c>
      <c r="N54" s="37">
        <v>3288.69</v>
      </c>
      <c r="O54" s="37">
        <v>2630.9520000000002</v>
      </c>
      <c r="P54" s="37">
        <f t="shared" si="0"/>
        <v>657.73799999999983</v>
      </c>
    </row>
    <row r="55" spans="1:16" x14ac:dyDescent="0.3">
      <c r="A55" s="29">
        <f t="shared" si="1"/>
        <v>1</v>
      </c>
      <c r="B55" s="29" t="str">
        <f>IF(A55&gt;1,#REF!-#REF!,"N/A")</f>
        <v>N/A</v>
      </c>
      <c r="C55" s="28">
        <v>5510</v>
      </c>
      <c r="D55" s="30" t="s">
        <v>206</v>
      </c>
      <c r="E55" s="28" t="s">
        <v>207</v>
      </c>
      <c r="F55" s="35">
        <v>12103015100320</v>
      </c>
      <c r="G55" s="45">
        <v>44554</v>
      </c>
      <c r="H55" s="45">
        <v>44557</v>
      </c>
      <c r="I55" s="45">
        <v>44558</v>
      </c>
      <c r="J55" s="28">
        <v>0</v>
      </c>
      <c r="K55" s="30" t="s">
        <v>13</v>
      </c>
      <c r="L55" s="28" t="s">
        <v>9</v>
      </c>
      <c r="M55" s="28">
        <v>30</v>
      </c>
      <c r="N55" s="37">
        <v>1857.43</v>
      </c>
      <c r="O55" s="37">
        <v>1578.8154999999999</v>
      </c>
      <c r="P55" s="37">
        <f t="shared" si="0"/>
        <v>278.61450000000013</v>
      </c>
    </row>
    <row r="56" spans="1:16" x14ac:dyDescent="0.3">
      <c r="A56" s="29">
        <f t="shared" si="1"/>
        <v>2</v>
      </c>
      <c r="B56" s="29" t="e">
        <f>IF(A56&gt;1,#REF!-#REF!,"N/A")</f>
        <v>#REF!</v>
      </c>
      <c r="C56" s="28">
        <v>5510</v>
      </c>
      <c r="D56" s="30" t="s">
        <v>206</v>
      </c>
      <c r="E56" s="28" t="s">
        <v>207</v>
      </c>
      <c r="F56" s="35">
        <v>12103015100320</v>
      </c>
      <c r="G56" s="45">
        <v>44583</v>
      </c>
      <c r="H56" s="45">
        <v>44584</v>
      </c>
      <c r="I56" s="45">
        <v>44589</v>
      </c>
      <c r="J56" s="28">
        <v>0</v>
      </c>
      <c r="K56" s="30" t="s">
        <v>13</v>
      </c>
      <c r="L56" s="28" t="s">
        <v>9</v>
      </c>
      <c r="M56" s="28">
        <v>30</v>
      </c>
      <c r="N56" s="37">
        <v>1857.43</v>
      </c>
      <c r="O56" s="37">
        <v>1578.8154999999999</v>
      </c>
      <c r="P56" s="37">
        <f t="shared" si="0"/>
        <v>278.61450000000013</v>
      </c>
    </row>
    <row r="57" spans="1:16" x14ac:dyDescent="0.3">
      <c r="A57" s="29">
        <f t="shared" si="1"/>
        <v>1</v>
      </c>
      <c r="B57" s="29" t="str">
        <f>IF(A57&gt;1,#REF!-#REF!,"N/A")</f>
        <v>N/A</v>
      </c>
      <c r="C57" s="28">
        <v>5627</v>
      </c>
      <c r="D57" s="30" t="s">
        <v>202</v>
      </c>
      <c r="E57" s="28" t="s">
        <v>203</v>
      </c>
      <c r="F57" s="35">
        <v>12109903390320</v>
      </c>
      <c r="G57" s="45">
        <v>44552</v>
      </c>
      <c r="H57" s="45">
        <v>44557</v>
      </c>
      <c r="I57" s="45">
        <v>44559</v>
      </c>
      <c r="J57" s="28">
        <v>1</v>
      </c>
      <c r="K57" s="30" t="s">
        <v>13</v>
      </c>
      <c r="L57" s="28" t="s">
        <v>10</v>
      </c>
      <c r="M57" s="28">
        <v>30</v>
      </c>
      <c r="N57" s="37">
        <v>2992.97</v>
      </c>
      <c r="O57" s="37">
        <v>2484.1651000000002</v>
      </c>
      <c r="P57" s="37">
        <f t="shared" si="0"/>
        <v>508.80489999999963</v>
      </c>
    </row>
    <row r="58" spans="1:16" x14ac:dyDescent="0.3">
      <c r="A58" s="29">
        <f t="shared" si="1"/>
        <v>1</v>
      </c>
      <c r="B58" s="29" t="str">
        <f>IF(A58&gt;1,#REF!-#REF!,"N/A")</f>
        <v>N/A</v>
      </c>
      <c r="C58" s="28">
        <v>5720</v>
      </c>
      <c r="D58" s="30" t="s">
        <v>204</v>
      </c>
      <c r="E58" s="28" t="s">
        <v>205</v>
      </c>
      <c r="F58" s="35">
        <v>62405525006540</v>
      </c>
      <c r="G58" s="45">
        <v>44562</v>
      </c>
      <c r="H58" s="45">
        <v>44562</v>
      </c>
      <c r="I58" s="45">
        <v>44567</v>
      </c>
      <c r="J58" s="28">
        <v>9</v>
      </c>
      <c r="K58" s="30" t="s">
        <v>13</v>
      </c>
      <c r="L58" s="28" t="s">
        <v>10</v>
      </c>
      <c r="M58" s="28">
        <v>60</v>
      </c>
      <c r="N58" s="37">
        <v>8019.49</v>
      </c>
      <c r="O58" s="37">
        <v>6575.9818000000005</v>
      </c>
      <c r="P58" s="37">
        <f t="shared" si="0"/>
        <v>1443.5081999999993</v>
      </c>
    </row>
    <row r="59" spans="1:16" x14ac:dyDescent="0.3">
      <c r="A59" s="29">
        <f t="shared" si="1"/>
        <v>1</v>
      </c>
      <c r="B59" s="29" t="str">
        <f>IF(A59&gt;1,#REF!-#REF!,"N/A")</f>
        <v>N/A</v>
      </c>
      <c r="C59" s="28">
        <v>5782</v>
      </c>
      <c r="D59" s="30" t="s">
        <v>206</v>
      </c>
      <c r="E59" s="28" t="s">
        <v>207</v>
      </c>
      <c r="F59" s="35">
        <v>12103015100320</v>
      </c>
      <c r="G59" s="45">
        <v>44540</v>
      </c>
      <c r="H59" s="45">
        <v>44543</v>
      </c>
      <c r="I59" s="45">
        <v>44545</v>
      </c>
      <c r="J59" s="28">
        <v>1</v>
      </c>
      <c r="K59" s="30" t="s">
        <v>13</v>
      </c>
      <c r="L59" s="28" t="s">
        <v>10</v>
      </c>
      <c r="M59" s="28">
        <v>30</v>
      </c>
      <c r="N59" s="37">
        <v>1857.43</v>
      </c>
      <c r="O59" s="37">
        <v>1578.8154999999999</v>
      </c>
      <c r="P59" s="37">
        <f t="shared" si="0"/>
        <v>278.61450000000013</v>
      </c>
    </row>
    <row r="60" spans="1:16" x14ac:dyDescent="0.3">
      <c r="A60" s="29">
        <f t="shared" si="1"/>
        <v>2</v>
      </c>
      <c r="B60" s="29" t="e">
        <f>IF(A60&gt;1,#REF!-#REF!,"N/A")</f>
        <v>#REF!</v>
      </c>
      <c r="C60" s="28">
        <v>5782</v>
      </c>
      <c r="D60" s="30" t="s">
        <v>206</v>
      </c>
      <c r="E60" s="28" t="s">
        <v>207</v>
      </c>
      <c r="F60" s="35">
        <v>12103015100320</v>
      </c>
      <c r="G60" s="45">
        <v>44556</v>
      </c>
      <c r="H60" s="45">
        <v>44556</v>
      </c>
      <c r="I60" s="45">
        <v>44559</v>
      </c>
      <c r="J60" s="28">
        <v>1</v>
      </c>
      <c r="K60" s="30" t="s">
        <v>13</v>
      </c>
      <c r="L60" s="28" t="s">
        <v>10</v>
      </c>
      <c r="M60" s="28">
        <v>30</v>
      </c>
      <c r="N60" s="37">
        <v>1857.43</v>
      </c>
      <c r="O60" s="37">
        <v>1578.8154999999999</v>
      </c>
      <c r="P60" s="37">
        <f t="shared" si="0"/>
        <v>278.61450000000013</v>
      </c>
    </row>
    <row r="61" spans="1:16" x14ac:dyDescent="0.3">
      <c r="A61" s="29">
        <f t="shared" si="1"/>
        <v>1</v>
      </c>
      <c r="B61" s="29" t="str">
        <f>IF(A61&gt;1,#REF!-#REF!,"N/A")</f>
        <v>N/A</v>
      </c>
      <c r="C61" s="28">
        <v>5912</v>
      </c>
      <c r="D61" s="30" t="s">
        <v>202</v>
      </c>
      <c r="E61" s="28" t="s">
        <v>203</v>
      </c>
      <c r="F61" s="35">
        <v>12109903390320</v>
      </c>
      <c r="G61" s="45">
        <v>44533</v>
      </c>
      <c r="H61" s="45">
        <v>44539</v>
      </c>
      <c r="I61" s="45">
        <v>44540</v>
      </c>
      <c r="J61" s="28">
        <v>2</v>
      </c>
      <c r="K61" s="30" t="s">
        <v>13</v>
      </c>
      <c r="L61" s="28" t="s">
        <v>10</v>
      </c>
      <c r="M61" s="28">
        <v>30</v>
      </c>
      <c r="N61" s="37">
        <v>2992.97</v>
      </c>
      <c r="O61" s="37">
        <v>2484.1651000000002</v>
      </c>
      <c r="P61" s="37">
        <f t="shared" si="0"/>
        <v>508.80489999999963</v>
      </c>
    </row>
    <row r="62" spans="1:16" x14ac:dyDescent="0.3">
      <c r="A62" s="29">
        <f t="shared" si="1"/>
        <v>2</v>
      </c>
      <c r="B62" s="29" t="e">
        <f>IF(A62&gt;1,#REF!-#REF!,"N/A")</f>
        <v>#REF!</v>
      </c>
      <c r="C62" s="28">
        <v>5912</v>
      </c>
      <c r="D62" s="30" t="s">
        <v>202</v>
      </c>
      <c r="E62" s="28" t="s">
        <v>203</v>
      </c>
      <c r="F62" s="35">
        <v>12109903390320</v>
      </c>
      <c r="G62" s="45">
        <v>44566</v>
      </c>
      <c r="H62" s="45">
        <v>44568</v>
      </c>
      <c r="I62" s="45">
        <v>44569</v>
      </c>
      <c r="J62" s="28">
        <v>3</v>
      </c>
      <c r="K62" s="30" t="s">
        <v>13</v>
      </c>
      <c r="L62" s="28" t="s">
        <v>10</v>
      </c>
      <c r="M62" s="28">
        <v>30</v>
      </c>
      <c r="N62" s="37">
        <v>2992.97</v>
      </c>
      <c r="O62" s="37">
        <v>2484.1651000000002</v>
      </c>
      <c r="P62" s="37">
        <f t="shared" si="0"/>
        <v>508.80489999999963</v>
      </c>
    </row>
    <row r="63" spans="1:16" x14ac:dyDescent="0.3">
      <c r="A63" s="29">
        <f t="shared" si="1"/>
        <v>1</v>
      </c>
      <c r="B63" s="29" t="str">
        <f>IF(A63&gt;1,#REF!-#REF!,"N/A")</f>
        <v>N/A</v>
      </c>
      <c r="C63" s="28">
        <v>5964</v>
      </c>
      <c r="D63" s="30" t="s">
        <v>192</v>
      </c>
      <c r="E63" s="28" t="s">
        <v>193</v>
      </c>
      <c r="F63" s="35">
        <v>12109903240330</v>
      </c>
      <c r="G63" s="45">
        <v>44572</v>
      </c>
      <c r="H63" s="45">
        <v>44573</v>
      </c>
      <c r="I63" s="45">
        <v>44575</v>
      </c>
      <c r="J63" s="28">
        <v>0</v>
      </c>
      <c r="K63" s="30" t="s">
        <v>13</v>
      </c>
      <c r="L63" s="28" t="s">
        <v>9</v>
      </c>
      <c r="M63" s="28">
        <v>7</v>
      </c>
      <c r="N63" s="37">
        <v>810.44</v>
      </c>
      <c r="O63" s="37">
        <v>656.45640000000003</v>
      </c>
      <c r="P63" s="37">
        <f t="shared" si="0"/>
        <v>153.98360000000002</v>
      </c>
    </row>
    <row r="64" spans="1:16" x14ac:dyDescent="0.3">
      <c r="A64" s="29">
        <f t="shared" si="1"/>
        <v>1</v>
      </c>
      <c r="B64" s="29" t="str">
        <f>IF(A64&gt;1,#REF!-#REF!,"N/A")</f>
        <v>N/A</v>
      </c>
      <c r="C64" s="28">
        <v>6091</v>
      </c>
      <c r="D64" s="30" t="s">
        <v>204</v>
      </c>
      <c r="E64" s="28" t="s">
        <v>205</v>
      </c>
      <c r="F64" s="35">
        <v>62405525006540</v>
      </c>
      <c r="G64" s="45">
        <v>44531</v>
      </c>
      <c r="H64" s="45">
        <v>44536</v>
      </c>
      <c r="I64" s="45">
        <v>44543</v>
      </c>
      <c r="J64" s="28">
        <v>8</v>
      </c>
      <c r="K64" s="30" t="s">
        <v>13</v>
      </c>
      <c r="L64" s="28" t="s">
        <v>10</v>
      </c>
      <c r="M64" s="28">
        <v>60</v>
      </c>
      <c r="N64" s="37">
        <v>8019.49</v>
      </c>
      <c r="O64" s="37">
        <v>6575.9818000000005</v>
      </c>
      <c r="P64" s="37">
        <f t="shared" si="0"/>
        <v>1443.5081999999993</v>
      </c>
    </row>
    <row r="65" spans="1:16" x14ac:dyDescent="0.3">
      <c r="A65" s="29">
        <f t="shared" si="1"/>
        <v>1</v>
      </c>
      <c r="B65" s="29" t="str">
        <f>IF(A65&gt;1,#REF!-#REF!,"N/A")</f>
        <v>N/A</v>
      </c>
      <c r="C65" s="28">
        <v>6268</v>
      </c>
      <c r="D65" s="30" t="s">
        <v>189</v>
      </c>
      <c r="E65" s="28" t="s">
        <v>190</v>
      </c>
      <c r="F65" s="35">
        <v>62404070000320</v>
      </c>
      <c r="G65" s="45">
        <v>44543</v>
      </c>
      <c r="H65" s="45">
        <v>44548</v>
      </c>
      <c r="I65" s="45">
        <v>44550</v>
      </c>
      <c r="J65" s="28">
        <v>0</v>
      </c>
      <c r="K65" s="30" t="s">
        <v>13</v>
      </c>
      <c r="L65" s="28" t="s">
        <v>9</v>
      </c>
      <c r="M65" s="28">
        <v>30</v>
      </c>
      <c r="N65" s="37">
        <v>7543.43</v>
      </c>
      <c r="O65" s="37">
        <v>6034.7440000000006</v>
      </c>
      <c r="P65" s="37">
        <f t="shared" si="0"/>
        <v>1508.6859999999997</v>
      </c>
    </row>
    <row r="66" spans="1:16" x14ac:dyDescent="0.3">
      <c r="A66" s="29">
        <f t="shared" si="1"/>
        <v>1</v>
      </c>
      <c r="B66" s="29" t="str">
        <f>IF(A66&gt;1,#REF!-#REF!,"N/A")</f>
        <v>N/A</v>
      </c>
      <c r="C66" s="28">
        <v>6308</v>
      </c>
      <c r="D66" s="30" t="s">
        <v>192</v>
      </c>
      <c r="E66" s="28" t="s">
        <v>193</v>
      </c>
      <c r="F66" s="35">
        <v>12109903240330</v>
      </c>
      <c r="G66" s="45">
        <v>44546</v>
      </c>
      <c r="H66" s="45">
        <v>44553</v>
      </c>
      <c r="I66" s="45">
        <v>44560</v>
      </c>
      <c r="J66" s="28">
        <v>2</v>
      </c>
      <c r="K66" s="30" t="s">
        <v>13</v>
      </c>
      <c r="L66" s="28" t="s">
        <v>10</v>
      </c>
      <c r="M66" s="28">
        <v>30</v>
      </c>
      <c r="N66" s="37">
        <v>3146.55</v>
      </c>
      <c r="O66" s="37">
        <v>2548.7055000000005</v>
      </c>
      <c r="P66" s="37">
        <f t="shared" si="0"/>
        <v>597.8444999999997</v>
      </c>
    </row>
    <row r="67" spans="1:16" x14ac:dyDescent="0.3">
      <c r="A67" s="29">
        <f t="shared" si="1"/>
        <v>2</v>
      </c>
      <c r="B67" s="29" t="e">
        <f>IF(A67&gt;1,#REF!-#REF!,"N/A")</f>
        <v>#REF!</v>
      </c>
      <c r="C67" s="28">
        <v>6308</v>
      </c>
      <c r="D67" s="30" t="s">
        <v>192</v>
      </c>
      <c r="E67" s="28" t="s">
        <v>193</v>
      </c>
      <c r="F67" s="35">
        <v>12109903240330</v>
      </c>
      <c r="G67" s="45">
        <v>44587</v>
      </c>
      <c r="H67" s="45">
        <v>44590</v>
      </c>
      <c r="I67" s="45">
        <v>44590</v>
      </c>
      <c r="J67" s="28">
        <v>1</v>
      </c>
      <c r="K67" s="30" t="s">
        <v>13</v>
      </c>
      <c r="L67" s="28" t="s">
        <v>10</v>
      </c>
      <c r="M67" s="28">
        <v>30</v>
      </c>
      <c r="N67" s="37">
        <v>3146.55</v>
      </c>
      <c r="O67" s="37">
        <v>2548.7055000000005</v>
      </c>
      <c r="P67" s="37">
        <f t="shared" ref="P67:P130" si="2">N67-O67</f>
        <v>597.8444999999997</v>
      </c>
    </row>
    <row r="68" spans="1:16" x14ac:dyDescent="0.3">
      <c r="A68" s="29">
        <f t="shared" ref="A68:A131" si="3">IF(C68=C67,A67+1,1)</f>
        <v>1</v>
      </c>
      <c r="B68" s="29" t="str">
        <f>IF(A68&gt;1,#REF!-#REF!,"N/A")</f>
        <v>N/A</v>
      </c>
      <c r="C68" s="28">
        <v>6396</v>
      </c>
      <c r="D68" s="30" t="s">
        <v>208</v>
      </c>
      <c r="E68" s="28" t="s">
        <v>209</v>
      </c>
      <c r="F68" s="35">
        <v>12109903150320</v>
      </c>
      <c r="G68" s="45">
        <v>44550</v>
      </c>
      <c r="H68" s="45">
        <v>44557</v>
      </c>
      <c r="I68" s="45">
        <v>44563</v>
      </c>
      <c r="J68" s="28">
        <v>1</v>
      </c>
      <c r="K68" s="30" t="s">
        <v>13</v>
      </c>
      <c r="L68" s="28" t="s">
        <v>10</v>
      </c>
      <c r="M68" s="28">
        <v>30</v>
      </c>
      <c r="N68" s="37">
        <v>3073.8</v>
      </c>
      <c r="O68" s="37">
        <v>2581.9920000000002</v>
      </c>
      <c r="P68" s="37">
        <f t="shared" si="2"/>
        <v>491.80799999999999</v>
      </c>
    </row>
    <row r="69" spans="1:16" x14ac:dyDescent="0.3">
      <c r="A69" s="29">
        <f t="shared" si="3"/>
        <v>1</v>
      </c>
      <c r="B69" s="29" t="str">
        <f>IF(A69&gt;1,#REF!-#REF!,"N/A")</f>
        <v>N/A</v>
      </c>
      <c r="C69" s="28">
        <v>6435</v>
      </c>
      <c r="D69" s="30" t="s">
        <v>212</v>
      </c>
      <c r="E69" s="28" t="s">
        <v>213</v>
      </c>
      <c r="F69" s="35">
        <v>12109902300320</v>
      </c>
      <c r="G69" s="45">
        <v>44528</v>
      </c>
      <c r="H69" s="45">
        <v>44533</v>
      </c>
      <c r="I69" s="45">
        <v>44537</v>
      </c>
      <c r="J69" s="28">
        <v>0</v>
      </c>
      <c r="K69" s="30" t="s">
        <v>13</v>
      </c>
      <c r="L69" s="28" t="s">
        <v>9</v>
      </c>
      <c r="M69" s="28">
        <v>10</v>
      </c>
      <c r="N69" s="37">
        <v>116.42</v>
      </c>
      <c r="O69" s="37">
        <v>90.807600000000008</v>
      </c>
      <c r="P69" s="37">
        <f t="shared" si="2"/>
        <v>25.612399999999994</v>
      </c>
    </row>
    <row r="70" spans="1:16" x14ac:dyDescent="0.3">
      <c r="A70" s="29">
        <f t="shared" si="3"/>
        <v>1</v>
      </c>
      <c r="B70" s="29" t="str">
        <f>IF(A70&gt;1,#REF!-#REF!,"N/A")</f>
        <v>N/A</v>
      </c>
      <c r="C70" s="28">
        <v>6825</v>
      </c>
      <c r="D70" s="30" t="s">
        <v>192</v>
      </c>
      <c r="E70" s="28" t="s">
        <v>193</v>
      </c>
      <c r="F70" s="35">
        <v>12109903240330</v>
      </c>
      <c r="G70" s="45">
        <v>44562</v>
      </c>
      <c r="H70" s="45">
        <v>44566</v>
      </c>
      <c r="I70" s="45">
        <v>44567</v>
      </c>
      <c r="J70" s="28">
        <v>8</v>
      </c>
      <c r="K70" s="30" t="s">
        <v>13</v>
      </c>
      <c r="L70" s="28" t="s">
        <v>10</v>
      </c>
      <c r="M70" s="28">
        <v>30</v>
      </c>
      <c r="N70" s="37">
        <v>3170.07</v>
      </c>
      <c r="O70" s="37">
        <v>2567.7567000000004</v>
      </c>
      <c r="P70" s="37">
        <f t="shared" si="2"/>
        <v>602.3132999999998</v>
      </c>
    </row>
    <row r="71" spans="1:16" x14ac:dyDescent="0.3">
      <c r="A71" s="29">
        <f t="shared" si="3"/>
        <v>1</v>
      </c>
      <c r="B71" s="29" t="str">
        <f>IF(A71&gt;1,#REF!-#REF!,"N/A")</f>
        <v>N/A</v>
      </c>
      <c r="C71" s="28">
        <v>6978</v>
      </c>
      <c r="D71" s="30" t="s">
        <v>202</v>
      </c>
      <c r="E71" s="28" t="s">
        <v>203</v>
      </c>
      <c r="F71" s="35">
        <v>12109903390320</v>
      </c>
      <c r="G71" s="45">
        <v>44567</v>
      </c>
      <c r="H71" s="45">
        <v>44567</v>
      </c>
      <c r="I71" s="45">
        <v>44573</v>
      </c>
      <c r="J71" s="28">
        <v>0</v>
      </c>
      <c r="K71" s="30" t="s">
        <v>13</v>
      </c>
      <c r="L71" s="28" t="s">
        <v>9</v>
      </c>
      <c r="M71" s="28">
        <v>30</v>
      </c>
      <c r="N71" s="37">
        <v>2992.97</v>
      </c>
      <c r="O71" s="37">
        <v>2484.1651000000002</v>
      </c>
      <c r="P71" s="37">
        <f t="shared" si="2"/>
        <v>508.80489999999963</v>
      </c>
    </row>
    <row r="72" spans="1:16" x14ac:dyDescent="0.3">
      <c r="A72" s="29">
        <f t="shared" si="3"/>
        <v>1</v>
      </c>
      <c r="B72" s="29" t="str">
        <f>IF(A72&gt;1,#REF!-#REF!,"N/A")</f>
        <v>N/A</v>
      </c>
      <c r="C72" s="28">
        <v>7082</v>
      </c>
      <c r="D72" s="30" t="s">
        <v>200</v>
      </c>
      <c r="E72" s="28" t="s">
        <v>201</v>
      </c>
      <c r="F72" s="35">
        <v>12103060100330</v>
      </c>
      <c r="G72" s="45">
        <v>44533</v>
      </c>
      <c r="H72" s="45">
        <v>44537</v>
      </c>
      <c r="I72" s="45">
        <v>44544</v>
      </c>
      <c r="J72" s="28">
        <v>0</v>
      </c>
      <c r="K72" s="30" t="s">
        <v>13</v>
      </c>
      <c r="L72" s="28" t="s">
        <v>9</v>
      </c>
      <c r="M72" s="28">
        <v>60</v>
      </c>
      <c r="N72" s="37">
        <v>1681.56</v>
      </c>
      <c r="O72" s="37">
        <v>1311.6168</v>
      </c>
      <c r="P72" s="37">
        <f t="shared" si="2"/>
        <v>369.94319999999993</v>
      </c>
    </row>
    <row r="73" spans="1:16" x14ac:dyDescent="0.3">
      <c r="A73" s="29">
        <f t="shared" si="3"/>
        <v>2</v>
      </c>
      <c r="B73" s="29" t="e">
        <f>IF(A73&gt;1,#REF!-#REF!,"N/A")</f>
        <v>#REF!</v>
      </c>
      <c r="C73" s="28">
        <v>7082</v>
      </c>
      <c r="D73" s="30" t="s">
        <v>200</v>
      </c>
      <c r="E73" s="28" t="s">
        <v>201</v>
      </c>
      <c r="F73" s="35">
        <v>12103060100330</v>
      </c>
      <c r="G73" s="45">
        <v>44581</v>
      </c>
      <c r="H73" s="45">
        <v>44584</v>
      </c>
      <c r="I73" s="45">
        <v>44584</v>
      </c>
      <c r="J73" s="28">
        <v>1</v>
      </c>
      <c r="K73" s="30" t="s">
        <v>13</v>
      </c>
      <c r="L73" s="28" t="s">
        <v>10</v>
      </c>
      <c r="M73" s="28">
        <v>60</v>
      </c>
      <c r="N73" s="37">
        <v>1681.56</v>
      </c>
      <c r="O73" s="37">
        <v>1311.6168</v>
      </c>
      <c r="P73" s="37">
        <f t="shared" si="2"/>
        <v>369.94319999999993</v>
      </c>
    </row>
    <row r="74" spans="1:16" x14ac:dyDescent="0.3">
      <c r="A74" s="29">
        <f t="shared" si="3"/>
        <v>1</v>
      </c>
      <c r="B74" s="29" t="str">
        <f>IF(A74&gt;1,#REF!-#REF!,"N/A")</f>
        <v>N/A</v>
      </c>
      <c r="C74" s="28">
        <v>7120</v>
      </c>
      <c r="D74" s="30" t="s">
        <v>192</v>
      </c>
      <c r="E74" s="28" t="s">
        <v>193</v>
      </c>
      <c r="F74" s="35">
        <v>12109903240330</v>
      </c>
      <c r="G74" s="45">
        <v>44571</v>
      </c>
      <c r="H74" s="45">
        <v>44573</v>
      </c>
      <c r="I74" s="45">
        <v>44578</v>
      </c>
      <c r="J74" s="28">
        <v>0</v>
      </c>
      <c r="K74" s="30" t="s">
        <v>13</v>
      </c>
      <c r="L74" s="28" t="s">
        <v>9</v>
      </c>
      <c r="M74" s="28">
        <v>30</v>
      </c>
      <c r="N74" s="37">
        <v>1248.31</v>
      </c>
      <c r="O74" s="37">
        <v>1011.1311000000001</v>
      </c>
      <c r="P74" s="37">
        <f t="shared" si="2"/>
        <v>237.17889999999989</v>
      </c>
    </row>
    <row r="75" spans="1:16" x14ac:dyDescent="0.3">
      <c r="A75" s="29">
        <f t="shared" si="3"/>
        <v>1</v>
      </c>
      <c r="B75" s="29" t="str">
        <f>IF(A75&gt;1,#REF!-#REF!,"N/A")</f>
        <v>N/A</v>
      </c>
      <c r="C75" s="28">
        <v>7139</v>
      </c>
      <c r="D75" s="30" t="s">
        <v>206</v>
      </c>
      <c r="E75" s="28" t="s">
        <v>207</v>
      </c>
      <c r="F75" s="35">
        <v>12103015100320</v>
      </c>
      <c r="G75" s="45">
        <v>44548</v>
      </c>
      <c r="H75" s="45">
        <v>44551</v>
      </c>
      <c r="I75" s="45">
        <v>44558</v>
      </c>
      <c r="J75" s="28">
        <v>3</v>
      </c>
      <c r="K75" s="30" t="s">
        <v>13</v>
      </c>
      <c r="L75" s="28" t="s">
        <v>10</v>
      </c>
      <c r="M75" s="28">
        <v>30</v>
      </c>
      <c r="N75" s="37">
        <v>1857.43</v>
      </c>
      <c r="O75" s="37">
        <v>1578.8154999999999</v>
      </c>
      <c r="P75" s="37">
        <f t="shared" si="2"/>
        <v>278.61450000000013</v>
      </c>
    </row>
    <row r="76" spans="1:16" x14ac:dyDescent="0.3">
      <c r="A76" s="29">
        <f t="shared" si="3"/>
        <v>1</v>
      </c>
      <c r="B76" s="29" t="str">
        <f>IF(A76&gt;1,#REF!-#REF!,"N/A")</f>
        <v>N/A</v>
      </c>
      <c r="C76" s="28">
        <v>7250</v>
      </c>
      <c r="D76" s="30" t="s">
        <v>208</v>
      </c>
      <c r="E76" s="28" t="s">
        <v>209</v>
      </c>
      <c r="F76" s="35">
        <v>12109903150320</v>
      </c>
      <c r="G76" s="45">
        <v>44543</v>
      </c>
      <c r="H76" s="45">
        <v>44544</v>
      </c>
      <c r="I76" s="45">
        <v>44551</v>
      </c>
      <c r="J76" s="28">
        <v>1</v>
      </c>
      <c r="K76" s="30" t="s">
        <v>13</v>
      </c>
      <c r="L76" s="28" t="s">
        <v>10</v>
      </c>
      <c r="M76" s="28">
        <v>30</v>
      </c>
      <c r="N76" s="37">
        <v>3083.39</v>
      </c>
      <c r="O76" s="37">
        <v>2590.0475999999999</v>
      </c>
      <c r="P76" s="37">
        <f t="shared" si="2"/>
        <v>493.3424</v>
      </c>
    </row>
    <row r="77" spans="1:16" x14ac:dyDescent="0.3">
      <c r="A77" s="29">
        <f t="shared" si="3"/>
        <v>1</v>
      </c>
      <c r="B77" s="29" t="str">
        <f>IF(A77&gt;1,#REF!-#REF!,"N/A")</f>
        <v>N/A</v>
      </c>
      <c r="C77" s="28">
        <v>7252</v>
      </c>
      <c r="D77" s="30" t="s">
        <v>194</v>
      </c>
      <c r="E77" s="28" t="s">
        <v>195</v>
      </c>
      <c r="F77" s="35">
        <v>62405525006540</v>
      </c>
      <c r="G77" s="45">
        <v>44537</v>
      </c>
      <c r="H77" s="45">
        <v>44544</v>
      </c>
      <c r="I77" s="45">
        <v>44547</v>
      </c>
      <c r="J77" s="28">
        <v>0</v>
      </c>
      <c r="K77" s="30" t="s">
        <v>2</v>
      </c>
      <c r="L77" s="28" t="s">
        <v>9</v>
      </c>
      <c r="M77" s="28">
        <v>60</v>
      </c>
      <c r="N77" s="37">
        <v>182.08</v>
      </c>
      <c r="O77" s="37">
        <v>138.38080000000002</v>
      </c>
      <c r="P77" s="37">
        <f t="shared" si="2"/>
        <v>43.69919999999999</v>
      </c>
    </row>
    <row r="78" spans="1:16" x14ac:dyDescent="0.3">
      <c r="A78" s="29">
        <f t="shared" si="3"/>
        <v>1</v>
      </c>
      <c r="B78" s="29" t="str">
        <f>IF(A78&gt;1,#REF!-#REF!,"N/A")</f>
        <v>N/A</v>
      </c>
      <c r="C78" s="28">
        <v>7260</v>
      </c>
      <c r="D78" s="30" t="s">
        <v>198</v>
      </c>
      <c r="E78" s="28" t="s">
        <v>199</v>
      </c>
      <c r="F78" s="35">
        <v>12109904290315</v>
      </c>
      <c r="G78" s="45">
        <v>44580</v>
      </c>
      <c r="H78" s="45">
        <v>44587</v>
      </c>
      <c r="I78" s="45">
        <v>44590</v>
      </c>
      <c r="J78" s="28">
        <v>1</v>
      </c>
      <c r="K78" s="30" t="s">
        <v>13</v>
      </c>
      <c r="L78" s="28" t="s">
        <v>10</v>
      </c>
      <c r="M78" s="28">
        <v>30</v>
      </c>
      <c r="N78" s="37">
        <v>3288.69</v>
      </c>
      <c r="O78" s="37">
        <v>2630.9520000000002</v>
      </c>
      <c r="P78" s="37">
        <f t="shared" si="2"/>
        <v>657.73799999999983</v>
      </c>
    </row>
    <row r="79" spans="1:16" x14ac:dyDescent="0.3">
      <c r="A79" s="29">
        <f t="shared" si="3"/>
        <v>1</v>
      </c>
      <c r="B79" s="29" t="str">
        <f>IF(A79&gt;1,#REF!-#REF!,"N/A")</f>
        <v>N/A</v>
      </c>
      <c r="C79" s="28">
        <v>7504</v>
      </c>
      <c r="D79" s="30" t="s">
        <v>192</v>
      </c>
      <c r="E79" s="28" t="s">
        <v>193</v>
      </c>
      <c r="F79" s="35">
        <v>12109903240330</v>
      </c>
      <c r="G79" s="45">
        <v>44573</v>
      </c>
      <c r="H79" s="45">
        <v>44573</v>
      </c>
      <c r="I79" s="45">
        <v>44579</v>
      </c>
      <c r="J79" s="28">
        <v>0</v>
      </c>
      <c r="K79" s="30" t="s">
        <v>13</v>
      </c>
      <c r="L79" s="28" t="s">
        <v>9</v>
      </c>
      <c r="M79" s="28">
        <v>30</v>
      </c>
      <c r="N79" s="37">
        <v>1518.77</v>
      </c>
      <c r="O79" s="37">
        <v>1230.2037</v>
      </c>
      <c r="P79" s="37">
        <f t="shared" si="2"/>
        <v>288.56629999999996</v>
      </c>
    </row>
    <row r="80" spans="1:16" x14ac:dyDescent="0.3">
      <c r="A80" s="29">
        <f t="shared" si="3"/>
        <v>1</v>
      </c>
      <c r="B80" s="29" t="str">
        <f>IF(A80&gt;1,#REF!-#REF!,"N/A")</f>
        <v>N/A</v>
      </c>
      <c r="C80" s="28">
        <v>7596</v>
      </c>
      <c r="D80" s="30" t="s">
        <v>196</v>
      </c>
      <c r="E80" s="28" t="s">
        <v>197</v>
      </c>
      <c r="F80" s="35">
        <v>12109902300320</v>
      </c>
      <c r="G80" s="45">
        <v>44527</v>
      </c>
      <c r="H80" s="45">
        <v>44532</v>
      </c>
      <c r="I80" s="45">
        <v>44539</v>
      </c>
      <c r="J80" s="28">
        <v>1</v>
      </c>
      <c r="K80" s="30" t="s">
        <v>2</v>
      </c>
      <c r="L80" s="28" t="s">
        <v>10</v>
      </c>
      <c r="M80" s="28">
        <v>30</v>
      </c>
      <c r="N80" s="37">
        <v>420.04</v>
      </c>
      <c r="O80" s="37">
        <v>340.23240000000004</v>
      </c>
      <c r="P80" s="37">
        <f t="shared" si="2"/>
        <v>79.807599999999979</v>
      </c>
    </row>
    <row r="81" spans="1:16" x14ac:dyDescent="0.3">
      <c r="A81" s="29">
        <f t="shared" si="3"/>
        <v>2</v>
      </c>
      <c r="B81" s="29" t="e">
        <f>IF(A81&gt;1,#REF!-#REF!,"N/A")</f>
        <v>#REF!</v>
      </c>
      <c r="C81" s="28">
        <v>7596</v>
      </c>
      <c r="D81" s="30" t="s">
        <v>196</v>
      </c>
      <c r="E81" s="28" t="s">
        <v>197</v>
      </c>
      <c r="F81" s="35">
        <v>12109902300320</v>
      </c>
      <c r="G81" s="45">
        <v>44569</v>
      </c>
      <c r="H81" s="45">
        <v>44572</v>
      </c>
      <c r="I81" s="45">
        <v>44574</v>
      </c>
      <c r="J81" s="28">
        <v>2</v>
      </c>
      <c r="K81" s="30" t="s">
        <v>2</v>
      </c>
      <c r="L81" s="28" t="s">
        <v>10</v>
      </c>
      <c r="M81" s="28">
        <v>30</v>
      </c>
      <c r="N81" s="37">
        <v>420.04</v>
      </c>
      <c r="O81" s="37">
        <v>340.23240000000004</v>
      </c>
      <c r="P81" s="37">
        <f t="shared" si="2"/>
        <v>79.807599999999979</v>
      </c>
    </row>
    <row r="82" spans="1:16" x14ac:dyDescent="0.3">
      <c r="A82" s="29">
        <f t="shared" si="3"/>
        <v>1</v>
      </c>
      <c r="B82" s="29" t="str">
        <f>IF(A82&gt;1,#REF!-#REF!,"N/A")</f>
        <v>N/A</v>
      </c>
      <c r="C82" s="28">
        <v>7623</v>
      </c>
      <c r="D82" s="30" t="s">
        <v>210</v>
      </c>
      <c r="E82" s="28" t="s">
        <v>211</v>
      </c>
      <c r="F82" s="35">
        <v>62405530006540</v>
      </c>
      <c r="G82" s="45">
        <v>44555</v>
      </c>
      <c r="H82" s="45">
        <v>44559</v>
      </c>
      <c r="I82" s="45">
        <v>44564</v>
      </c>
      <c r="J82" s="28">
        <v>0</v>
      </c>
      <c r="K82" s="30" t="s">
        <v>13</v>
      </c>
      <c r="L82" s="28" t="s">
        <v>9</v>
      </c>
      <c r="M82" s="28">
        <v>120</v>
      </c>
      <c r="N82" s="37">
        <v>7624.23</v>
      </c>
      <c r="O82" s="37">
        <v>6175.6262999999999</v>
      </c>
      <c r="P82" s="37">
        <f t="shared" si="2"/>
        <v>1448.6036999999997</v>
      </c>
    </row>
    <row r="83" spans="1:16" x14ac:dyDescent="0.3">
      <c r="A83" s="29">
        <f t="shared" si="3"/>
        <v>1</v>
      </c>
      <c r="B83" s="29" t="str">
        <f>IF(A83&gt;1,#REF!-#REF!,"N/A")</f>
        <v>N/A</v>
      </c>
      <c r="C83" s="28">
        <v>7631</v>
      </c>
      <c r="D83" s="30" t="s">
        <v>192</v>
      </c>
      <c r="E83" s="28" t="s">
        <v>193</v>
      </c>
      <c r="F83" s="35">
        <v>12109903240330</v>
      </c>
      <c r="G83" s="45">
        <v>44539</v>
      </c>
      <c r="H83" s="45">
        <v>44544</v>
      </c>
      <c r="I83" s="45">
        <v>44551</v>
      </c>
      <c r="J83" s="28">
        <v>4</v>
      </c>
      <c r="K83" s="30" t="s">
        <v>13</v>
      </c>
      <c r="L83" s="28" t="s">
        <v>10</v>
      </c>
      <c r="M83" s="28">
        <v>30</v>
      </c>
      <c r="N83" s="37">
        <v>315.16000000000003</v>
      </c>
      <c r="O83" s="37">
        <v>255.27960000000004</v>
      </c>
      <c r="P83" s="37">
        <f t="shared" si="2"/>
        <v>59.88039999999998</v>
      </c>
    </row>
    <row r="84" spans="1:16" x14ac:dyDescent="0.3">
      <c r="A84" s="29">
        <f t="shared" si="3"/>
        <v>2</v>
      </c>
      <c r="B84" s="29" t="e">
        <f>IF(A84&gt;1,#REF!-#REF!,"N/A")</f>
        <v>#REF!</v>
      </c>
      <c r="C84" s="28">
        <v>7631</v>
      </c>
      <c r="D84" s="30" t="s">
        <v>192</v>
      </c>
      <c r="E84" s="28" t="s">
        <v>193</v>
      </c>
      <c r="F84" s="35">
        <v>12109903240330</v>
      </c>
      <c r="G84" s="45">
        <v>44576</v>
      </c>
      <c r="H84" s="45">
        <v>44582</v>
      </c>
      <c r="I84" s="45">
        <v>44582</v>
      </c>
      <c r="J84" s="28">
        <v>4</v>
      </c>
      <c r="K84" s="30" t="s">
        <v>13</v>
      </c>
      <c r="L84" s="28" t="s">
        <v>10</v>
      </c>
      <c r="M84" s="28">
        <v>30</v>
      </c>
      <c r="N84" s="37">
        <v>315.76</v>
      </c>
      <c r="O84" s="37">
        <v>255.76560000000001</v>
      </c>
      <c r="P84" s="37">
        <f t="shared" si="2"/>
        <v>59.994399999999985</v>
      </c>
    </row>
    <row r="85" spans="1:16" x14ac:dyDescent="0.3">
      <c r="A85" s="29">
        <f t="shared" si="3"/>
        <v>1</v>
      </c>
      <c r="B85" s="29" t="str">
        <f>IF(A85&gt;1,#REF!-#REF!,"N/A")</f>
        <v>N/A</v>
      </c>
      <c r="C85" s="28">
        <v>7677</v>
      </c>
      <c r="D85" s="30" t="s">
        <v>192</v>
      </c>
      <c r="E85" s="28" t="s">
        <v>193</v>
      </c>
      <c r="F85" s="35">
        <v>12109903240330</v>
      </c>
      <c r="G85" s="45">
        <v>44566</v>
      </c>
      <c r="H85" s="45">
        <v>44572</v>
      </c>
      <c r="I85" s="45">
        <v>44574</v>
      </c>
      <c r="J85" s="28">
        <v>0</v>
      </c>
      <c r="K85" s="30" t="s">
        <v>13</v>
      </c>
      <c r="L85" s="28" t="s">
        <v>9</v>
      </c>
      <c r="M85" s="28">
        <v>7</v>
      </c>
      <c r="N85" s="37">
        <v>839.91</v>
      </c>
      <c r="O85" s="37">
        <v>680.32709999999997</v>
      </c>
      <c r="P85" s="37">
        <f t="shared" si="2"/>
        <v>159.5829</v>
      </c>
    </row>
    <row r="86" spans="1:16" x14ac:dyDescent="0.3">
      <c r="A86" s="29">
        <f t="shared" si="3"/>
        <v>1</v>
      </c>
      <c r="B86" s="29" t="str">
        <f>IF(A86&gt;1,#REF!-#REF!,"N/A")</f>
        <v>N/A</v>
      </c>
      <c r="C86" s="28">
        <v>7757</v>
      </c>
      <c r="D86" s="30" t="s">
        <v>204</v>
      </c>
      <c r="E86" s="28" t="s">
        <v>205</v>
      </c>
      <c r="F86" s="35">
        <v>62405525006540</v>
      </c>
      <c r="G86" s="45">
        <v>44541</v>
      </c>
      <c r="H86" s="45">
        <v>44547</v>
      </c>
      <c r="I86" s="45">
        <v>44553</v>
      </c>
      <c r="J86" s="28">
        <v>7</v>
      </c>
      <c r="K86" s="30" t="s">
        <v>13</v>
      </c>
      <c r="L86" s="28" t="s">
        <v>10</v>
      </c>
      <c r="M86" s="28">
        <v>60</v>
      </c>
      <c r="N86" s="37">
        <v>7562.51</v>
      </c>
      <c r="O86" s="37">
        <v>6201.2582000000002</v>
      </c>
      <c r="P86" s="37">
        <f t="shared" si="2"/>
        <v>1361.2518</v>
      </c>
    </row>
    <row r="87" spans="1:16" x14ac:dyDescent="0.3">
      <c r="A87" s="29">
        <f t="shared" si="3"/>
        <v>1</v>
      </c>
      <c r="B87" s="29" t="str">
        <f>IF(A87&gt;1,#REF!-#REF!,"N/A")</f>
        <v>N/A</v>
      </c>
      <c r="C87" s="28">
        <v>7765</v>
      </c>
      <c r="D87" s="30" t="s">
        <v>208</v>
      </c>
      <c r="E87" s="28" t="s">
        <v>209</v>
      </c>
      <c r="F87" s="35">
        <v>12109903150320</v>
      </c>
      <c r="G87" s="45">
        <v>44524</v>
      </c>
      <c r="H87" s="45">
        <v>44529</v>
      </c>
      <c r="I87" s="45">
        <v>44534</v>
      </c>
      <c r="J87" s="28">
        <v>8</v>
      </c>
      <c r="K87" s="30" t="s">
        <v>13</v>
      </c>
      <c r="L87" s="28" t="s">
        <v>10</v>
      </c>
      <c r="M87" s="28">
        <v>30</v>
      </c>
      <c r="N87" s="37">
        <v>3058.32</v>
      </c>
      <c r="O87" s="37">
        <v>2568.9888000000001</v>
      </c>
      <c r="P87" s="37">
        <f t="shared" si="2"/>
        <v>489.33120000000008</v>
      </c>
    </row>
    <row r="88" spans="1:16" x14ac:dyDescent="0.3">
      <c r="A88" s="29">
        <f t="shared" si="3"/>
        <v>2</v>
      </c>
      <c r="B88" s="29" t="e">
        <f>IF(A88&gt;1,#REF!-#REF!,"N/A")</f>
        <v>#REF!</v>
      </c>
      <c r="C88" s="28">
        <v>7765</v>
      </c>
      <c r="D88" s="30" t="s">
        <v>208</v>
      </c>
      <c r="E88" s="28" t="s">
        <v>209</v>
      </c>
      <c r="F88" s="35">
        <v>12109903150320</v>
      </c>
      <c r="G88" s="45">
        <v>44553</v>
      </c>
      <c r="H88" s="45">
        <v>44558</v>
      </c>
      <c r="I88" s="45">
        <v>44565</v>
      </c>
      <c r="J88" s="28">
        <v>8</v>
      </c>
      <c r="K88" s="30" t="s">
        <v>13</v>
      </c>
      <c r="L88" s="28" t="s">
        <v>10</v>
      </c>
      <c r="M88" s="28">
        <v>30</v>
      </c>
      <c r="N88" s="37">
        <v>3058.32</v>
      </c>
      <c r="O88" s="37">
        <v>2568.9888000000001</v>
      </c>
      <c r="P88" s="37">
        <f t="shared" si="2"/>
        <v>489.33120000000008</v>
      </c>
    </row>
    <row r="89" spans="1:16" x14ac:dyDescent="0.3">
      <c r="A89" s="29">
        <f t="shared" si="3"/>
        <v>1</v>
      </c>
      <c r="B89" s="29" t="str">
        <f>IF(A89&gt;1,#REF!-#REF!,"N/A")</f>
        <v>N/A</v>
      </c>
      <c r="C89" s="28">
        <v>7990</v>
      </c>
      <c r="D89" s="30" t="s">
        <v>208</v>
      </c>
      <c r="E89" s="28" t="s">
        <v>209</v>
      </c>
      <c r="F89" s="35">
        <v>12109903150320</v>
      </c>
      <c r="G89" s="45">
        <v>44557</v>
      </c>
      <c r="H89" s="45">
        <v>44562</v>
      </c>
      <c r="I89" s="45">
        <v>44568</v>
      </c>
      <c r="J89" s="28">
        <v>2</v>
      </c>
      <c r="K89" s="30" t="s">
        <v>13</v>
      </c>
      <c r="L89" s="28" t="s">
        <v>10</v>
      </c>
      <c r="M89" s="28">
        <v>30</v>
      </c>
      <c r="N89" s="37">
        <v>3058.32</v>
      </c>
      <c r="O89" s="37">
        <v>2568.9888000000001</v>
      </c>
      <c r="P89" s="37">
        <f t="shared" si="2"/>
        <v>489.33120000000008</v>
      </c>
    </row>
    <row r="90" spans="1:16" x14ac:dyDescent="0.3">
      <c r="A90" s="29">
        <f t="shared" si="3"/>
        <v>2</v>
      </c>
      <c r="B90" s="29" t="e">
        <f>IF(A90&gt;1,#REF!-#REF!,"N/A")</f>
        <v>#REF!</v>
      </c>
      <c r="C90" s="28">
        <v>7990</v>
      </c>
      <c r="D90" s="30" t="s">
        <v>208</v>
      </c>
      <c r="E90" s="28" t="s">
        <v>209</v>
      </c>
      <c r="F90" s="35">
        <v>12109903150320</v>
      </c>
      <c r="G90" s="45">
        <v>44589</v>
      </c>
      <c r="H90" s="45">
        <v>44592</v>
      </c>
      <c r="I90" s="45">
        <v>44592</v>
      </c>
      <c r="J90" s="28">
        <v>3</v>
      </c>
      <c r="K90" s="30" t="s">
        <v>13</v>
      </c>
      <c r="L90" s="28" t="s">
        <v>10</v>
      </c>
      <c r="M90" s="28">
        <v>30</v>
      </c>
      <c r="N90" s="37">
        <v>3058.32</v>
      </c>
      <c r="O90" s="37">
        <v>2568.9888000000001</v>
      </c>
      <c r="P90" s="37">
        <f t="shared" si="2"/>
        <v>489.33120000000008</v>
      </c>
    </row>
    <row r="91" spans="1:16" x14ac:dyDescent="0.3">
      <c r="A91" s="29">
        <f t="shared" si="3"/>
        <v>1</v>
      </c>
      <c r="B91" s="29" t="str">
        <f>IF(A91&gt;1,#REF!-#REF!,"N/A")</f>
        <v>N/A</v>
      </c>
      <c r="C91" s="28">
        <v>7996</v>
      </c>
      <c r="D91" s="30" t="s">
        <v>210</v>
      </c>
      <c r="E91" s="28" t="s">
        <v>211</v>
      </c>
      <c r="F91" s="35">
        <v>62405530006540</v>
      </c>
      <c r="G91" s="45">
        <v>44527</v>
      </c>
      <c r="H91" s="45">
        <v>44530</v>
      </c>
      <c r="I91" s="45">
        <v>44536</v>
      </c>
      <c r="J91" s="28">
        <v>6</v>
      </c>
      <c r="K91" s="30" t="s">
        <v>13</v>
      </c>
      <c r="L91" s="28" t="s">
        <v>10</v>
      </c>
      <c r="M91" s="28">
        <v>120</v>
      </c>
      <c r="N91" s="37">
        <v>7402.19</v>
      </c>
      <c r="O91" s="37">
        <v>5995.7739000000001</v>
      </c>
      <c r="P91" s="37">
        <f t="shared" si="2"/>
        <v>1406.4160999999995</v>
      </c>
    </row>
    <row r="92" spans="1:16" x14ac:dyDescent="0.3">
      <c r="A92" s="29">
        <f t="shared" si="3"/>
        <v>2</v>
      </c>
      <c r="B92" s="29" t="e">
        <f>IF(A92&gt;1,#REF!-#REF!,"N/A")</f>
        <v>#REF!</v>
      </c>
      <c r="C92" s="28">
        <v>7996</v>
      </c>
      <c r="D92" s="30" t="s">
        <v>210</v>
      </c>
      <c r="E92" s="28" t="s">
        <v>211</v>
      </c>
      <c r="F92" s="35">
        <v>62405530006540</v>
      </c>
      <c r="G92" s="45">
        <v>44555</v>
      </c>
      <c r="H92" s="45">
        <v>44556</v>
      </c>
      <c r="I92" s="45">
        <v>44560</v>
      </c>
      <c r="J92" s="28">
        <v>7</v>
      </c>
      <c r="K92" s="30" t="s">
        <v>13</v>
      </c>
      <c r="L92" s="28" t="s">
        <v>10</v>
      </c>
      <c r="M92" s="28">
        <v>120</v>
      </c>
      <c r="N92" s="37">
        <v>7402.19</v>
      </c>
      <c r="O92" s="37">
        <v>5995.7739000000001</v>
      </c>
      <c r="P92" s="37">
        <f t="shared" si="2"/>
        <v>1406.4160999999995</v>
      </c>
    </row>
    <row r="93" spans="1:16" x14ac:dyDescent="0.3">
      <c r="A93" s="29">
        <f t="shared" si="3"/>
        <v>1</v>
      </c>
      <c r="B93" s="29" t="str">
        <f>IF(A93&gt;1,#REF!-#REF!,"N/A")</f>
        <v>N/A</v>
      </c>
      <c r="C93" s="28">
        <v>8012</v>
      </c>
      <c r="D93" s="30" t="s">
        <v>200</v>
      </c>
      <c r="E93" s="28" t="s">
        <v>201</v>
      </c>
      <c r="F93" s="35">
        <v>12103060100330</v>
      </c>
      <c r="G93" s="45">
        <v>44532</v>
      </c>
      <c r="H93" s="45">
        <v>44532</v>
      </c>
      <c r="I93" s="45">
        <v>44536</v>
      </c>
      <c r="J93" s="28">
        <v>0</v>
      </c>
      <c r="K93" s="30" t="s">
        <v>13</v>
      </c>
      <c r="L93" s="28" t="s">
        <v>9</v>
      </c>
      <c r="M93" s="28">
        <v>60</v>
      </c>
      <c r="N93" s="37">
        <v>1681.56</v>
      </c>
      <c r="O93" s="37">
        <v>1311.6168</v>
      </c>
      <c r="P93" s="37">
        <f t="shared" si="2"/>
        <v>369.94319999999993</v>
      </c>
    </row>
    <row r="94" spans="1:16" x14ac:dyDescent="0.3">
      <c r="A94" s="29">
        <f t="shared" si="3"/>
        <v>2</v>
      </c>
      <c r="B94" s="29" t="e">
        <f>IF(A94&gt;1,#REF!-#REF!,"N/A")</f>
        <v>#REF!</v>
      </c>
      <c r="C94" s="28">
        <v>8012</v>
      </c>
      <c r="D94" s="30" t="s">
        <v>200</v>
      </c>
      <c r="E94" s="28" t="s">
        <v>201</v>
      </c>
      <c r="F94" s="35">
        <v>12103060100330</v>
      </c>
      <c r="G94" s="45">
        <v>44558</v>
      </c>
      <c r="H94" s="45">
        <v>44563</v>
      </c>
      <c r="I94" s="45">
        <v>44569</v>
      </c>
      <c r="J94" s="28">
        <v>2</v>
      </c>
      <c r="K94" s="30" t="s">
        <v>13</v>
      </c>
      <c r="L94" s="28" t="s">
        <v>10</v>
      </c>
      <c r="M94" s="28">
        <v>60</v>
      </c>
      <c r="N94" s="37">
        <v>1681.56</v>
      </c>
      <c r="O94" s="37">
        <v>1311.6168</v>
      </c>
      <c r="P94" s="37">
        <f t="shared" si="2"/>
        <v>369.94319999999993</v>
      </c>
    </row>
    <row r="95" spans="1:16" x14ac:dyDescent="0.3">
      <c r="A95" s="29">
        <f t="shared" si="3"/>
        <v>1</v>
      </c>
      <c r="B95" s="29" t="str">
        <f>IF(A95&gt;1,#REF!-#REF!,"N/A")</f>
        <v>N/A</v>
      </c>
      <c r="C95" s="28">
        <v>8161</v>
      </c>
      <c r="D95" s="30" t="s">
        <v>198</v>
      </c>
      <c r="E95" s="28" t="s">
        <v>199</v>
      </c>
      <c r="F95" s="35">
        <v>12109904290315</v>
      </c>
      <c r="G95" s="45">
        <v>44582</v>
      </c>
      <c r="H95" s="45">
        <v>44587</v>
      </c>
      <c r="I95" s="45">
        <v>44588</v>
      </c>
      <c r="J95" s="28">
        <v>1</v>
      </c>
      <c r="K95" s="30" t="s">
        <v>13</v>
      </c>
      <c r="L95" s="28" t="s">
        <v>10</v>
      </c>
      <c r="M95" s="28">
        <v>30</v>
      </c>
      <c r="N95" s="37">
        <v>3288.69</v>
      </c>
      <c r="O95" s="37">
        <v>2630.9520000000002</v>
      </c>
      <c r="P95" s="37">
        <f t="shared" si="2"/>
        <v>657.73799999999983</v>
      </c>
    </row>
    <row r="96" spans="1:16" x14ac:dyDescent="0.3">
      <c r="A96" s="29">
        <f t="shared" si="3"/>
        <v>1</v>
      </c>
      <c r="B96" s="29" t="str">
        <f>IF(A96&gt;1,#REF!-#REF!,"N/A")</f>
        <v>N/A</v>
      </c>
      <c r="C96" s="28">
        <v>8329</v>
      </c>
      <c r="D96" s="30" t="s">
        <v>208</v>
      </c>
      <c r="E96" s="28" t="s">
        <v>209</v>
      </c>
      <c r="F96" s="35">
        <v>12109903150320</v>
      </c>
      <c r="G96" s="45">
        <v>44561</v>
      </c>
      <c r="H96" s="45">
        <v>44564</v>
      </c>
      <c r="I96" s="45">
        <v>44567</v>
      </c>
      <c r="J96" s="28">
        <v>9</v>
      </c>
      <c r="K96" s="30" t="s">
        <v>13</v>
      </c>
      <c r="L96" s="28" t="s">
        <v>10</v>
      </c>
      <c r="M96" s="28">
        <v>30</v>
      </c>
      <c r="N96" s="37">
        <v>3058.32</v>
      </c>
      <c r="O96" s="37">
        <v>2568.9888000000001</v>
      </c>
      <c r="P96" s="37">
        <f t="shared" si="2"/>
        <v>489.33120000000008</v>
      </c>
    </row>
    <row r="97" spans="1:16" x14ac:dyDescent="0.3">
      <c r="A97" s="29">
        <f t="shared" si="3"/>
        <v>1</v>
      </c>
      <c r="B97" s="29" t="str">
        <f>IF(A97&gt;1,#REF!-#REF!,"N/A")</f>
        <v>N/A</v>
      </c>
      <c r="C97" s="28">
        <v>8455</v>
      </c>
      <c r="D97" s="30" t="s">
        <v>206</v>
      </c>
      <c r="E97" s="28" t="s">
        <v>207</v>
      </c>
      <c r="F97" s="35">
        <v>12103015100320</v>
      </c>
      <c r="G97" s="45">
        <v>44547</v>
      </c>
      <c r="H97" s="45">
        <v>44547</v>
      </c>
      <c r="I97" s="45">
        <v>44553</v>
      </c>
      <c r="J97" s="28">
        <v>2</v>
      </c>
      <c r="K97" s="30" t="s">
        <v>13</v>
      </c>
      <c r="L97" s="28" t="s">
        <v>10</v>
      </c>
      <c r="M97" s="28">
        <v>30</v>
      </c>
      <c r="N97" s="37">
        <v>1857.43</v>
      </c>
      <c r="O97" s="37">
        <v>1578.8154999999999</v>
      </c>
      <c r="P97" s="37">
        <f t="shared" si="2"/>
        <v>278.61450000000013</v>
      </c>
    </row>
    <row r="98" spans="1:16" x14ac:dyDescent="0.3">
      <c r="A98" s="29">
        <f t="shared" si="3"/>
        <v>1</v>
      </c>
      <c r="B98" s="29" t="str">
        <f>IF(A98&gt;1,#REF!-#REF!,"N/A")</f>
        <v>N/A</v>
      </c>
      <c r="C98" s="28">
        <v>8465</v>
      </c>
      <c r="D98" s="30" t="s">
        <v>202</v>
      </c>
      <c r="E98" s="28" t="s">
        <v>203</v>
      </c>
      <c r="F98" s="35">
        <v>12109903390320</v>
      </c>
      <c r="G98" s="45">
        <v>44583</v>
      </c>
      <c r="H98" s="45">
        <v>44586</v>
      </c>
      <c r="I98" s="45">
        <v>44586</v>
      </c>
      <c r="J98" s="28">
        <v>4</v>
      </c>
      <c r="K98" s="30" t="s">
        <v>13</v>
      </c>
      <c r="L98" s="28" t="s">
        <v>10</v>
      </c>
      <c r="M98" s="28">
        <v>30</v>
      </c>
      <c r="N98" s="37">
        <v>2986.27</v>
      </c>
      <c r="O98" s="37">
        <v>2478.6041</v>
      </c>
      <c r="P98" s="37">
        <f t="shared" si="2"/>
        <v>507.66589999999997</v>
      </c>
    </row>
    <row r="99" spans="1:16" x14ac:dyDescent="0.3">
      <c r="A99" s="29">
        <f t="shared" si="3"/>
        <v>1</v>
      </c>
      <c r="B99" s="29" t="str">
        <f>IF(A99&gt;1,#REF!-#REF!,"N/A")</f>
        <v>N/A</v>
      </c>
      <c r="C99" s="28">
        <v>8469</v>
      </c>
      <c r="D99" s="30" t="s">
        <v>192</v>
      </c>
      <c r="E99" s="28" t="s">
        <v>193</v>
      </c>
      <c r="F99" s="35">
        <v>12109903240330</v>
      </c>
      <c r="G99" s="45">
        <v>44568</v>
      </c>
      <c r="H99" s="45">
        <v>44575</v>
      </c>
      <c r="I99" s="45">
        <v>44576</v>
      </c>
      <c r="J99" s="28">
        <v>0</v>
      </c>
      <c r="K99" s="30" t="s">
        <v>13</v>
      </c>
      <c r="L99" s="28" t="s">
        <v>9</v>
      </c>
      <c r="M99" s="28">
        <v>30</v>
      </c>
      <c r="N99" s="37">
        <v>3151.55</v>
      </c>
      <c r="O99" s="37">
        <v>2552.7555000000002</v>
      </c>
      <c r="P99" s="37">
        <f t="shared" si="2"/>
        <v>598.79449999999997</v>
      </c>
    </row>
    <row r="100" spans="1:16" x14ac:dyDescent="0.3">
      <c r="A100" s="29">
        <f t="shared" si="3"/>
        <v>1</v>
      </c>
      <c r="B100" s="29" t="str">
        <f>IF(A100&gt;1,#REF!-#REF!,"N/A")</f>
        <v>N/A</v>
      </c>
      <c r="C100" s="28">
        <v>8487</v>
      </c>
      <c r="D100" s="30" t="s">
        <v>194</v>
      </c>
      <c r="E100" s="28" t="s">
        <v>195</v>
      </c>
      <c r="F100" s="35">
        <v>62405525006540</v>
      </c>
      <c r="G100" s="45">
        <v>44574</v>
      </c>
      <c r="H100" s="45">
        <v>44581</v>
      </c>
      <c r="I100" s="45">
        <v>44585</v>
      </c>
      <c r="J100" s="28">
        <v>0</v>
      </c>
      <c r="K100" s="30" t="s">
        <v>2</v>
      </c>
      <c r="L100" s="28" t="s">
        <v>9</v>
      </c>
      <c r="M100" s="28">
        <v>60</v>
      </c>
      <c r="N100" s="37">
        <v>182.08</v>
      </c>
      <c r="O100" s="37">
        <v>138.38080000000002</v>
      </c>
      <c r="P100" s="37">
        <f t="shared" si="2"/>
        <v>43.69919999999999</v>
      </c>
    </row>
    <row r="101" spans="1:16" x14ac:dyDescent="0.3">
      <c r="A101" s="29">
        <f t="shared" si="3"/>
        <v>1</v>
      </c>
      <c r="B101" s="29" t="str">
        <f>IF(A101&gt;1,#REF!-#REF!,"N/A")</f>
        <v>N/A</v>
      </c>
      <c r="C101" s="28">
        <v>8549</v>
      </c>
      <c r="D101" s="30" t="s">
        <v>192</v>
      </c>
      <c r="E101" s="28" t="s">
        <v>193</v>
      </c>
      <c r="F101" s="35">
        <v>12109903240330</v>
      </c>
      <c r="G101" s="45">
        <v>44543</v>
      </c>
      <c r="H101" s="45">
        <v>44550</v>
      </c>
      <c r="I101" s="45">
        <v>44557</v>
      </c>
      <c r="J101" s="28">
        <v>4</v>
      </c>
      <c r="K101" s="30" t="s">
        <v>13</v>
      </c>
      <c r="L101" s="28" t="s">
        <v>10</v>
      </c>
      <c r="M101" s="28">
        <v>30</v>
      </c>
      <c r="N101" s="37">
        <v>3176.55</v>
      </c>
      <c r="O101" s="37">
        <v>2573.0055000000002</v>
      </c>
      <c r="P101" s="37">
        <f t="shared" si="2"/>
        <v>603.54449999999997</v>
      </c>
    </row>
    <row r="102" spans="1:16" x14ac:dyDescent="0.3">
      <c r="A102" s="29">
        <f t="shared" si="3"/>
        <v>1</v>
      </c>
      <c r="B102" s="29" t="str">
        <f>IF(A102&gt;1,#REF!-#REF!,"N/A")</f>
        <v>N/A</v>
      </c>
      <c r="C102" s="28">
        <v>8552</v>
      </c>
      <c r="D102" s="30" t="s">
        <v>208</v>
      </c>
      <c r="E102" s="28" t="s">
        <v>209</v>
      </c>
      <c r="F102" s="35">
        <v>12109903150320</v>
      </c>
      <c r="G102" s="45">
        <v>44551</v>
      </c>
      <c r="H102" s="45">
        <v>44555</v>
      </c>
      <c r="I102" s="45">
        <v>44559</v>
      </c>
      <c r="J102" s="28">
        <v>6</v>
      </c>
      <c r="K102" s="30" t="s">
        <v>13</v>
      </c>
      <c r="L102" s="28" t="s">
        <v>10</v>
      </c>
      <c r="M102" s="28">
        <v>30</v>
      </c>
      <c r="N102" s="37">
        <v>3083.39</v>
      </c>
      <c r="O102" s="37">
        <v>2590.0475999999999</v>
      </c>
      <c r="P102" s="37">
        <f t="shared" si="2"/>
        <v>493.3424</v>
      </c>
    </row>
    <row r="103" spans="1:16" x14ac:dyDescent="0.3">
      <c r="A103" s="29">
        <f t="shared" si="3"/>
        <v>1</v>
      </c>
      <c r="B103" s="29" t="str">
        <f>IF(A103&gt;1,#REF!-#REF!,"N/A")</f>
        <v>N/A</v>
      </c>
      <c r="C103" s="28">
        <v>8601</v>
      </c>
      <c r="D103" s="30" t="s">
        <v>198</v>
      </c>
      <c r="E103" s="28" t="s">
        <v>199</v>
      </c>
      <c r="F103" s="35">
        <v>12109904290315</v>
      </c>
      <c r="G103" s="45">
        <v>44542</v>
      </c>
      <c r="H103" s="45">
        <v>44543</v>
      </c>
      <c r="I103" s="45">
        <v>44545</v>
      </c>
      <c r="J103" s="28">
        <v>1</v>
      </c>
      <c r="K103" s="30" t="s">
        <v>13</v>
      </c>
      <c r="L103" s="28" t="s">
        <v>10</v>
      </c>
      <c r="M103" s="28">
        <v>30</v>
      </c>
      <c r="N103" s="37">
        <v>3288.69</v>
      </c>
      <c r="O103" s="37">
        <v>2630.9520000000002</v>
      </c>
      <c r="P103" s="37">
        <f t="shared" si="2"/>
        <v>657.73799999999983</v>
      </c>
    </row>
    <row r="104" spans="1:16" x14ac:dyDescent="0.3">
      <c r="A104" s="29">
        <f t="shared" si="3"/>
        <v>1</v>
      </c>
      <c r="B104" s="29" t="str">
        <f>IF(A104&gt;1,#REF!-#REF!,"N/A")</f>
        <v>N/A</v>
      </c>
      <c r="C104" s="28">
        <v>8759</v>
      </c>
      <c r="D104" s="30" t="s">
        <v>200</v>
      </c>
      <c r="E104" s="28" t="s">
        <v>201</v>
      </c>
      <c r="F104" s="35">
        <v>12103060100330</v>
      </c>
      <c r="G104" s="45">
        <v>44580</v>
      </c>
      <c r="H104" s="45">
        <v>44583</v>
      </c>
      <c r="I104" s="45">
        <v>44590</v>
      </c>
      <c r="J104" s="28">
        <v>1</v>
      </c>
      <c r="K104" s="30" t="s">
        <v>13</v>
      </c>
      <c r="L104" s="28" t="s">
        <v>10</v>
      </c>
      <c r="M104" s="28">
        <v>60</v>
      </c>
      <c r="N104" s="37">
        <v>1681.56</v>
      </c>
      <c r="O104" s="37">
        <v>1311.6168</v>
      </c>
      <c r="P104" s="37">
        <f t="shared" si="2"/>
        <v>369.94319999999993</v>
      </c>
    </row>
    <row r="105" spans="1:16" x14ac:dyDescent="0.3">
      <c r="A105" s="29">
        <f t="shared" si="3"/>
        <v>1</v>
      </c>
      <c r="B105" s="29" t="str">
        <f>IF(A105&gt;1,#REF!-#REF!,"N/A")</f>
        <v>N/A</v>
      </c>
      <c r="C105" s="28">
        <v>8773</v>
      </c>
      <c r="D105" s="30" t="s">
        <v>192</v>
      </c>
      <c r="E105" s="28" t="s">
        <v>193</v>
      </c>
      <c r="F105" s="35">
        <v>12109903240330</v>
      </c>
      <c r="G105" s="45">
        <v>44586</v>
      </c>
      <c r="H105" s="45">
        <v>44590</v>
      </c>
      <c r="I105" s="45">
        <v>44592</v>
      </c>
      <c r="J105" s="28">
        <v>0</v>
      </c>
      <c r="K105" s="30" t="s">
        <v>13</v>
      </c>
      <c r="L105" s="28" t="s">
        <v>9</v>
      </c>
      <c r="M105" s="28">
        <v>30</v>
      </c>
      <c r="N105" s="37">
        <v>510.97</v>
      </c>
      <c r="O105" s="37">
        <v>413.88570000000004</v>
      </c>
      <c r="P105" s="37">
        <f t="shared" si="2"/>
        <v>97.084299999999985</v>
      </c>
    </row>
    <row r="106" spans="1:16" x14ac:dyDescent="0.3">
      <c r="A106" s="29">
        <f t="shared" si="3"/>
        <v>1</v>
      </c>
      <c r="B106" s="29" t="str">
        <f>IF(A106&gt;1,#REF!-#REF!,"N/A")</f>
        <v>N/A</v>
      </c>
      <c r="C106" s="28">
        <v>8787</v>
      </c>
      <c r="D106" s="30" t="s">
        <v>208</v>
      </c>
      <c r="E106" s="28" t="s">
        <v>209</v>
      </c>
      <c r="F106" s="35">
        <v>12109903150320</v>
      </c>
      <c r="G106" s="45">
        <v>44543</v>
      </c>
      <c r="H106" s="45">
        <v>44546</v>
      </c>
      <c r="I106" s="45">
        <v>44546</v>
      </c>
      <c r="J106" s="28">
        <v>0</v>
      </c>
      <c r="K106" s="30" t="s">
        <v>13</v>
      </c>
      <c r="L106" s="28" t="s">
        <v>9</v>
      </c>
      <c r="M106" s="28">
        <v>30</v>
      </c>
      <c r="N106" s="37">
        <v>3083.39</v>
      </c>
      <c r="O106" s="37">
        <v>2590.0475999999999</v>
      </c>
      <c r="P106" s="37">
        <f t="shared" si="2"/>
        <v>493.3424</v>
      </c>
    </row>
    <row r="107" spans="1:16" x14ac:dyDescent="0.3">
      <c r="A107" s="29">
        <f t="shared" si="3"/>
        <v>2</v>
      </c>
      <c r="B107" s="29" t="e">
        <f>IF(A107&gt;1,#REF!-#REF!,"N/A")</f>
        <v>#REF!</v>
      </c>
      <c r="C107" s="28">
        <v>8787</v>
      </c>
      <c r="D107" s="30" t="s">
        <v>208</v>
      </c>
      <c r="E107" s="28" t="s">
        <v>209</v>
      </c>
      <c r="F107" s="35">
        <v>12109903150320</v>
      </c>
      <c r="G107" s="45">
        <v>44571</v>
      </c>
      <c r="H107" s="45">
        <v>44571</v>
      </c>
      <c r="I107" s="45">
        <v>44578</v>
      </c>
      <c r="J107" s="28">
        <v>0</v>
      </c>
      <c r="K107" s="30" t="s">
        <v>13</v>
      </c>
      <c r="L107" s="28" t="s">
        <v>9</v>
      </c>
      <c r="M107" s="28">
        <v>30</v>
      </c>
      <c r="N107" s="37">
        <v>3083.39</v>
      </c>
      <c r="O107" s="37">
        <v>2590.0475999999999</v>
      </c>
      <c r="P107" s="37">
        <f t="shared" si="2"/>
        <v>493.3424</v>
      </c>
    </row>
    <row r="108" spans="1:16" x14ac:dyDescent="0.3">
      <c r="A108" s="29">
        <f t="shared" si="3"/>
        <v>1</v>
      </c>
      <c r="B108" s="29" t="str">
        <f>IF(A108&gt;1,#REF!-#REF!,"N/A")</f>
        <v>N/A</v>
      </c>
      <c r="C108" s="28">
        <v>8894</v>
      </c>
      <c r="D108" s="30" t="s">
        <v>208</v>
      </c>
      <c r="E108" s="28" t="s">
        <v>209</v>
      </c>
      <c r="F108" s="35">
        <v>12109903150320</v>
      </c>
      <c r="G108" s="45">
        <v>44530</v>
      </c>
      <c r="H108" s="45">
        <v>44535</v>
      </c>
      <c r="I108" s="45">
        <v>44537</v>
      </c>
      <c r="J108" s="28">
        <v>2</v>
      </c>
      <c r="K108" s="30" t="s">
        <v>13</v>
      </c>
      <c r="L108" s="28" t="s">
        <v>10</v>
      </c>
      <c r="M108" s="28">
        <v>30</v>
      </c>
      <c r="N108" s="37">
        <v>3083.39</v>
      </c>
      <c r="O108" s="37">
        <v>2590.0475999999999</v>
      </c>
      <c r="P108" s="37">
        <f t="shared" si="2"/>
        <v>493.3424</v>
      </c>
    </row>
    <row r="109" spans="1:16" x14ac:dyDescent="0.3">
      <c r="A109" s="29">
        <f t="shared" si="3"/>
        <v>1</v>
      </c>
      <c r="B109" s="29" t="str">
        <f>IF(A109&gt;1,#REF!-#REF!,"N/A")</f>
        <v>N/A</v>
      </c>
      <c r="C109" s="28">
        <v>8930</v>
      </c>
      <c r="D109" s="30" t="s">
        <v>189</v>
      </c>
      <c r="E109" s="28" t="s">
        <v>190</v>
      </c>
      <c r="F109" s="35">
        <v>62404070000320</v>
      </c>
      <c r="G109" s="45">
        <v>44552</v>
      </c>
      <c r="H109" s="45">
        <v>44559</v>
      </c>
      <c r="I109" s="45">
        <v>44562</v>
      </c>
      <c r="J109" s="28">
        <v>0</v>
      </c>
      <c r="K109" s="30" t="s">
        <v>13</v>
      </c>
      <c r="L109" s="28" t="s">
        <v>9</v>
      </c>
      <c r="M109" s="28">
        <v>30</v>
      </c>
      <c r="N109" s="37">
        <v>7998.97</v>
      </c>
      <c r="O109" s="37">
        <v>6399.1760000000004</v>
      </c>
      <c r="P109" s="37">
        <f t="shared" si="2"/>
        <v>1599.7939999999999</v>
      </c>
    </row>
    <row r="110" spans="1:16" x14ac:dyDescent="0.3">
      <c r="A110" s="29">
        <f t="shared" si="3"/>
        <v>1</v>
      </c>
      <c r="B110" s="29" t="str">
        <f>IF(A110&gt;1,#REF!-#REF!,"N/A")</f>
        <v>N/A</v>
      </c>
      <c r="C110" s="28">
        <v>9015</v>
      </c>
      <c r="D110" s="30" t="s">
        <v>192</v>
      </c>
      <c r="E110" s="28" t="s">
        <v>193</v>
      </c>
      <c r="F110" s="35">
        <v>12109903240330</v>
      </c>
      <c r="G110" s="45">
        <v>44570</v>
      </c>
      <c r="H110" s="45">
        <v>44574</v>
      </c>
      <c r="I110" s="45">
        <v>44581</v>
      </c>
      <c r="J110" s="28">
        <v>2</v>
      </c>
      <c r="K110" s="30" t="s">
        <v>13</v>
      </c>
      <c r="L110" s="28" t="s">
        <v>10</v>
      </c>
      <c r="M110" s="28">
        <v>30</v>
      </c>
      <c r="N110" s="37">
        <v>606.26</v>
      </c>
      <c r="O110" s="37">
        <v>491.07060000000001</v>
      </c>
      <c r="P110" s="37">
        <f t="shared" si="2"/>
        <v>115.18939999999998</v>
      </c>
    </row>
    <row r="111" spans="1:16" x14ac:dyDescent="0.3">
      <c r="A111" s="29">
        <f t="shared" si="3"/>
        <v>1</v>
      </c>
      <c r="B111" s="29" t="str">
        <f>IF(A111&gt;1,#REF!-#REF!,"N/A")</f>
        <v>N/A</v>
      </c>
      <c r="C111" s="28">
        <v>9042</v>
      </c>
      <c r="D111" s="30" t="s">
        <v>192</v>
      </c>
      <c r="E111" s="28" t="s">
        <v>193</v>
      </c>
      <c r="F111" s="35">
        <v>12109903240330</v>
      </c>
      <c r="G111" s="45">
        <v>44540</v>
      </c>
      <c r="H111" s="45">
        <v>44540</v>
      </c>
      <c r="I111" s="45">
        <v>44546</v>
      </c>
      <c r="J111" s="28">
        <v>1</v>
      </c>
      <c r="K111" s="30" t="s">
        <v>13</v>
      </c>
      <c r="L111" s="28" t="s">
        <v>10</v>
      </c>
      <c r="M111" s="28">
        <v>14</v>
      </c>
      <c r="N111" s="37">
        <v>1002.86</v>
      </c>
      <c r="O111" s="37">
        <v>812.31660000000011</v>
      </c>
      <c r="P111" s="37">
        <f t="shared" si="2"/>
        <v>190.54339999999991</v>
      </c>
    </row>
    <row r="112" spans="1:16" x14ac:dyDescent="0.3">
      <c r="A112" s="29">
        <f t="shared" si="3"/>
        <v>1</v>
      </c>
      <c r="B112" s="29" t="str">
        <f>IF(A112&gt;1,#REF!-#REF!,"N/A")</f>
        <v>N/A</v>
      </c>
      <c r="C112" s="28">
        <v>9097</v>
      </c>
      <c r="D112" s="30" t="s">
        <v>202</v>
      </c>
      <c r="E112" s="28" t="s">
        <v>203</v>
      </c>
      <c r="F112" s="35">
        <v>12109903390320</v>
      </c>
      <c r="G112" s="45">
        <v>44535</v>
      </c>
      <c r="H112" s="45">
        <v>44536</v>
      </c>
      <c r="I112" s="45">
        <v>44538</v>
      </c>
      <c r="J112" s="28">
        <v>0</v>
      </c>
      <c r="K112" s="30" t="s">
        <v>13</v>
      </c>
      <c r="L112" s="28" t="s">
        <v>9</v>
      </c>
      <c r="M112" s="28">
        <v>30</v>
      </c>
      <c r="N112" s="37">
        <v>2992.97</v>
      </c>
      <c r="O112" s="37">
        <v>2484.1651000000002</v>
      </c>
      <c r="P112" s="37">
        <f t="shared" si="2"/>
        <v>508.80489999999963</v>
      </c>
    </row>
    <row r="113" spans="1:16" x14ac:dyDescent="0.3">
      <c r="A113" s="29">
        <f t="shared" si="3"/>
        <v>1</v>
      </c>
      <c r="B113" s="29" t="str">
        <f>IF(A113&gt;1,#REF!-#REF!,"N/A")</f>
        <v>N/A</v>
      </c>
      <c r="C113" s="28">
        <v>9106</v>
      </c>
      <c r="D113" s="30" t="s">
        <v>202</v>
      </c>
      <c r="E113" s="28" t="s">
        <v>203</v>
      </c>
      <c r="F113" s="35">
        <v>12109903390320</v>
      </c>
      <c r="G113" s="45">
        <v>44566</v>
      </c>
      <c r="H113" s="45">
        <v>44569</v>
      </c>
      <c r="I113" s="45">
        <v>44569</v>
      </c>
      <c r="J113" s="28">
        <v>3</v>
      </c>
      <c r="K113" s="30" t="s">
        <v>13</v>
      </c>
      <c r="L113" s="28" t="s">
        <v>10</v>
      </c>
      <c r="M113" s="28">
        <v>30</v>
      </c>
      <c r="N113" s="37">
        <v>2992.97</v>
      </c>
      <c r="O113" s="37">
        <v>2484.1651000000002</v>
      </c>
      <c r="P113" s="37">
        <f t="shared" si="2"/>
        <v>508.80489999999963</v>
      </c>
    </row>
    <row r="114" spans="1:16" x14ac:dyDescent="0.3">
      <c r="A114" s="29">
        <f t="shared" si="3"/>
        <v>1</v>
      </c>
      <c r="B114" s="29" t="str">
        <f>IF(A114&gt;1,#REF!-#REF!,"N/A")</f>
        <v>N/A</v>
      </c>
      <c r="C114" s="28">
        <v>9111</v>
      </c>
      <c r="D114" s="30" t="s">
        <v>192</v>
      </c>
      <c r="E114" s="28" t="s">
        <v>193</v>
      </c>
      <c r="F114" s="35">
        <v>12109903240330</v>
      </c>
      <c r="G114" s="45">
        <v>44536</v>
      </c>
      <c r="H114" s="45">
        <v>44536</v>
      </c>
      <c r="I114" s="45">
        <v>44537</v>
      </c>
      <c r="J114" s="28">
        <v>0</v>
      </c>
      <c r="K114" s="30" t="s">
        <v>13</v>
      </c>
      <c r="L114" s="28" t="s">
        <v>9</v>
      </c>
      <c r="M114" s="28">
        <v>3</v>
      </c>
      <c r="N114" s="37">
        <v>338.15</v>
      </c>
      <c r="O114" s="37">
        <v>273.9015</v>
      </c>
      <c r="P114" s="37">
        <f t="shared" si="2"/>
        <v>64.248499999999979</v>
      </c>
    </row>
    <row r="115" spans="1:16" x14ac:dyDescent="0.3">
      <c r="A115" s="29">
        <f t="shared" si="3"/>
        <v>1</v>
      </c>
      <c r="B115" s="29" t="str">
        <f>IF(A115&gt;1,#REF!-#REF!,"N/A")</f>
        <v>N/A</v>
      </c>
      <c r="C115" s="28">
        <v>9166</v>
      </c>
      <c r="D115" s="30" t="s">
        <v>202</v>
      </c>
      <c r="E115" s="28" t="s">
        <v>203</v>
      </c>
      <c r="F115" s="35">
        <v>12109903390320</v>
      </c>
      <c r="G115" s="45">
        <v>44578</v>
      </c>
      <c r="H115" s="45">
        <v>44582</v>
      </c>
      <c r="I115" s="45">
        <v>44588</v>
      </c>
      <c r="J115" s="28">
        <v>1</v>
      </c>
      <c r="K115" s="30" t="s">
        <v>13</v>
      </c>
      <c r="L115" s="28" t="s">
        <v>10</v>
      </c>
      <c r="M115" s="28">
        <v>30</v>
      </c>
      <c r="N115" s="37">
        <v>2992.97</v>
      </c>
      <c r="O115" s="37">
        <v>2484.1651000000002</v>
      </c>
      <c r="P115" s="37">
        <f t="shared" si="2"/>
        <v>508.80489999999963</v>
      </c>
    </row>
    <row r="116" spans="1:16" x14ac:dyDescent="0.3">
      <c r="A116" s="29">
        <f t="shared" si="3"/>
        <v>1</v>
      </c>
      <c r="B116" s="29" t="str">
        <f>IF(A116&gt;1,#REF!-#REF!,"N/A")</f>
        <v>N/A</v>
      </c>
      <c r="C116" s="28">
        <v>9188</v>
      </c>
      <c r="D116" s="30" t="s">
        <v>192</v>
      </c>
      <c r="E116" s="28" t="s">
        <v>193</v>
      </c>
      <c r="F116" s="35">
        <v>12109903240330</v>
      </c>
      <c r="G116" s="45">
        <v>44559</v>
      </c>
      <c r="H116" s="45">
        <v>44565</v>
      </c>
      <c r="I116" s="45">
        <v>44568</v>
      </c>
      <c r="J116" s="28">
        <v>9</v>
      </c>
      <c r="K116" s="30" t="s">
        <v>13</v>
      </c>
      <c r="L116" s="28" t="s">
        <v>10</v>
      </c>
      <c r="M116" s="28">
        <v>30</v>
      </c>
      <c r="N116" s="37">
        <v>498.31</v>
      </c>
      <c r="O116" s="37">
        <v>403.6311</v>
      </c>
      <c r="P116" s="37">
        <f t="shared" si="2"/>
        <v>94.678899999999999</v>
      </c>
    </row>
    <row r="117" spans="1:16" x14ac:dyDescent="0.3">
      <c r="A117" s="29">
        <f t="shared" si="3"/>
        <v>1</v>
      </c>
      <c r="B117" s="29" t="str">
        <f>IF(A117&gt;1,#REF!-#REF!,"N/A")</f>
        <v>N/A</v>
      </c>
      <c r="C117" s="28">
        <v>9242</v>
      </c>
      <c r="D117" s="30" t="s">
        <v>192</v>
      </c>
      <c r="E117" s="28" t="s">
        <v>193</v>
      </c>
      <c r="F117" s="35">
        <v>12109903240330</v>
      </c>
      <c r="G117" s="45">
        <v>44535</v>
      </c>
      <c r="H117" s="45">
        <v>44536</v>
      </c>
      <c r="I117" s="45">
        <v>44536</v>
      </c>
      <c r="J117" s="28">
        <v>0</v>
      </c>
      <c r="K117" s="30" t="s">
        <v>13</v>
      </c>
      <c r="L117" s="28" t="s">
        <v>9</v>
      </c>
      <c r="M117" s="28">
        <v>30</v>
      </c>
      <c r="N117" s="37">
        <v>3176.55</v>
      </c>
      <c r="O117" s="37">
        <v>2573.0055000000002</v>
      </c>
      <c r="P117" s="37">
        <f t="shared" si="2"/>
        <v>603.54449999999997</v>
      </c>
    </row>
    <row r="118" spans="1:16" x14ac:dyDescent="0.3">
      <c r="A118" s="29">
        <f t="shared" si="3"/>
        <v>2</v>
      </c>
      <c r="B118" s="29" t="e">
        <f>IF(A118&gt;1,#REF!-#REF!,"N/A")</f>
        <v>#REF!</v>
      </c>
      <c r="C118" s="28">
        <v>9242</v>
      </c>
      <c r="D118" s="30" t="s">
        <v>192</v>
      </c>
      <c r="E118" s="28" t="s">
        <v>193</v>
      </c>
      <c r="F118" s="35">
        <v>12109903240330</v>
      </c>
      <c r="G118" s="45">
        <v>44559</v>
      </c>
      <c r="H118" s="45">
        <v>44561</v>
      </c>
      <c r="I118" s="45">
        <v>44567</v>
      </c>
      <c r="J118" s="28">
        <v>0</v>
      </c>
      <c r="K118" s="30" t="s">
        <v>13</v>
      </c>
      <c r="L118" s="28" t="s">
        <v>9</v>
      </c>
      <c r="M118" s="28">
        <v>30</v>
      </c>
      <c r="N118" s="37">
        <v>3176.55</v>
      </c>
      <c r="O118" s="37">
        <v>2573.0055000000002</v>
      </c>
      <c r="P118" s="37">
        <f t="shared" si="2"/>
        <v>603.54449999999997</v>
      </c>
    </row>
    <row r="119" spans="1:16" x14ac:dyDescent="0.3">
      <c r="A119" s="29">
        <f t="shared" si="3"/>
        <v>1</v>
      </c>
      <c r="B119" s="29" t="str">
        <f>IF(A119&gt;1,#REF!-#REF!,"N/A")</f>
        <v>N/A</v>
      </c>
      <c r="C119" s="28">
        <v>9293</v>
      </c>
      <c r="D119" s="30" t="s">
        <v>208</v>
      </c>
      <c r="E119" s="28" t="s">
        <v>209</v>
      </c>
      <c r="F119" s="35">
        <v>12109903150320</v>
      </c>
      <c r="G119" s="45">
        <v>44525</v>
      </c>
      <c r="H119" s="45">
        <v>44531</v>
      </c>
      <c r="I119" s="45">
        <v>44532</v>
      </c>
      <c r="J119" s="28">
        <v>2</v>
      </c>
      <c r="K119" s="30" t="s">
        <v>13</v>
      </c>
      <c r="L119" s="28" t="s">
        <v>10</v>
      </c>
      <c r="M119" s="28">
        <v>30</v>
      </c>
      <c r="N119" s="37">
        <v>3083.39</v>
      </c>
      <c r="O119" s="37">
        <v>2590.0475999999999</v>
      </c>
      <c r="P119" s="37">
        <f t="shared" si="2"/>
        <v>493.3424</v>
      </c>
    </row>
    <row r="120" spans="1:16" x14ac:dyDescent="0.3">
      <c r="A120" s="29">
        <f t="shared" si="3"/>
        <v>1</v>
      </c>
      <c r="B120" s="29" t="str">
        <f>IF(A120&gt;1,#REF!-#REF!,"N/A")</f>
        <v>N/A</v>
      </c>
      <c r="C120" s="28">
        <v>9303</v>
      </c>
      <c r="D120" s="30" t="s">
        <v>189</v>
      </c>
      <c r="E120" s="28" t="s">
        <v>190</v>
      </c>
      <c r="F120" s="35">
        <v>62404070000320</v>
      </c>
      <c r="G120" s="45">
        <v>44576</v>
      </c>
      <c r="H120" s="45">
        <v>44581</v>
      </c>
      <c r="I120" s="45">
        <v>44583</v>
      </c>
      <c r="J120" s="28">
        <v>0</v>
      </c>
      <c r="K120" s="30" t="s">
        <v>13</v>
      </c>
      <c r="L120" s="28" t="s">
        <v>9</v>
      </c>
      <c r="M120" s="28">
        <v>30</v>
      </c>
      <c r="N120" s="37">
        <v>5663.07</v>
      </c>
      <c r="O120" s="37">
        <v>4530.4560000000001</v>
      </c>
      <c r="P120" s="37">
        <f t="shared" si="2"/>
        <v>1132.6139999999996</v>
      </c>
    </row>
    <row r="121" spans="1:16" x14ac:dyDescent="0.3">
      <c r="A121" s="29">
        <f t="shared" si="3"/>
        <v>1</v>
      </c>
      <c r="B121" s="29" t="str">
        <f>IF(A121&gt;1,#REF!-#REF!,"N/A")</f>
        <v>N/A</v>
      </c>
      <c r="C121" s="28">
        <v>9324</v>
      </c>
      <c r="D121" s="30" t="s">
        <v>206</v>
      </c>
      <c r="E121" s="28" t="s">
        <v>207</v>
      </c>
      <c r="F121" s="35">
        <v>12103015100320</v>
      </c>
      <c r="G121" s="45">
        <v>44553</v>
      </c>
      <c r="H121" s="45">
        <v>44560</v>
      </c>
      <c r="I121" s="45">
        <v>44562</v>
      </c>
      <c r="J121" s="28">
        <v>3</v>
      </c>
      <c r="K121" s="30" t="s">
        <v>13</v>
      </c>
      <c r="L121" s="28" t="s">
        <v>10</v>
      </c>
      <c r="M121" s="28">
        <v>30</v>
      </c>
      <c r="N121" s="37">
        <v>1857.43</v>
      </c>
      <c r="O121" s="37">
        <v>1578.8154999999999</v>
      </c>
      <c r="P121" s="37">
        <f t="shared" si="2"/>
        <v>278.61450000000013</v>
      </c>
    </row>
    <row r="122" spans="1:16" x14ac:dyDescent="0.3">
      <c r="A122" s="29">
        <f t="shared" si="3"/>
        <v>1</v>
      </c>
      <c r="B122" s="29" t="str">
        <f>IF(A122&gt;1,#REF!-#REF!,"N/A")</f>
        <v>N/A</v>
      </c>
      <c r="C122" s="28">
        <v>9465</v>
      </c>
      <c r="D122" s="30" t="s">
        <v>198</v>
      </c>
      <c r="E122" s="28" t="s">
        <v>199</v>
      </c>
      <c r="F122" s="35">
        <v>12109904290315</v>
      </c>
      <c r="G122" s="45">
        <v>44542</v>
      </c>
      <c r="H122" s="45">
        <v>44547</v>
      </c>
      <c r="I122" s="45">
        <v>44552</v>
      </c>
      <c r="J122" s="28">
        <v>0</v>
      </c>
      <c r="K122" s="30" t="s">
        <v>13</v>
      </c>
      <c r="L122" s="28" t="s">
        <v>9</v>
      </c>
      <c r="M122" s="28">
        <v>30</v>
      </c>
      <c r="N122" s="37">
        <v>3288.69</v>
      </c>
      <c r="O122" s="37">
        <v>2630.9520000000002</v>
      </c>
      <c r="P122" s="37">
        <f t="shared" si="2"/>
        <v>657.73799999999983</v>
      </c>
    </row>
    <row r="123" spans="1:16" x14ac:dyDescent="0.3">
      <c r="A123" s="29">
        <f t="shared" si="3"/>
        <v>1</v>
      </c>
      <c r="B123" s="29" t="str">
        <f>IF(A123&gt;1,#REF!-#REF!,"N/A")</f>
        <v>N/A</v>
      </c>
      <c r="C123" s="28">
        <v>9521</v>
      </c>
      <c r="D123" s="30" t="s">
        <v>194</v>
      </c>
      <c r="E123" s="28" t="s">
        <v>195</v>
      </c>
      <c r="F123" s="35">
        <v>62405525006540</v>
      </c>
      <c r="G123" s="45">
        <v>44545</v>
      </c>
      <c r="H123" s="45">
        <v>44549</v>
      </c>
      <c r="I123" s="45">
        <v>44552</v>
      </c>
      <c r="J123" s="28">
        <v>7</v>
      </c>
      <c r="K123" s="30" t="s">
        <v>2</v>
      </c>
      <c r="L123" s="28" t="s">
        <v>10</v>
      </c>
      <c r="M123" s="28">
        <v>60</v>
      </c>
      <c r="N123" s="37">
        <v>182.08</v>
      </c>
      <c r="O123" s="37">
        <v>138.38080000000002</v>
      </c>
      <c r="P123" s="37">
        <f t="shared" si="2"/>
        <v>43.69919999999999</v>
      </c>
    </row>
    <row r="124" spans="1:16" x14ac:dyDescent="0.3">
      <c r="A124" s="29">
        <f t="shared" si="3"/>
        <v>2</v>
      </c>
      <c r="B124" s="29" t="e">
        <f>IF(A124&gt;1,#REF!-#REF!,"N/A")</f>
        <v>#REF!</v>
      </c>
      <c r="C124" s="28">
        <v>9521</v>
      </c>
      <c r="D124" s="30" t="s">
        <v>194</v>
      </c>
      <c r="E124" s="28" t="s">
        <v>195</v>
      </c>
      <c r="F124" s="35">
        <v>62405525006540</v>
      </c>
      <c r="G124" s="45">
        <v>44575</v>
      </c>
      <c r="H124" s="45">
        <v>44582</v>
      </c>
      <c r="I124" s="45">
        <v>44588</v>
      </c>
      <c r="J124" s="28">
        <v>8</v>
      </c>
      <c r="K124" s="30" t="s">
        <v>2</v>
      </c>
      <c r="L124" s="28" t="s">
        <v>10</v>
      </c>
      <c r="M124" s="28">
        <v>60</v>
      </c>
      <c r="N124" s="37">
        <v>182.08</v>
      </c>
      <c r="O124" s="37">
        <v>138.38080000000002</v>
      </c>
      <c r="P124" s="37">
        <f t="shared" si="2"/>
        <v>43.69919999999999</v>
      </c>
    </row>
    <row r="125" spans="1:16" x14ac:dyDescent="0.3">
      <c r="A125" s="29">
        <f t="shared" si="3"/>
        <v>1</v>
      </c>
      <c r="B125" s="29" t="str">
        <f>IF(A125&gt;1,#REF!-#REF!,"N/A")</f>
        <v>N/A</v>
      </c>
      <c r="C125" s="28">
        <v>9532</v>
      </c>
      <c r="D125" s="30" t="s">
        <v>210</v>
      </c>
      <c r="E125" s="28" t="s">
        <v>211</v>
      </c>
      <c r="F125" s="35">
        <v>62405530006540</v>
      </c>
      <c r="G125" s="45">
        <v>44549</v>
      </c>
      <c r="H125" s="45">
        <v>44550</v>
      </c>
      <c r="I125" s="45">
        <v>44557</v>
      </c>
      <c r="J125" s="28">
        <v>6</v>
      </c>
      <c r="K125" s="30" t="s">
        <v>13</v>
      </c>
      <c r="L125" s="28" t="s">
        <v>10</v>
      </c>
      <c r="M125" s="28">
        <v>120</v>
      </c>
      <c r="N125" s="37">
        <v>7302.3</v>
      </c>
      <c r="O125" s="37">
        <v>5914.8630000000003</v>
      </c>
      <c r="P125" s="37">
        <f t="shared" si="2"/>
        <v>1387.4369999999999</v>
      </c>
    </row>
    <row r="126" spans="1:16" x14ac:dyDescent="0.3">
      <c r="A126" s="29">
        <f t="shared" si="3"/>
        <v>2</v>
      </c>
      <c r="B126" s="29" t="e">
        <f>IF(A126&gt;1,#REF!-#REF!,"N/A")</f>
        <v>#REF!</v>
      </c>
      <c r="C126" s="28">
        <v>9532</v>
      </c>
      <c r="D126" s="30" t="s">
        <v>210</v>
      </c>
      <c r="E126" s="28" t="s">
        <v>211</v>
      </c>
      <c r="F126" s="35">
        <v>62405530006540</v>
      </c>
      <c r="G126" s="45">
        <v>44578</v>
      </c>
      <c r="H126" s="45">
        <v>44583</v>
      </c>
      <c r="I126" s="45">
        <v>44589</v>
      </c>
      <c r="J126" s="28">
        <v>7</v>
      </c>
      <c r="K126" s="30" t="s">
        <v>13</v>
      </c>
      <c r="L126" s="28" t="s">
        <v>10</v>
      </c>
      <c r="M126" s="28">
        <v>120</v>
      </c>
      <c r="N126" s="37">
        <v>7452.82</v>
      </c>
      <c r="O126" s="37">
        <v>6036.7842000000001</v>
      </c>
      <c r="P126" s="37">
        <f t="shared" si="2"/>
        <v>1416.0357999999997</v>
      </c>
    </row>
    <row r="127" spans="1:16" x14ac:dyDescent="0.3">
      <c r="A127" s="29">
        <f t="shared" si="3"/>
        <v>1</v>
      </c>
      <c r="B127" s="29" t="str">
        <f>IF(A127&gt;1,#REF!-#REF!,"N/A")</f>
        <v>N/A</v>
      </c>
      <c r="C127" s="28">
        <v>9611</v>
      </c>
      <c r="D127" s="30" t="s">
        <v>192</v>
      </c>
      <c r="E127" s="28" t="s">
        <v>193</v>
      </c>
      <c r="F127" s="35">
        <v>12109903240330</v>
      </c>
      <c r="G127" s="45">
        <v>44536</v>
      </c>
      <c r="H127" s="45">
        <v>44536</v>
      </c>
      <c r="I127" s="45">
        <v>44537</v>
      </c>
      <c r="J127" s="28">
        <v>0</v>
      </c>
      <c r="K127" s="30" t="s">
        <v>13</v>
      </c>
      <c r="L127" s="28" t="s">
        <v>9</v>
      </c>
      <c r="M127" s="28">
        <v>3</v>
      </c>
      <c r="N127" s="37">
        <v>362.07</v>
      </c>
      <c r="O127" s="37">
        <v>293.27670000000001</v>
      </c>
      <c r="P127" s="37">
        <f t="shared" si="2"/>
        <v>68.793299999999988</v>
      </c>
    </row>
    <row r="128" spans="1:16" x14ac:dyDescent="0.3">
      <c r="A128" s="29">
        <f t="shared" si="3"/>
        <v>1</v>
      </c>
      <c r="B128" s="29" t="str">
        <f>IF(A128&gt;1,#REF!-#REF!,"N/A")</f>
        <v>N/A</v>
      </c>
      <c r="C128" s="28">
        <v>9659</v>
      </c>
      <c r="D128" s="30" t="s">
        <v>192</v>
      </c>
      <c r="E128" s="28" t="s">
        <v>193</v>
      </c>
      <c r="F128" s="35">
        <v>12109903240330</v>
      </c>
      <c r="G128" s="45">
        <v>44546</v>
      </c>
      <c r="H128" s="45">
        <v>44546</v>
      </c>
      <c r="I128" s="45">
        <v>44547</v>
      </c>
      <c r="J128" s="28">
        <v>5</v>
      </c>
      <c r="K128" s="30" t="s">
        <v>13</v>
      </c>
      <c r="L128" s="28" t="s">
        <v>10</v>
      </c>
      <c r="M128" s="28">
        <v>30</v>
      </c>
      <c r="N128" s="37">
        <v>3176.55</v>
      </c>
      <c r="O128" s="37">
        <v>2573.0055000000002</v>
      </c>
      <c r="P128" s="37">
        <f t="shared" si="2"/>
        <v>603.54449999999997</v>
      </c>
    </row>
    <row r="129" spans="1:16" x14ac:dyDescent="0.3">
      <c r="A129" s="29">
        <f t="shared" si="3"/>
        <v>1</v>
      </c>
      <c r="B129" s="29" t="str">
        <f>IF(A129&gt;1,#REF!-#REF!,"N/A")</f>
        <v>N/A</v>
      </c>
      <c r="C129" s="28">
        <v>9689</v>
      </c>
      <c r="D129" s="30" t="s">
        <v>204</v>
      </c>
      <c r="E129" s="28" t="s">
        <v>205</v>
      </c>
      <c r="F129" s="35">
        <v>62405525006540</v>
      </c>
      <c r="G129" s="45">
        <v>44538</v>
      </c>
      <c r="H129" s="45">
        <v>44540</v>
      </c>
      <c r="I129" s="45">
        <v>44543</v>
      </c>
      <c r="J129" s="28">
        <v>3</v>
      </c>
      <c r="K129" s="30" t="s">
        <v>13</v>
      </c>
      <c r="L129" s="28" t="s">
        <v>10</v>
      </c>
      <c r="M129" s="28">
        <v>60</v>
      </c>
      <c r="N129" s="37">
        <v>7477.33</v>
      </c>
      <c r="O129" s="37">
        <v>6131.4106000000002</v>
      </c>
      <c r="P129" s="37">
        <f t="shared" si="2"/>
        <v>1345.9193999999998</v>
      </c>
    </row>
    <row r="130" spans="1:16" x14ac:dyDescent="0.3">
      <c r="A130" s="29">
        <f t="shared" si="3"/>
        <v>1</v>
      </c>
      <c r="B130" s="29" t="str">
        <f>IF(A130&gt;1,#REF!-#REF!,"N/A")</f>
        <v>N/A</v>
      </c>
      <c r="C130" s="28">
        <v>9855</v>
      </c>
      <c r="D130" s="30" t="s">
        <v>200</v>
      </c>
      <c r="E130" s="28" t="s">
        <v>201</v>
      </c>
      <c r="F130" s="35">
        <v>12103060100330</v>
      </c>
      <c r="G130" s="45">
        <v>44568</v>
      </c>
      <c r="H130" s="45">
        <v>44570</v>
      </c>
      <c r="I130" s="45">
        <v>44573</v>
      </c>
      <c r="J130" s="28">
        <v>1</v>
      </c>
      <c r="K130" s="30" t="s">
        <v>13</v>
      </c>
      <c r="L130" s="28" t="s">
        <v>10</v>
      </c>
      <c r="M130" s="28">
        <v>60</v>
      </c>
      <c r="N130" s="37">
        <v>1681.56</v>
      </c>
      <c r="O130" s="37">
        <v>1311.6168</v>
      </c>
      <c r="P130" s="37">
        <f t="shared" si="2"/>
        <v>369.94319999999993</v>
      </c>
    </row>
    <row r="131" spans="1:16" x14ac:dyDescent="0.3">
      <c r="A131" s="29">
        <f t="shared" si="3"/>
        <v>1</v>
      </c>
      <c r="B131" s="29" t="str">
        <f>IF(A131&gt;1,#REF!-#REF!,"N/A")</f>
        <v>N/A</v>
      </c>
      <c r="C131" s="28">
        <v>9961</v>
      </c>
      <c r="D131" s="30" t="s">
        <v>202</v>
      </c>
      <c r="E131" s="28" t="s">
        <v>203</v>
      </c>
      <c r="F131" s="35">
        <v>12109903390320</v>
      </c>
      <c r="G131" s="45">
        <v>44544</v>
      </c>
      <c r="H131" s="45">
        <v>44544</v>
      </c>
      <c r="I131" s="45">
        <v>44551</v>
      </c>
      <c r="J131" s="28">
        <v>0</v>
      </c>
      <c r="K131" s="30" t="s">
        <v>13</v>
      </c>
      <c r="L131" s="28" t="s">
        <v>9</v>
      </c>
      <c r="M131" s="28">
        <v>30</v>
      </c>
      <c r="N131" s="37">
        <v>2992.97</v>
      </c>
      <c r="O131" s="37">
        <v>2484.1651000000002</v>
      </c>
      <c r="P131" s="37">
        <f t="shared" ref="P131:P194" si="4">N131-O131</f>
        <v>508.80489999999963</v>
      </c>
    </row>
    <row r="132" spans="1:16" x14ac:dyDescent="0.3">
      <c r="A132" s="29">
        <f t="shared" ref="A132:A195" si="5">IF(C132=C131,A131+1,1)</f>
        <v>2</v>
      </c>
      <c r="B132" s="29" t="e">
        <f>IF(A132&gt;1,#REF!-#REF!,"N/A")</f>
        <v>#REF!</v>
      </c>
      <c r="C132" s="28">
        <v>9961</v>
      </c>
      <c r="D132" s="30" t="s">
        <v>202</v>
      </c>
      <c r="E132" s="28" t="s">
        <v>203</v>
      </c>
      <c r="F132" s="35">
        <v>12109903390320</v>
      </c>
      <c r="G132" s="45">
        <v>44568</v>
      </c>
      <c r="H132" s="45">
        <v>44575</v>
      </c>
      <c r="I132" s="45">
        <v>44582</v>
      </c>
      <c r="J132" s="28">
        <v>0</v>
      </c>
      <c r="K132" s="30" t="s">
        <v>13</v>
      </c>
      <c r="L132" s="28" t="s">
        <v>9</v>
      </c>
      <c r="M132" s="28">
        <v>30</v>
      </c>
      <c r="N132" s="37">
        <v>2992.97</v>
      </c>
      <c r="O132" s="37">
        <v>2484.1651000000002</v>
      </c>
      <c r="P132" s="37">
        <f t="shared" si="4"/>
        <v>508.80489999999963</v>
      </c>
    </row>
    <row r="133" spans="1:16" x14ac:dyDescent="0.3">
      <c r="A133" s="29">
        <f t="shared" si="5"/>
        <v>1</v>
      </c>
      <c r="B133" s="29" t="str">
        <f>IF(A133&gt;1,#REF!-#REF!,"N/A")</f>
        <v>N/A</v>
      </c>
      <c r="C133" s="29">
        <v>10345</v>
      </c>
      <c r="D133" s="31" t="s">
        <v>55</v>
      </c>
      <c r="E133" s="29" t="s">
        <v>56</v>
      </c>
      <c r="F133" s="38">
        <v>66603065107530</v>
      </c>
      <c r="G133" s="46">
        <v>44581</v>
      </c>
      <c r="H133" s="46">
        <v>44588</v>
      </c>
      <c r="I133" s="46">
        <v>44588</v>
      </c>
      <c r="J133" s="29">
        <v>2</v>
      </c>
      <c r="K133" s="31" t="s">
        <v>13</v>
      </c>
      <c r="L133" s="29" t="s">
        <v>10</v>
      </c>
      <c r="M133" s="29">
        <v>30</v>
      </c>
      <c r="N133" s="40">
        <v>5040.57</v>
      </c>
      <c r="O133" s="37">
        <v>4133.2673999999997</v>
      </c>
      <c r="P133" s="37">
        <f t="shared" si="4"/>
        <v>907.30259999999998</v>
      </c>
    </row>
    <row r="134" spans="1:16" x14ac:dyDescent="0.3">
      <c r="A134" s="29">
        <f t="shared" si="5"/>
        <v>1</v>
      </c>
      <c r="B134" s="29" t="str">
        <f>IF(A134&gt;1,#REF!-#REF!,"N/A")</f>
        <v>N/A</v>
      </c>
      <c r="C134" s="29">
        <v>10743</v>
      </c>
      <c r="D134" s="31" t="s">
        <v>67</v>
      </c>
      <c r="E134" s="29" t="s">
        <v>134</v>
      </c>
      <c r="F134" s="38">
        <v>41550020100320</v>
      </c>
      <c r="G134" s="46">
        <v>44532</v>
      </c>
      <c r="H134" s="46">
        <v>44537</v>
      </c>
      <c r="I134" s="46">
        <v>44538</v>
      </c>
      <c r="J134" s="29">
        <v>0</v>
      </c>
      <c r="K134" s="31" t="s">
        <v>2</v>
      </c>
      <c r="L134" s="29" t="s">
        <v>9</v>
      </c>
      <c r="M134" s="29">
        <v>30</v>
      </c>
      <c r="N134" s="40">
        <v>1.99</v>
      </c>
      <c r="O134" s="37">
        <v>1.6318000000000001</v>
      </c>
      <c r="P134" s="37">
        <f t="shared" si="4"/>
        <v>0.35819999999999985</v>
      </c>
    </row>
    <row r="135" spans="1:16" x14ac:dyDescent="0.3">
      <c r="A135" s="29">
        <f t="shared" si="5"/>
        <v>2</v>
      </c>
      <c r="B135" s="29" t="e">
        <f>IF(A135&gt;1,#REF!-#REF!,"N/A")</f>
        <v>#REF!</v>
      </c>
      <c r="C135" s="29">
        <v>10743</v>
      </c>
      <c r="D135" s="31" t="s">
        <v>67</v>
      </c>
      <c r="E135" s="29" t="s">
        <v>68</v>
      </c>
      <c r="F135" s="38">
        <v>41550020100320</v>
      </c>
      <c r="G135" s="46">
        <v>44570</v>
      </c>
      <c r="H135" s="46">
        <v>44571</v>
      </c>
      <c r="I135" s="46">
        <v>44571</v>
      </c>
      <c r="J135" s="29">
        <v>1</v>
      </c>
      <c r="K135" s="31" t="s">
        <v>2</v>
      </c>
      <c r="L135" s="29" t="s">
        <v>10</v>
      </c>
      <c r="M135" s="29">
        <v>30</v>
      </c>
      <c r="N135" s="40">
        <v>5.65</v>
      </c>
      <c r="O135" s="37">
        <v>4.6330000000000009</v>
      </c>
      <c r="P135" s="37">
        <f t="shared" si="4"/>
        <v>1.0169999999999995</v>
      </c>
    </row>
    <row r="136" spans="1:16" x14ac:dyDescent="0.3">
      <c r="A136" s="29">
        <f t="shared" si="5"/>
        <v>1</v>
      </c>
      <c r="B136" s="29" t="str">
        <f>IF(A136&gt;1,#REF!-#REF!,"N/A")</f>
        <v>N/A</v>
      </c>
      <c r="C136" s="29">
        <v>10832</v>
      </c>
      <c r="D136" s="31" t="s">
        <v>158</v>
      </c>
      <c r="E136" s="29" t="s">
        <v>159</v>
      </c>
      <c r="F136" s="38">
        <v>33200030057530</v>
      </c>
      <c r="G136" s="46">
        <v>44552</v>
      </c>
      <c r="H136" s="46">
        <v>44557</v>
      </c>
      <c r="I136" s="46">
        <v>44558</v>
      </c>
      <c r="J136" s="29">
        <v>11</v>
      </c>
      <c r="K136" s="31" t="s">
        <v>2</v>
      </c>
      <c r="L136" s="29" t="s">
        <v>10</v>
      </c>
      <c r="M136" s="29">
        <v>28</v>
      </c>
      <c r="N136" s="40">
        <v>8.5</v>
      </c>
      <c r="O136" s="37">
        <v>6.8000000000000007</v>
      </c>
      <c r="P136" s="37">
        <f t="shared" si="4"/>
        <v>1.6999999999999993</v>
      </c>
    </row>
    <row r="137" spans="1:16" x14ac:dyDescent="0.3">
      <c r="A137" s="29">
        <f t="shared" si="5"/>
        <v>2</v>
      </c>
      <c r="B137" s="29" t="e">
        <f>IF(A137&gt;1,#REF!-#REF!,"N/A")</f>
        <v>#REF!</v>
      </c>
      <c r="C137" s="29">
        <v>10832</v>
      </c>
      <c r="D137" s="31" t="s">
        <v>158</v>
      </c>
      <c r="E137" s="29" t="s">
        <v>159</v>
      </c>
      <c r="F137" s="38">
        <v>33200030057530</v>
      </c>
      <c r="G137" s="46">
        <v>44577</v>
      </c>
      <c r="H137" s="46">
        <v>44583</v>
      </c>
      <c r="I137" s="46">
        <v>44589</v>
      </c>
      <c r="J137" s="29">
        <v>11</v>
      </c>
      <c r="K137" s="31" t="s">
        <v>2</v>
      </c>
      <c r="L137" s="29" t="s">
        <v>10</v>
      </c>
      <c r="M137" s="29">
        <v>28</v>
      </c>
      <c r="N137" s="40">
        <v>8.5</v>
      </c>
      <c r="O137" s="37">
        <v>6.8000000000000007</v>
      </c>
      <c r="P137" s="37">
        <f t="shared" si="4"/>
        <v>1.6999999999999993</v>
      </c>
    </row>
    <row r="138" spans="1:16" x14ac:dyDescent="0.3">
      <c r="A138" s="29">
        <f t="shared" si="5"/>
        <v>1</v>
      </c>
      <c r="B138" s="29" t="str">
        <f>IF(A138&gt;1,#REF!-#REF!,"N/A")</f>
        <v>N/A</v>
      </c>
      <c r="C138" s="29">
        <v>10946</v>
      </c>
      <c r="D138" s="31" t="s">
        <v>46</v>
      </c>
      <c r="E138" s="29" t="s">
        <v>48</v>
      </c>
      <c r="F138" s="38" t="s">
        <v>47</v>
      </c>
      <c r="G138" s="46">
        <v>44575</v>
      </c>
      <c r="H138" s="46">
        <v>44579</v>
      </c>
      <c r="I138" s="46">
        <v>44581</v>
      </c>
      <c r="J138" s="29">
        <v>5</v>
      </c>
      <c r="K138" s="31" t="s">
        <v>13</v>
      </c>
      <c r="L138" s="29" t="s">
        <v>10</v>
      </c>
      <c r="M138" s="29">
        <v>4</v>
      </c>
      <c r="N138" s="40">
        <v>13541.26</v>
      </c>
      <c r="O138" s="37">
        <v>10697.5954</v>
      </c>
      <c r="P138" s="37">
        <f t="shared" si="4"/>
        <v>2843.6646000000001</v>
      </c>
    </row>
    <row r="139" spans="1:16" x14ac:dyDescent="0.3">
      <c r="A139" s="29">
        <f t="shared" si="5"/>
        <v>1</v>
      </c>
      <c r="B139" s="29" t="str">
        <f>IF(A139&gt;1,#REF!-#REF!,"N/A")</f>
        <v>N/A</v>
      </c>
      <c r="C139" s="29">
        <v>10956</v>
      </c>
      <c r="D139" s="31" t="s">
        <v>128</v>
      </c>
      <c r="E139" s="29" t="s">
        <v>130</v>
      </c>
      <c r="F139" s="38" t="s">
        <v>129</v>
      </c>
      <c r="G139" s="46">
        <v>44525</v>
      </c>
      <c r="H139" s="46">
        <v>44528</v>
      </c>
      <c r="I139" s="46">
        <v>44534</v>
      </c>
      <c r="J139" s="29">
        <v>1</v>
      </c>
      <c r="K139" s="31" t="s">
        <v>13</v>
      </c>
      <c r="L139" s="29" t="s">
        <v>10</v>
      </c>
      <c r="M139" s="29">
        <v>1</v>
      </c>
      <c r="N139" s="41">
        <v>3927.04</v>
      </c>
      <c r="O139" s="37">
        <v>2945.2799999999997</v>
      </c>
      <c r="P139" s="37">
        <f t="shared" si="4"/>
        <v>981.76000000000022</v>
      </c>
    </row>
    <row r="140" spans="1:16" x14ac:dyDescent="0.3">
      <c r="A140" s="29">
        <f t="shared" si="5"/>
        <v>2</v>
      </c>
      <c r="B140" s="29" t="e">
        <f>IF(A140&gt;1,#REF!-#REF!,"N/A")</f>
        <v>#REF!</v>
      </c>
      <c r="C140" s="29">
        <v>10956</v>
      </c>
      <c r="D140" s="31" t="s">
        <v>52</v>
      </c>
      <c r="E140" s="29" t="s">
        <v>54</v>
      </c>
      <c r="F140" s="38" t="s">
        <v>53</v>
      </c>
      <c r="G140" s="46">
        <v>44555</v>
      </c>
      <c r="H140" s="46">
        <v>44561</v>
      </c>
      <c r="I140" s="46">
        <v>44563</v>
      </c>
      <c r="J140" s="29">
        <v>2</v>
      </c>
      <c r="K140" s="31" t="s">
        <v>13</v>
      </c>
      <c r="L140" s="29" t="s">
        <v>10</v>
      </c>
      <c r="M140" s="29">
        <v>1</v>
      </c>
      <c r="N140" s="40">
        <v>5789.34</v>
      </c>
      <c r="O140" s="37">
        <v>4573.5786000000007</v>
      </c>
      <c r="P140" s="37">
        <f t="shared" si="4"/>
        <v>1215.7613999999994</v>
      </c>
    </row>
    <row r="141" spans="1:16" x14ac:dyDescent="0.3">
      <c r="A141" s="29">
        <f t="shared" si="5"/>
        <v>1</v>
      </c>
      <c r="B141" s="29" t="str">
        <f>IF(A141&gt;1,#REF!-#REF!,"N/A")</f>
        <v>N/A</v>
      </c>
      <c r="C141" s="29">
        <v>11105</v>
      </c>
      <c r="D141" s="31" t="s">
        <v>161</v>
      </c>
      <c r="E141" s="29" t="s">
        <v>162</v>
      </c>
      <c r="F141" s="38">
        <v>49270060006520</v>
      </c>
      <c r="G141" s="46">
        <v>44538</v>
      </c>
      <c r="H141" s="46">
        <v>44544</v>
      </c>
      <c r="I141" s="46">
        <v>44544</v>
      </c>
      <c r="J141" s="29">
        <v>0</v>
      </c>
      <c r="K141" s="31" t="s">
        <v>2</v>
      </c>
      <c r="L141" s="29" t="s">
        <v>9</v>
      </c>
      <c r="M141" s="29">
        <v>60</v>
      </c>
      <c r="N141" s="40">
        <v>19</v>
      </c>
      <c r="O141" s="37">
        <v>15.959999999999999</v>
      </c>
      <c r="P141" s="37">
        <f t="shared" si="4"/>
        <v>3.0400000000000009</v>
      </c>
    </row>
    <row r="142" spans="1:16" x14ac:dyDescent="0.3">
      <c r="A142" s="29">
        <f t="shared" si="5"/>
        <v>2</v>
      </c>
      <c r="B142" s="29" t="e">
        <f>IF(A142&gt;1,#REF!-#REF!,"N/A")</f>
        <v>#REF!</v>
      </c>
      <c r="C142" s="29">
        <v>11105</v>
      </c>
      <c r="D142" s="31" t="s">
        <v>161</v>
      </c>
      <c r="E142" s="29" t="s">
        <v>162</v>
      </c>
      <c r="F142" s="38">
        <v>49270060006520</v>
      </c>
      <c r="G142" s="46">
        <v>44568</v>
      </c>
      <c r="H142" s="46">
        <v>44572</v>
      </c>
      <c r="I142" s="46">
        <v>44575</v>
      </c>
      <c r="J142" s="29">
        <v>0</v>
      </c>
      <c r="K142" s="31" t="s">
        <v>2</v>
      </c>
      <c r="L142" s="29" t="s">
        <v>9</v>
      </c>
      <c r="M142" s="29">
        <v>60</v>
      </c>
      <c r="N142" s="40">
        <v>19</v>
      </c>
      <c r="O142" s="37">
        <v>15.959999999999999</v>
      </c>
      <c r="P142" s="37">
        <f t="shared" si="4"/>
        <v>3.0400000000000009</v>
      </c>
    </row>
    <row r="143" spans="1:16" x14ac:dyDescent="0.3">
      <c r="A143" s="29">
        <f t="shared" si="5"/>
        <v>1</v>
      </c>
      <c r="B143" s="29" t="str">
        <f>IF(A143&gt;1,#REF!-#REF!,"N/A")</f>
        <v>N/A</v>
      </c>
      <c r="C143" s="29">
        <v>11240</v>
      </c>
      <c r="D143" s="31" t="s">
        <v>142</v>
      </c>
      <c r="E143" s="29" t="s">
        <v>143</v>
      </c>
      <c r="F143" s="38">
        <v>85158020100320</v>
      </c>
      <c r="G143" s="46">
        <v>44527</v>
      </c>
      <c r="H143" s="46">
        <v>44527</v>
      </c>
      <c r="I143" s="46">
        <v>44533</v>
      </c>
      <c r="J143" s="29">
        <v>0</v>
      </c>
      <c r="K143" s="31" t="s">
        <v>2</v>
      </c>
      <c r="L143" s="29" t="s">
        <v>9</v>
      </c>
      <c r="M143" s="29">
        <v>30</v>
      </c>
      <c r="N143" s="40">
        <v>10.43</v>
      </c>
      <c r="O143" s="37">
        <v>8.3439999999999994</v>
      </c>
      <c r="P143" s="37">
        <f t="shared" si="4"/>
        <v>2.0860000000000003</v>
      </c>
    </row>
    <row r="144" spans="1:16" x14ac:dyDescent="0.3">
      <c r="A144" s="29">
        <f t="shared" si="5"/>
        <v>1</v>
      </c>
      <c r="B144" s="29" t="str">
        <f>IF(A144&gt;1,#REF!-#REF!,"N/A")</f>
        <v>N/A</v>
      </c>
      <c r="C144" s="29">
        <v>11281</v>
      </c>
      <c r="D144" s="31" t="s">
        <v>65</v>
      </c>
      <c r="E144" s="29" t="s">
        <v>131</v>
      </c>
      <c r="F144" s="38">
        <v>2100020000110</v>
      </c>
      <c r="G144" s="46">
        <v>44555</v>
      </c>
      <c r="H144" s="46">
        <v>44558</v>
      </c>
      <c r="I144" s="46">
        <v>44560</v>
      </c>
      <c r="J144" s="29">
        <v>0</v>
      </c>
      <c r="K144" s="31" t="s">
        <v>2</v>
      </c>
      <c r="L144" s="29" t="s">
        <v>9</v>
      </c>
      <c r="M144" s="29">
        <v>20</v>
      </c>
      <c r="N144" s="40">
        <v>1.84</v>
      </c>
      <c r="O144" s="37">
        <v>1.4168000000000001</v>
      </c>
      <c r="P144" s="37">
        <f t="shared" si="4"/>
        <v>0.42320000000000002</v>
      </c>
    </row>
    <row r="145" spans="1:16" x14ac:dyDescent="0.3">
      <c r="A145" s="29">
        <f t="shared" si="5"/>
        <v>2</v>
      </c>
      <c r="B145" s="29" t="e">
        <f>IF(A145&gt;1,#REF!-#REF!,"N/A")</f>
        <v>#REF!</v>
      </c>
      <c r="C145" s="29">
        <v>11281</v>
      </c>
      <c r="D145" s="31" t="s">
        <v>65</v>
      </c>
      <c r="E145" s="29" t="s">
        <v>131</v>
      </c>
      <c r="F145" s="38">
        <v>2100020000110</v>
      </c>
      <c r="G145" s="46">
        <v>44588</v>
      </c>
      <c r="H145" s="46">
        <v>44589</v>
      </c>
      <c r="I145" s="46">
        <v>44590</v>
      </c>
      <c r="J145" s="29">
        <v>0</v>
      </c>
      <c r="K145" s="31" t="s">
        <v>2</v>
      </c>
      <c r="L145" s="29" t="s">
        <v>9</v>
      </c>
      <c r="M145" s="29">
        <v>20</v>
      </c>
      <c r="N145" s="40">
        <v>1.84</v>
      </c>
      <c r="O145" s="37">
        <v>1.4168000000000001</v>
      </c>
      <c r="P145" s="37">
        <f t="shared" si="4"/>
        <v>0.42320000000000002</v>
      </c>
    </row>
    <row r="146" spans="1:16" x14ac:dyDescent="0.3">
      <c r="A146" s="29">
        <f t="shared" si="5"/>
        <v>1</v>
      </c>
      <c r="B146" s="29" t="str">
        <f>IF(A146&gt;1,#REF!-#REF!,"N/A")</f>
        <v>N/A</v>
      </c>
      <c r="C146" s="29">
        <v>11512</v>
      </c>
      <c r="D146" s="31" t="s">
        <v>65</v>
      </c>
      <c r="E146" s="29" t="s">
        <v>66</v>
      </c>
      <c r="F146" s="38">
        <v>2100020000110</v>
      </c>
      <c r="G146" s="46">
        <v>44542</v>
      </c>
      <c r="H146" s="46">
        <v>44546</v>
      </c>
      <c r="I146" s="46">
        <v>44551</v>
      </c>
      <c r="J146" s="29">
        <v>0</v>
      </c>
      <c r="K146" s="31" t="s">
        <v>2</v>
      </c>
      <c r="L146" s="29" t="s">
        <v>9</v>
      </c>
      <c r="M146" s="29">
        <v>15</v>
      </c>
      <c r="N146" s="40">
        <v>1.29</v>
      </c>
      <c r="O146" s="37">
        <v>0.99330000000000007</v>
      </c>
      <c r="P146" s="37">
        <f t="shared" si="4"/>
        <v>0.29669999999999996</v>
      </c>
    </row>
    <row r="147" spans="1:16" x14ac:dyDescent="0.3">
      <c r="A147" s="29">
        <f t="shared" si="5"/>
        <v>2</v>
      </c>
      <c r="B147" s="29" t="e">
        <f>IF(A147&gt;1,#REF!-#REF!,"N/A")</f>
        <v>#REF!</v>
      </c>
      <c r="C147" s="29">
        <v>11512</v>
      </c>
      <c r="D147" s="31" t="s">
        <v>65</v>
      </c>
      <c r="E147" s="29" t="s">
        <v>66</v>
      </c>
      <c r="F147" s="38">
        <v>2100020000110</v>
      </c>
      <c r="G147" s="46">
        <v>44572</v>
      </c>
      <c r="H147" s="46">
        <v>44575</v>
      </c>
      <c r="I147" s="46">
        <v>44581</v>
      </c>
      <c r="J147" s="29">
        <v>0</v>
      </c>
      <c r="K147" s="31" t="s">
        <v>2</v>
      </c>
      <c r="L147" s="29" t="s">
        <v>9</v>
      </c>
      <c r="M147" s="29">
        <v>15</v>
      </c>
      <c r="N147" s="40">
        <v>1.29</v>
      </c>
      <c r="O147" s="37">
        <v>0.99330000000000007</v>
      </c>
      <c r="P147" s="37">
        <f t="shared" si="4"/>
        <v>0.29669999999999996</v>
      </c>
    </row>
    <row r="148" spans="1:16" x14ac:dyDescent="0.3">
      <c r="A148" s="29">
        <f t="shared" si="5"/>
        <v>1</v>
      </c>
      <c r="B148" s="29" t="str">
        <f>IF(A148&gt;1,#REF!-#REF!,"N/A")</f>
        <v>N/A</v>
      </c>
      <c r="C148" s="29">
        <v>11575</v>
      </c>
      <c r="D148" s="31" t="s">
        <v>73</v>
      </c>
      <c r="E148" s="29" t="s">
        <v>74</v>
      </c>
      <c r="F148" s="38">
        <v>37600040000303</v>
      </c>
      <c r="G148" s="46">
        <v>44567</v>
      </c>
      <c r="H148" s="46">
        <v>44569</v>
      </c>
      <c r="I148" s="46">
        <v>44569</v>
      </c>
      <c r="J148" s="29">
        <v>2</v>
      </c>
      <c r="K148" s="31" t="s">
        <v>2</v>
      </c>
      <c r="L148" s="29" t="s">
        <v>10</v>
      </c>
      <c r="M148" s="29">
        <v>30</v>
      </c>
      <c r="N148" s="40">
        <v>10.39</v>
      </c>
      <c r="O148" s="37">
        <v>8.7276000000000007</v>
      </c>
      <c r="P148" s="37">
        <f t="shared" si="4"/>
        <v>1.6623999999999999</v>
      </c>
    </row>
    <row r="149" spans="1:16" x14ac:dyDescent="0.3">
      <c r="A149" s="29">
        <f t="shared" si="5"/>
        <v>1</v>
      </c>
      <c r="B149" s="29" t="str">
        <f>IF(A149&gt;1,#REF!-#REF!,"N/A")</f>
        <v>N/A</v>
      </c>
      <c r="C149" s="29">
        <v>11590</v>
      </c>
      <c r="D149" s="31" t="s">
        <v>49</v>
      </c>
      <c r="E149" s="29" t="s">
        <v>51</v>
      </c>
      <c r="F149" s="38" t="s">
        <v>50</v>
      </c>
      <c r="G149" s="46">
        <v>44548</v>
      </c>
      <c r="H149" s="46">
        <v>44552</v>
      </c>
      <c r="I149" s="46">
        <v>44557</v>
      </c>
      <c r="J149" s="29">
        <v>0</v>
      </c>
      <c r="K149" s="31" t="s">
        <v>13</v>
      </c>
      <c r="L149" s="29" t="s">
        <v>9</v>
      </c>
      <c r="M149" s="29">
        <v>1</v>
      </c>
      <c r="N149" s="41">
        <v>25549.19</v>
      </c>
      <c r="O149" s="37">
        <v>19417.384399999999</v>
      </c>
      <c r="P149" s="37">
        <f t="shared" si="4"/>
        <v>6131.8055999999997</v>
      </c>
    </row>
    <row r="150" spans="1:16" x14ac:dyDescent="0.3">
      <c r="A150" s="29">
        <f t="shared" si="5"/>
        <v>2</v>
      </c>
      <c r="B150" s="29" t="e">
        <f>IF(A150&gt;1,#REF!-#REF!,"N/A")</f>
        <v>#REF!</v>
      </c>
      <c r="C150" s="29">
        <v>11590</v>
      </c>
      <c r="D150" s="31" t="s">
        <v>49</v>
      </c>
      <c r="E150" s="29" t="s">
        <v>51</v>
      </c>
      <c r="F150" s="38" t="s">
        <v>50</v>
      </c>
      <c r="G150" s="46">
        <v>44579</v>
      </c>
      <c r="H150" s="46">
        <v>44583</v>
      </c>
      <c r="I150" s="46">
        <v>44586</v>
      </c>
      <c r="J150" s="29">
        <v>0</v>
      </c>
      <c r="K150" s="31" t="s">
        <v>13</v>
      </c>
      <c r="L150" s="29" t="s">
        <v>9</v>
      </c>
      <c r="M150" s="29">
        <v>1</v>
      </c>
      <c r="N150" s="41">
        <v>25549.19</v>
      </c>
      <c r="O150" s="37">
        <v>19417.384399999999</v>
      </c>
      <c r="P150" s="37">
        <f t="shared" si="4"/>
        <v>6131.8055999999997</v>
      </c>
    </row>
    <row r="151" spans="1:16" x14ac:dyDescent="0.3">
      <c r="A151" s="29">
        <f t="shared" si="5"/>
        <v>1</v>
      </c>
      <c r="B151" s="29" t="str">
        <f>IF(A151&gt;1,#REF!-#REF!,"N/A")</f>
        <v>N/A</v>
      </c>
      <c r="C151" s="29">
        <v>11641</v>
      </c>
      <c r="D151" s="31" t="s">
        <v>168</v>
      </c>
      <c r="E151" s="29" t="s">
        <v>169</v>
      </c>
      <c r="F151" s="38">
        <v>58120080100305</v>
      </c>
      <c r="G151" s="46">
        <v>44577</v>
      </c>
      <c r="H151" s="46">
        <v>44583</v>
      </c>
      <c r="I151" s="46">
        <v>44589</v>
      </c>
      <c r="J151" s="29">
        <v>2</v>
      </c>
      <c r="K151" s="31" t="s">
        <v>2</v>
      </c>
      <c r="L151" s="29" t="s">
        <v>10</v>
      </c>
      <c r="M151" s="29">
        <v>60</v>
      </c>
      <c r="N151" s="40">
        <v>13.05</v>
      </c>
      <c r="O151" s="37">
        <v>10.701000000000001</v>
      </c>
      <c r="P151" s="37">
        <f t="shared" si="4"/>
        <v>2.3490000000000002</v>
      </c>
    </row>
    <row r="152" spans="1:16" x14ac:dyDescent="0.3">
      <c r="A152" s="29">
        <f t="shared" si="5"/>
        <v>2</v>
      </c>
      <c r="B152" s="29" t="e">
        <f>IF(A152&gt;1,#REF!-#REF!,"N/A")</f>
        <v>#REF!</v>
      </c>
      <c r="C152" s="29">
        <v>11641</v>
      </c>
      <c r="D152" s="31" t="s">
        <v>168</v>
      </c>
      <c r="E152" s="29" t="s">
        <v>169</v>
      </c>
      <c r="F152" s="38">
        <v>58120080100305</v>
      </c>
      <c r="G152" s="46">
        <v>44587</v>
      </c>
      <c r="H152" s="46">
        <v>44587</v>
      </c>
      <c r="I152" s="46">
        <v>44589</v>
      </c>
      <c r="J152" s="29">
        <v>2</v>
      </c>
      <c r="K152" s="31" t="s">
        <v>2</v>
      </c>
      <c r="L152" s="29" t="s">
        <v>10</v>
      </c>
      <c r="M152" s="29">
        <v>60</v>
      </c>
      <c r="N152" s="40">
        <v>13.05</v>
      </c>
      <c r="O152" s="37">
        <v>10.701000000000001</v>
      </c>
      <c r="P152" s="37">
        <f t="shared" si="4"/>
        <v>2.3490000000000002</v>
      </c>
    </row>
    <row r="153" spans="1:16" x14ac:dyDescent="0.3">
      <c r="A153" s="29">
        <f t="shared" si="5"/>
        <v>1</v>
      </c>
      <c r="B153" s="29" t="str">
        <f>IF(A153&gt;1,#REF!-#REF!,"N/A")</f>
        <v>N/A</v>
      </c>
      <c r="C153" s="29">
        <v>11698</v>
      </c>
      <c r="D153" s="31" t="s">
        <v>144</v>
      </c>
      <c r="E153" s="29" t="s">
        <v>145</v>
      </c>
      <c r="F153" s="38">
        <v>75100050100303</v>
      </c>
      <c r="G153" s="46">
        <v>44535</v>
      </c>
      <c r="H153" s="46">
        <v>44540</v>
      </c>
      <c r="I153" s="46">
        <v>44546</v>
      </c>
      <c r="J153" s="29">
        <v>0</v>
      </c>
      <c r="K153" s="31" t="s">
        <v>2</v>
      </c>
      <c r="L153" s="29" t="s">
        <v>9</v>
      </c>
      <c r="M153" s="29">
        <v>12</v>
      </c>
      <c r="N153" s="40">
        <v>8.27</v>
      </c>
      <c r="O153" s="37">
        <v>6.2851999999999997</v>
      </c>
      <c r="P153" s="37">
        <f t="shared" si="4"/>
        <v>1.9847999999999999</v>
      </c>
    </row>
    <row r="154" spans="1:16" x14ac:dyDescent="0.3">
      <c r="A154" s="29">
        <f t="shared" si="5"/>
        <v>2</v>
      </c>
      <c r="B154" s="29" t="e">
        <f>IF(A154&gt;1,#REF!-#REF!,"N/A")</f>
        <v>#REF!</v>
      </c>
      <c r="C154" s="29">
        <v>11698</v>
      </c>
      <c r="D154" s="31" t="s">
        <v>144</v>
      </c>
      <c r="E154" s="29" t="s">
        <v>145</v>
      </c>
      <c r="F154" s="38">
        <v>75100050100303</v>
      </c>
      <c r="G154" s="46">
        <v>44573</v>
      </c>
      <c r="H154" s="46">
        <v>44577</v>
      </c>
      <c r="I154" s="46">
        <v>44577</v>
      </c>
      <c r="J154" s="29">
        <v>0</v>
      </c>
      <c r="K154" s="31" t="s">
        <v>2</v>
      </c>
      <c r="L154" s="29" t="s">
        <v>9</v>
      </c>
      <c r="M154" s="29">
        <v>12</v>
      </c>
      <c r="N154" s="40">
        <v>8.27</v>
      </c>
      <c r="O154" s="37">
        <v>6.2851999999999997</v>
      </c>
      <c r="P154" s="37">
        <f t="shared" si="4"/>
        <v>1.9847999999999999</v>
      </c>
    </row>
    <row r="155" spans="1:16" x14ac:dyDescent="0.3">
      <c r="A155" s="29">
        <f t="shared" si="5"/>
        <v>1</v>
      </c>
      <c r="B155" s="29" t="str">
        <f>IF(A155&gt;1,#REF!-#REF!,"N/A")</f>
        <v>N/A</v>
      </c>
      <c r="C155" s="29">
        <v>11809</v>
      </c>
      <c r="D155" s="31" t="s">
        <v>152</v>
      </c>
      <c r="E155" s="29" t="s">
        <v>153</v>
      </c>
      <c r="F155" s="38">
        <v>36100030000310</v>
      </c>
      <c r="G155" s="46">
        <v>44529</v>
      </c>
      <c r="H155" s="46">
        <v>44534</v>
      </c>
      <c r="I155" s="46">
        <v>44540</v>
      </c>
      <c r="J155" s="29">
        <v>0</v>
      </c>
      <c r="K155" s="31" t="s">
        <v>2</v>
      </c>
      <c r="L155" s="29" t="s">
        <v>9</v>
      </c>
      <c r="M155" s="29">
        <v>30</v>
      </c>
      <c r="N155" s="40">
        <v>11</v>
      </c>
      <c r="O155" s="37">
        <v>8.58</v>
      </c>
      <c r="P155" s="37">
        <f t="shared" si="4"/>
        <v>2.42</v>
      </c>
    </row>
    <row r="156" spans="1:16" x14ac:dyDescent="0.3">
      <c r="A156" s="29">
        <f t="shared" si="5"/>
        <v>1</v>
      </c>
      <c r="B156" s="29" t="str">
        <f>IF(A156&gt;1,#REF!-#REF!,"N/A")</f>
        <v>N/A</v>
      </c>
      <c r="C156" s="29">
        <v>11818</v>
      </c>
      <c r="D156" s="31" t="s">
        <v>59</v>
      </c>
      <c r="E156" s="29" t="s">
        <v>60</v>
      </c>
      <c r="F156" s="38">
        <v>33300007000320</v>
      </c>
      <c r="G156" s="46">
        <v>44548</v>
      </c>
      <c r="H156" s="46">
        <v>44551</v>
      </c>
      <c r="I156" s="46">
        <v>44553</v>
      </c>
      <c r="J156" s="29">
        <v>0</v>
      </c>
      <c r="K156" s="31" t="s">
        <v>2</v>
      </c>
      <c r="L156" s="29" t="s">
        <v>9</v>
      </c>
      <c r="M156" s="29">
        <v>60</v>
      </c>
      <c r="N156" s="40">
        <v>9.34</v>
      </c>
      <c r="O156" s="37">
        <v>7.8455999999999992</v>
      </c>
      <c r="P156" s="37">
        <f t="shared" si="4"/>
        <v>1.4944000000000006</v>
      </c>
    </row>
    <row r="157" spans="1:16" x14ac:dyDescent="0.3">
      <c r="A157" s="29">
        <f t="shared" si="5"/>
        <v>2</v>
      </c>
      <c r="B157" s="29" t="e">
        <f>IF(A157&gt;1,#REF!-#REF!,"N/A")</f>
        <v>#REF!</v>
      </c>
      <c r="C157" s="29">
        <v>11818</v>
      </c>
      <c r="D157" s="31" t="s">
        <v>59</v>
      </c>
      <c r="E157" s="29" t="s">
        <v>60</v>
      </c>
      <c r="F157" s="38">
        <v>33300007000320</v>
      </c>
      <c r="G157" s="46">
        <v>44575</v>
      </c>
      <c r="H157" s="46">
        <v>44582</v>
      </c>
      <c r="I157" s="46">
        <v>44584</v>
      </c>
      <c r="J157" s="29">
        <v>0</v>
      </c>
      <c r="K157" s="31" t="s">
        <v>2</v>
      </c>
      <c r="L157" s="29" t="s">
        <v>9</v>
      </c>
      <c r="M157" s="29">
        <v>60</v>
      </c>
      <c r="N157" s="40">
        <v>9.34</v>
      </c>
      <c r="O157" s="37">
        <v>7.8455999999999992</v>
      </c>
      <c r="P157" s="37">
        <f t="shared" si="4"/>
        <v>1.4944000000000006</v>
      </c>
    </row>
    <row r="158" spans="1:16" x14ac:dyDescent="0.3">
      <c r="A158" s="29">
        <f t="shared" si="5"/>
        <v>1</v>
      </c>
      <c r="B158" s="29" t="str">
        <f>IF(A158&gt;1,#REF!-#REF!,"N/A")</f>
        <v>N/A</v>
      </c>
      <c r="C158" s="29">
        <v>11970</v>
      </c>
      <c r="D158" s="31" t="s">
        <v>155</v>
      </c>
      <c r="E158" s="29" t="s">
        <v>156</v>
      </c>
      <c r="F158" s="38">
        <v>27250050000350</v>
      </c>
      <c r="G158" s="46">
        <v>44540</v>
      </c>
      <c r="H158" s="46">
        <v>44543</v>
      </c>
      <c r="I158" s="46">
        <v>44550</v>
      </c>
      <c r="J158" s="29">
        <v>0</v>
      </c>
      <c r="K158" s="31" t="s">
        <v>2</v>
      </c>
      <c r="L158" s="29" t="s">
        <v>9</v>
      </c>
      <c r="M158" s="29">
        <v>60</v>
      </c>
      <c r="N158" s="40">
        <v>1.1399999999999999</v>
      </c>
      <c r="O158" s="37">
        <v>0.94620000000000004</v>
      </c>
      <c r="P158" s="37">
        <f t="shared" si="4"/>
        <v>0.19379999999999986</v>
      </c>
    </row>
    <row r="159" spans="1:16" x14ac:dyDescent="0.3">
      <c r="A159" s="29">
        <f t="shared" si="5"/>
        <v>2</v>
      </c>
      <c r="B159" s="29" t="e">
        <f>IF(A159&gt;1,#REF!-#REF!,"N/A")</f>
        <v>#REF!</v>
      </c>
      <c r="C159" s="29">
        <v>11970</v>
      </c>
      <c r="D159" s="31" t="s">
        <v>155</v>
      </c>
      <c r="E159" s="29" t="s">
        <v>156</v>
      </c>
      <c r="F159" s="38">
        <v>27250050000350</v>
      </c>
      <c r="G159" s="46">
        <v>44557</v>
      </c>
      <c r="H159" s="46">
        <v>44563</v>
      </c>
      <c r="I159" s="46">
        <v>44564</v>
      </c>
      <c r="J159" s="29">
        <v>0</v>
      </c>
      <c r="K159" s="31" t="s">
        <v>2</v>
      </c>
      <c r="L159" s="29" t="s">
        <v>9</v>
      </c>
      <c r="M159" s="29">
        <v>60</v>
      </c>
      <c r="N159" s="40">
        <v>1.1399999999999999</v>
      </c>
      <c r="O159" s="37">
        <v>0.94620000000000004</v>
      </c>
      <c r="P159" s="37">
        <f t="shared" si="4"/>
        <v>0.19379999999999986</v>
      </c>
    </row>
    <row r="160" spans="1:16" x14ac:dyDescent="0.3">
      <c r="A160" s="29">
        <f t="shared" si="5"/>
        <v>1</v>
      </c>
      <c r="B160" s="29" t="str">
        <f>IF(A160&gt;1,#REF!-#REF!,"N/A")</f>
        <v>N/A</v>
      </c>
      <c r="C160" s="29">
        <v>11989</v>
      </c>
      <c r="D160" s="31" t="s">
        <v>121</v>
      </c>
      <c r="E160" s="29" t="s">
        <v>122</v>
      </c>
      <c r="F160" s="38">
        <v>21534940000320</v>
      </c>
      <c r="G160" s="46">
        <v>44551</v>
      </c>
      <c r="H160" s="46">
        <v>44551</v>
      </c>
      <c r="I160" s="46">
        <v>44558</v>
      </c>
      <c r="J160" s="29">
        <v>4</v>
      </c>
      <c r="K160" s="31" t="s">
        <v>13</v>
      </c>
      <c r="L160" s="29" t="s">
        <v>10</v>
      </c>
      <c r="M160" s="29">
        <v>60</v>
      </c>
      <c r="N160" s="41">
        <v>34070.949999999997</v>
      </c>
      <c r="O160" s="37">
        <v>26916.050499999998</v>
      </c>
      <c r="P160" s="37">
        <f t="shared" si="4"/>
        <v>7154.8994999999995</v>
      </c>
    </row>
    <row r="161" spans="1:16" x14ac:dyDescent="0.3">
      <c r="A161" s="29">
        <f t="shared" si="5"/>
        <v>2</v>
      </c>
      <c r="B161" s="29" t="e">
        <f>IF(A161&gt;1,#REF!-#REF!,"N/A")</f>
        <v>#REF!</v>
      </c>
      <c r="C161" s="29">
        <v>11989</v>
      </c>
      <c r="D161" s="31" t="s">
        <v>121</v>
      </c>
      <c r="E161" s="29" t="s">
        <v>122</v>
      </c>
      <c r="F161" s="38">
        <v>21534940000320</v>
      </c>
      <c r="G161" s="46">
        <v>44578</v>
      </c>
      <c r="H161" s="46">
        <v>44583</v>
      </c>
      <c r="I161" s="46">
        <v>44589</v>
      </c>
      <c r="J161" s="29">
        <v>4</v>
      </c>
      <c r="K161" s="31" t="s">
        <v>13</v>
      </c>
      <c r="L161" s="29" t="s">
        <v>10</v>
      </c>
      <c r="M161" s="29">
        <v>60</v>
      </c>
      <c r="N161" s="41">
        <v>34070.949999999997</v>
      </c>
      <c r="O161" s="37">
        <v>26916.050499999998</v>
      </c>
      <c r="P161" s="37">
        <f t="shared" si="4"/>
        <v>7154.8994999999995</v>
      </c>
    </row>
    <row r="162" spans="1:16" x14ac:dyDescent="0.3">
      <c r="A162" s="29">
        <f t="shared" si="5"/>
        <v>1</v>
      </c>
      <c r="B162" s="29" t="str">
        <f>IF(A162&gt;1,#REF!-#REF!,"N/A")</f>
        <v>N/A</v>
      </c>
      <c r="C162" s="29">
        <v>12064</v>
      </c>
      <c r="D162" s="31" t="s">
        <v>170</v>
      </c>
      <c r="E162" s="29" t="s">
        <v>171</v>
      </c>
      <c r="F162" s="38">
        <v>36150080000330</v>
      </c>
      <c r="G162" s="46">
        <v>44531</v>
      </c>
      <c r="H162" s="46">
        <v>44533</v>
      </c>
      <c r="I162" s="46">
        <v>44538</v>
      </c>
      <c r="J162" s="29">
        <v>0</v>
      </c>
      <c r="K162" s="31" t="s">
        <v>2</v>
      </c>
      <c r="L162" s="29" t="s">
        <v>9</v>
      </c>
      <c r="M162" s="29">
        <v>90</v>
      </c>
      <c r="N162" s="40">
        <v>15.75</v>
      </c>
      <c r="O162" s="37">
        <v>13.387499999999999</v>
      </c>
      <c r="P162" s="37">
        <f t="shared" si="4"/>
        <v>2.3625000000000007</v>
      </c>
    </row>
    <row r="163" spans="1:16" x14ac:dyDescent="0.3">
      <c r="A163" s="29">
        <f t="shared" si="5"/>
        <v>1</v>
      </c>
      <c r="B163" s="29" t="str">
        <f>IF(A163&gt;1,#REF!-#REF!,"N/A")</f>
        <v>N/A</v>
      </c>
      <c r="C163" s="29">
        <v>12121</v>
      </c>
      <c r="D163" s="31" t="s">
        <v>75</v>
      </c>
      <c r="E163" s="29" t="s">
        <v>76</v>
      </c>
      <c r="F163" s="38">
        <v>57200040100310</v>
      </c>
      <c r="G163" s="46">
        <v>44563</v>
      </c>
      <c r="H163" s="46">
        <v>44568</v>
      </c>
      <c r="I163" s="46">
        <v>44573</v>
      </c>
      <c r="J163" s="29">
        <v>0</v>
      </c>
      <c r="K163" s="31" t="s">
        <v>2</v>
      </c>
      <c r="L163" s="29" t="s">
        <v>9</v>
      </c>
      <c r="M163" s="29">
        <v>60</v>
      </c>
      <c r="N163" s="40">
        <v>19.39</v>
      </c>
      <c r="O163" s="37">
        <v>16.4815</v>
      </c>
      <c r="P163" s="37">
        <f t="shared" si="4"/>
        <v>2.9085000000000001</v>
      </c>
    </row>
    <row r="164" spans="1:16" x14ac:dyDescent="0.3">
      <c r="A164" s="29">
        <f t="shared" si="5"/>
        <v>1</v>
      </c>
      <c r="B164" s="29" t="str">
        <f>IF(A164&gt;1,#REF!-#REF!,"N/A")</f>
        <v>N/A</v>
      </c>
      <c r="C164" s="29">
        <v>12308</v>
      </c>
      <c r="D164" s="31" t="s">
        <v>65</v>
      </c>
      <c r="E164" s="29" t="s">
        <v>132</v>
      </c>
      <c r="F164" s="38">
        <v>2100020000110</v>
      </c>
      <c r="G164" s="46">
        <v>44554</v>
      </c>
      <c r="H164" s="46">
        <v>44561</v>
      </c>
      <c r="I164" s="46">
        <v>44568</v>
      </c>
      <c r="J164" s="29">
        <v>0</v>
      </c>
      <c r="K164" s="31" t="s">
        <v>2</v>
      </c>
      <c r="L164" s="29" t="s">
        <v>9</v>
      </c>
      <c r="M164" s="29">
        <v>10</v>
      </c>
      <c r="N164" s="40">
        <v>1.3</v>
      </c>
      <c r="O164" s="37">
        <v>1.0010000000000001</v>
      </c>
      <c r="P164" s="37">
        <f t="shared" si="4"/>
        <v>0.29899999999999993</v>
      </c>
    </row>
    <row r="165" spans="1:16" x14ac:dyDescent="0.3">
      <c r="A165" s="29">
        <f t="shared" si="5"/>
        <v>1</v>
      </c>
      <c r="B165" s="29" t="str">
        <f>IF(A165&gt;1,#REF!-#REF!,"N/A")</f>
        <v>N/A</v>
      </c>
      <c r="C165" s="29">
        <v>12337</v>
      </c>
      <c r="D165" s="31" t="s">
        <v>172</v>
      </c>
      <c r="E165" s="29" t="s">
        <v>173</v>
      </c>
      <c r="F165" s="38">
        <v>36150080000340</v>
      </c>
      <c r="G165" s="46">
        <v>44546</v>
      </c>
      <c r="H165" s="46">
        <v>44552</v>
      </c>
      <c r="I165" s="46">
        <v>44553</v>
      </c>
      <c r="J165" s="29">
        <v>1</v>
      </c>
      <c r="K165" s="31" t="s">
        <v>2</v>
      </c>
      <c r="L165" s="29" t="s">
        <v>10</v>
      </c>
      <c r="M165" s="29">
        <v>90</v>
      </c>
      <c r="N165" s="40">
        <v>28.39</v>
      </c>
      <c r="O165" s="37">
        <v>21.5764</v>
      </c>
      <c r="P165" s="37">
        <f t="shared" si="4"/>
        <v>6.813600000000001</v>
      </c>
    </row>
    <row r="166" spans="1:16" x14ac:dyDescent="0.3">
      <c r="A166" s="29">
        <f t="shared" si="5"/>
        <v>2</v>
      </c>
      <c r="B166" s="29" t="e">
        <f>IF(A166&gt;1,#REF!-#REF!,"N/A")</f>
        <v>#REF!</v>
      </c>
      <c r="C166" s="29">
        <v>12337</v>
      </c>
      <c r="D166" s="31" t="s">
        <v>172</v>
      </c>
      <c r="E166" s="29" t="s">
        <v>173</v>
      </c>
      <c r="F166" s="38">
        <v>36150080000340</v>
      </c>
      <c r="G166" s="46">
        <v>44544</v>
      </c>
      <c r="H166" s="46">
        <v>44546</v>
      </c>
      <c r="I166" s="46">
        <v>44553</v>
      </c>
      <c r="J166" s="29">
        <v>1</v>
      </c>
      <c r="K166" s="31" t="s">
        <v>2</v>
      </c>
      <c r="L166" s="29" t="s">
        <v>10</v>
      </c>
      <c r="M166" s="29">
        <v>90</v>
      </c>
      <c r="N166" s="40">
        <v>28.39</v>
      </c>
      <c r="O166" s="37">
        <v>21.5764</v>
      </c>
      <c r="P166" s="37">
        <f t="shared" si="4"/>
        <v>6.813600000000001</v>
      </c>
    </row>
    <row r="167" spans="1:16" x14ac:dyDescent="0.3">
      <c r="A167" s="29">
        <f t="shared" si="5"/>
        <v>1</v>
      </c>
      <c r="B167" s="29" t="str">
        <f>IF(A167&gt;1,#REF!-#REF!,"N/A")</f>
        <v>N/A</v>
      </c>
      <c r="C167" s="29">
        <v>12378</v>
      </c>
      <c r="D167" s="31" t="s">
        <v>152</v>
      </c>
      <c r="E167" s="29" t="s">
        <v>153</v>
      </c>
      <c r="F167" s="38">
        <v>36100030000310</v>
      </c>
      <c r="G167" s="46">
        <v>44528</v>
      </c>
      <c r="H167" s="46">
        <v>44533</v>
      </c>
      <c r="I167" s="46">
        <v>44537</v>
      </c>
      <c r="J167" s="29">
        <v>0</v>
      </c>
      <c r="K167" s="31" t="s">
        <v>2</v>
      </c>
      <c r="L167" s="29" t="s">
        <v>9</v>
      </c>
      <c r="M167" s="29">
        <v>180</v>
      </c>
      <c r="N167" s="40">
        <v>29.5</v>
      </c>
      <c r="O167" s="37">
        <v>23.01</v>
      </c>
      <c r="P167" s="37">
        <f t="shared" si="4"/>
        <v>6.4899999999999984</v>
      </c>
    </row>
    <row r="168" spans="1:16" x14ac:dyDescent="0.3">
      <c r="A168" s="29">
        <f t="shared" si="5"/>
        <v>1</v>
      </c>
      <c r="B168" s="29" t="str">
        <f>IF(A168&gt;1,#REF!-#REF!,"N/A")</f>
        <v>N/A</v>
      </c>
      <c r="C168" s="29">
        <v>12428</v>
      </c>
      <c r="D168" s="31" t="s">
        <v>75</v>
      </c>
      <c r="E168" s="29" t="s">
        <v>77</v>
      </c>
      <c r="F168" s="38">
        <v>57200040100310</v>
      </c>
      <c r="G168" s="46">
        <v>44561</v>
      </c>
      <c r="H168" s="46">
        <v>44565</v>
      </c>
      <c r="I168" s="46">
        <v>44571</v>
      </c>
      <c r="J168" s="29">
        <v>4</v>
      </c>
      <c r="K168" s="31" t="s">
        <v>2</v>
      </c>
      <c r="L168" s="29" t="s">
        <v>10</v>
      </c>
      <c r="M168" s="29">
        <v>100</v>
      </c>
      <c r="N168" s="40">
        <v>21.65</v>
      </c>
      <c r="O168" s="37">
        <v>18.4025</v>
      </c>
      <c r="P168" s="37">
        <f t="shared" si="4"/>
        <v>3.2474999999999987</v>
      </c>
    </row>
    <row r="169" spans="1:16" x14ac:dyDescent="0.3">
      <c r="A169" s="29">
        <f t="shared" si="5"/>
        <v>1</v>
      </c>
      <c r="B169" s="29" t="str">
        <f>IF(A169&gt;1,#REF!-#REF!,"N/A")</f>
        <v>N/A</v>
      </c>
      <c r="C169" s="29">
        <v>12499</v>
      </c>
      <c r="D169" s="31" t="s">
        <v>152</v>
      </c>
      <c r="E169" s="29" t="s">
        <v>153</v>
      </c>
      <c r="F169" s="38">
        <v>36100030000310</v>
      </c>
      <c r="G169" s="46">
        <v>44538</v>
      </c>
      <c r="H169" s="46">
        <v>44541</v>
      </c>
      <c r="I169" s="46">
        <v>44544</v>
      </c>
      <c r="J169" s="29">
        <v>5</v>
      </c>
      <c r="K169" s="31" t="s">
        <v>2</v>
      </c>
      <c r="L169" s="29" t="s">
        <v>10</v>
      </c>
      <c r="M169" s="29">
        <v>28</v>
      </c>
      <c r="N169" s="40">
        <v>2.71</v>
      </c>
      <c r="O169" s="37">
        <v>2.1137999999999999</v>
      </c>
      <c r="P169" s="37">
        <f t="shared" si="4"/>
        <v>0.59620000000000006</v>
      </c>
    </row>
    <row r="170" spans="1:16" x14ac:dyDescent="0.3">
      <c r="A170" s="29">
        <f t="shared" si="5"/>
        <v>2</v>
      </c>
      <c r="B170" s="29" t="e">
        <f>IF(A170&gt;1,#REF!-#REF!,"N/A")</f>
        <v>#REF!</v>
      </c>
      <c r="C170" s="29">
        <v>12499</v>
      </c>
      <c r="D170" s="31" t="s">
        <v>152</v>
      </c>
      <c r="E170" s="29" t="s">
        <v>153</v>
      </c>
      <c r="F170" s="38">
        <v>36100030000310</v>
      </c>
      <c r="G170" s="46">
        <v>44530</v>
      </c>
      <c r="H170" s="46">
        <v>44537</v>
      </c>
      <c r="I170" s="46">
        <v>44544</v>
      </c>
      <c r="J170" s="29">
        <v>5</v>
      </c>
      <c r="K170" s="31" t="s">
        <v>2</v>
      </c>
      <c r="L170" s="29" t="s">
        <v>10</v>
      </c>
      <c r="M170" s="29">
        <v>28</v>
      </c>
      <c r="N170" s="40">
        <v>2.71</v>
      </c>
      <c r="O170" s="37">
        <v>2.1137999999999999</v>
      </c>
      <c r="P170" s="37">
        <f t="shared" si="4"/>
        <v>0.59620000000000006</v>
      </c>
    </row>
    <row r="171" spans="1:16" x14ac:dyDescent="0.3">
      <c r="A171" s="29">
        <f t="shared" si="5"/>
        <v>1</v>
      </c>
      <c r="B171" s="29" t="str">
        <f>IF(A171&gt;1,#REF!-#REF!,"N/A")</f>
        <v>N/A</v>
      </c>
      <c r="C171" s="29">
        <v>12525</v>
      </c>
      <c r="D171" s="31" t="s">
        <v>144</v>
      </c>
      <c r="E171" s="29" t="s">
        <v>145</v>
      </c>
      <c r="F171" s="38">
        <v>75100050100303</v>
      </c>
      <c r="G171" s="46">
        <v>44536</v>
      </c>
      <c r="H171" s="46">
        <v>44543</v>
      </c>
      <c r="I171" s="46">
        <v>44550</v>
      </c>
      <c r="J171" s="29">
        <v>0</v>
      </c>
      <c r="K171" s="31" t="s">
        <v>2</v>
      </c>
      <c r="L171" s="29" t="s">
        <v>9</v>
      </c>
      <c r="M171" s="29">
        <v>30</v>
      </c>
      <c r="N171" s="40">
        <v>2.5299999999999998</v>
      </c>
      <c r="O171" s="37">
        <v>1.9227999999999998</v>
      </c>
      <c r="P171" s="37">
        <f t="shared" si="4"/>
        <v>0.60719999999999996</v>
      </c>
    </row>
    <row r="172" spans="1:16" x14ac:dyDescent="0.3">
      <c r="A172" s="29">
        <f t="shared" si="5"/>
        <v>2</v>
      </c>
      <c r="B172" s="29" t="e">
        <f>IF(A172&gt;1,#REF!-#REF!,"N/A")</f>
        <v>#REF!</v>
      </c>
      <c r="C172" s="29">
        <v>12525</v>
      </c>
      <c r="D172" s="31" t="s">
        <v>144</v>
      </c>
      <c r="E172" s="29" t="s">
        <v>145</v>
      </c>
      <c r="F172" s="38">
        <v>75100050100303</v>
      </c>
      <c r="G172" s="46">
        <v>44573</v>
      </c>
      <c r="H172" s="46">
        <v>44579</v>
      </c>
      <c r="I172" s="46">
        <v>44581</v>
      </c>
      <c r="J172" s="29">
        <v>0</v>
      </c>
      <c r="K172" s="31" t="s">
        <v>2</v>
      </c>
      <c r="L172" s="29" t="s">
        <v>9</v>
      </c>
      <c r="M172" s="29">
        <v>30</v>
      </c>
      <c r="N172" s="40">
        <v>2.5299999999999998</v>
      </c>
      <c r="O172" s="37">
        <v>1.9227999999999998</v>
      </c>
      <c r="P172" s="37">
        <f t="shared" si="4"/>
        <v>0.60719999999999996</v>
      </c>
    </row>
    <row r="173" spans="1:16" x14ac:dyDescent="0.3">
      <c r="A173" s="29">
        <f t="shared" si="5"/>
        <v>1</v>
      </c>
      <c r="B173" s="29" t="str">
        <f>IF(A173&gt;1,#REF!-#REF!,"N/A")</f>
        <v>N/A</v>
      </c>
      <c r="C173" s="29">
        <v>12576</v>
      </c>
      <c r="D173" s="31" t="s">
        <v>137</v>
      </c>
      <c r="E173" s="29" t="s">
        <v>138</v>
      </c>
      <c r="F173" s="38">
        <v>58160020100320</v>
      </c>
      <c r="G173" s="46">
        <v>44530</v>
      </c>
      <c r="H173" s="46">
        <v>44532</v>
      </c>
      <c r="I173" s="46">
        <v>44533</v>
      </c>
      <c r="J173" s="29">
        <v>6</v>
      </c>
      <c r="K173" s="31" t="s">
        <v>2</v>
      </c>
      <c r="L173" s="29" t="s">
        <v>10</v>
      </c>
      <c r="M173" s="29">
        <v>28</v>
      </c>
      <c r="N173" s="40">
        <v>3</v>
      </c>
      <c r="O173" s="37">
        <v>2.34</v>
      </c>
      <c r="P173" s="37">
        <f t="shared" si="4"/>
        <v>0.66000000000000014</v>
      </c>
    </row>
    <row r="174" spans="1:16" x14ac:dyDescent="0.3">
      <c r="A174" s="29">
        <f t="shared" si="5"/>
        <v>1</v>
      </c>
      <c r="B174" s="29" t="str">
        <f>IF(A174&gt;1,#REF!-#REF!,"N/A")</f>
        <v>N/A</v>
      </c>
      <c r="C174" s="29">
        <v>12587</v>
      </c>
      <c r="D174" s="31" t="s">
        <v>67</v>
      </c>
      <c r="E174" s="29" t="s">
        <v>68</v>
      </c>
      <c r="F174" s="38">
        <v>41550020100320</v>
      </c>
      <c r="G174" s="46">
        <v>44546</v>
      </c>
      <c r="H174" s="46">
        <v>44551</v>
      </c>
      <c r="I174" s="46">
        <v>44557</v>
      </c>
      <c r="J174" s="29">
        <v>1</v>
      </c>
      <c r="K174" s="31" t="s">
        <v>2</v>
      </c>
      <c r="L174" s="29" t="s">
        <v>10</v>
      </c>
      <c r="M174" s="29">
        <v>27</v>
      </c>
      <c r="N174" s="40">
        <v>2.09</v>
      </c>
      <c r="O174" s="37">
        <v>1.7138</v>
      </c>
      <c r="P174" s="37">
        <f t="shared" si="4"/>
        <v>0.37619999999999987</v>
      </c>
    </row>
    <row r="175" spans="1:16" x14ac:dyDescent="0.3">
      <c r="A175" s="29">
        <f t="shared" si="5"/>
        <v>2</v>
      </c>
      <c r="B175" s="29" t="e">
        <f>IF(A175&gt;1,#REF!-#REF!,"N/A")</f>
        <v>#REF!</v>
      </c>
      <c r="C175" s="29">
        <v>12587</v>
      </c>
      <c r="D175" s="31" t="s">
        <v>67</v>
      </c>
      <c r="E175" s="29" t="s">
        <v>68</v>
      </c>
      <c r="F175" s="38">
        <v>41550020100320</v>
      </c>
      <c r="G175" s="46">
        <v>44580</v>
      </c>
      <c r="H175" s="46">
        <v>44587</v>
      </c>
      <c r="I175" s="46">
        <v>44588</v>
      </c>
      <c r="J175" s="29">
        <v>1</v>
      </c>
      <c r="K175" s="31" t="s">
        <v>2</v>
      </c>
      <c r="L175" s="29" t="s">
        <v>10</v>
      </c>
      <c r="M175" s="29">
        <v>27</v>
      </c>
      <c r="N175" s="40">
        <v>2.09</v>
      </c>
      <c r="O175" s="37">
        <v>1.7138</v>
      </c>
      <c r="P175" s="37">
        <f t="shared" si="4"/>
        <v>0.37619999999999987</v>
      </c>
    </row>
    <row r="176" spans="1:16" x14ac:dyDescent="0.3">
      <c r="A176" s="29">
        <f t="shared" si="5"/>
        <v>1</v>
      </c>
      <c r="B176" s="29" t="str">
        <f>IF(A176&gt;1,#REF!-#REF!,"N/A")</f>
        <v>N/A</v>
      </c>
      <c r="C176" s="29">
        <v>12611</v>
      </c>
      <c r="D176" s="31" t="s">
        <v>155</v>
      </c>
      <c r="E176" s="29" t="s">
        <v>156</v>
      </c>
      <c r="F176" s="38">
        <v>27250050000350</v>
      </c>
      <c r="G176" s="46">
        <v>44531</v>
      </c>
      <c r="H176" s="46">
        <v>44538</v>
      </c>
      <c r="I176" s="46">
        <v>44539</v>
      </c>
      <c r="J176" s="29">
        <v>0</v>
      </c>
      <c r="K176" s="31" t="s">
        <v>2</v>
      </c>
      <c r="L176" s="29" t="s">
        <v>9</v>
      </c>
      <c r="M176" s="29">
        <v>180</v>
      </c>
      <c r="N176" s="40">
        <v>4.8600000000000003</v>
      </c>
      <c r="O176" s="37">
        <v>4.0338000000000003</v>
      </c>
      <c r="P176" s="37">
        <f t="shared" si="4"/>
        <v>0.82620000000000005</v>
      </c>
    </row>
    <row r="177" spans="1:16" x14ac:dyDescent="0.3">
      <c r="A177" s="29">
        <f t="shared" si="5"/>
        <v>1</v>
      </c>
      <c r="B177" s="29" t="str">
        <f>IF(A177&gt;1,#REF!-#REF!,"N/A")</f>
        <v>N/A</v>
      </c>
      <c r="C177" s="29">
        <v>12753</v>
      </c>
      <c r="D177" s="31" t="s">
        <v>67</v>
      </c>
      <c r="E177" s="29" t="s">
        <v>134</v>
      </c>
      <c r="F177" s="38">
        <v>41550020100320</v>
      </c>
      <c r="G177" s="46">
        <v>44530</v>
      </c>
      <c r="H177" s="46">
        <v>44531</v>
      </c>
      <c r="I177" s="46">
        <v>44532</v>
      </c>
      <c r="J177" s="29">
        <v>0</v>
      </c>
      <c r="K177" s="31" t="s">
        <v>2</v>
      </c>
      <c r="L177" s="29" t="s">
        <v>9</v>
      </c>
      <c r="M177" s="29">
        <v>30</v>
      </c>
      <c r="N177" s="40">
        <v>0.64</v>
      </c>
      <c r="O177" s="37">
        <v>0.52480000000000004</v>
      </c>
      <c r="P177" s="37">
        <f t="shared" si="4"/>
        <v>0.11519999999999997</v>
      </c>
    </row>
    <row r="178" spans="1:16" x14ac:dyDescent="0.3">
      <c r="A178" s="29">
        <f t="shared" si="5"/>
        <v>1</v>
      </c>
      <c r="B178" s="29" t="str">
        <f>IF(A178&gt;1,#REF!-#REF!,"N/A")</f>
        <v>N/A</v>
      </c>
      <c r="C178" s="29">
        <v>13096</v>
      </c>
      <c r="D178" s="31" t="s">
        <v>150</v>
      </c>
      <c r="E178" s="29" t="s">
        <v>151</v>
      </c>
      <c r="F178" s="38">
        <v>72600030000110</v>
      </c>
      <c r="G178" s="46">
        <v>44526</v>
      </c>
      <c r="H178" s="46">
        <v>44532</v>
      </c>
      <c r="I178" s="46">
        <v>44539</v>
      </c>
      <c r="J178" s="29">
        <v>0</v>
      </c>
      <c r="K178" s="31" t="s">
        <v>2</v>
      </c>
      <c r="L178" s="29" t="s">
        <v>9</v>
      </c>
      <c r="M178" s="29">
        <v>63</v>
      </c>
      <c r="N178" s="40">
        <v>12.22</v>
      </c>
      <c r="O178" s="37">
        <v>10.0204</v>
      </c>
      <c r="P178" s="37">
        <f t="shared" si="4"/>
        <v>2.1996000000000002</v>
      </c>
    </row>
    <row r="179" spans="1:16" x14ac:dyDescent="0.3">
      <c r="A179" s="29">
        <f t="shared" si="5"/>
        <v>1</v>
      </c>
      <c r="B179" s="29" t="str">
        <f>IF(A179&gt;1,#REF!-#REF!,"N/A")</f>
        <v>N/A</v>
      </c>
      <c r="C179" s="29">
        <v>13142</v>
      </c>
      <c r="D179" s="31" t="s">
        <v>103</v>
      </c>
      <c r="E179" s="29" t="s">
        <v>105</v>
      </c>
      <c r="F179" s="38" t="s">
        <v>104</v>
      </c>
      <c r="G179" s="46">
        <v>44559</v>
      </c>
      <c r="H179" s="46">
        <v>44563</v>
      </c>
      <c r="I179" s="46">
        <v>44570</v>
      </c>
      <c r="J179" s="29">
        <v>1</v>
      </c>
      <c r="K179" s="31" t="s">
        <v>13</v>
      </c>
      <c r="L179" s="29" t="s">
        <v>10</v>
      </c>
      <c r="M179" s="29">
        <v>60</v>
      </c>
      <c r="N179" s="41">
        <v>21748.68</v>
      </c>
      <c r="O179" s="37">
        <v>16963.970400000002</v>
      </c>
      <c r="P179" s="37">
        <f t="shared" si="4"/>
        <v>4784.7095999999983</v>
      </c>
    </row>
    <row r="180" spans="1:16" x14ac:dyDescent="0.3">
      <c r="A180" s="29">
        <f t="shared" si="5"/>
        <v>1</v>
      </c>
      <c r="B180" s="29" t="str">
        <f>IF(A180&gt;1,#REF!-#REF!,"N/A")</f>
        <v>N/A</v>
      </c>
      <c r="C180" s="29">
        <v>13220</v>
      </c>
      <c r="D180" s="31" t="s">
        <v>158</v>
      </c>
      <c r="E180" s="29" t="s">
        <v>159</v>
      </c>
      <c r="F180" s="38">
        <v>33200030057530</v>
      </c>
      <c r="G180" s="46">
        <v>44524</v>
      </c>
      <c r="H180" s="46">
        <v>44525</v>
      </c>
      <c r="I180" s="46">
        <v>44532</v>
      </c>
      <c r="J180" s="29">
        <v>8</v>
      </c>
      <c r="K180" s="31" t="s">
        <v>2</v>
      </c>
      <c r="L180" s="29" t="s">
        <v>10</v>
      </c>
      <c r="M180" s="29">
        <v>30</v>
      </c>
      <c r="N180" s="40">
        <v>13.92</v>
      </c>
      <c r="O180" s="37">
        <v>11.136000000000001</v>
      </c>
      <c r="P180" s="37">
        <f t="shared" si="4"/>
        <v>2.7839999999999989</v>
      </c>
    </row>
    <row r="181" spans="1:16" x14ac:dyDescent="0.3">
      <c r="A181" s="29">
        <f t="shared" si="5"/>
        <v>1</v>
      </c>
      <c r="B181" s="29" t="str">
        <f>IF(A181&gt;1,#REF!-#REF!,"N/A")</f>
        <v>N/A</v>
      </c>
      <c r="C181" s="29">
        <v>13381</v>
      </c>
      <c r="D181" s="31" t="s">
        <v>123</v>
      </c>
      <c r="E181" s="29" t="s">
        <v>124</v>
      </c>
      <c r="F181" s="38">
        <v>21470080000360</v>
      </c>
      <c r="G181" s="46">
        <v>44539</v>
      </c>
      <c r="H181" s="46">
        <v>44545</v>
      </c>
      <c r="I181" s="46">
        <v>44547</v>
      </c>
      <c r="J181" s="29">
        <v>4</v>
      </c>
      <c r="K181" s="31" t="s">
        <v>13</v>
      </c>
      <c r="L181" s="29" t="s">
        <v>10</v>
      </c>
      <c r="M181" s="29">
        <v>60</v>
      </c>
      <c r="N181" s="41">
        <v>6389.88</v>
      </c>
      <c r="O181" s="37">
        <v>4920.2076000000006</v>
      </c>
      <c r="P181" s="37">
        <f t="shared" si="4"/>
        <v>1469.6723999999995</v>
      </c>
    </row>
    <row r="182" spans="1:16" x14ac:dyDescent="0.3">
      <c r="A182" s="29">
        <f t="shared" si="5"/>
        <v>2</v>
      </c>
      <c r="B182" s="29" t="e">
        <f>IF(A182&gt;1,#REF!-#REF!,"N/A")</f>
        <v>#REF!</v>
      </c>
      <c r="C182" s="29">
        <v>13381</v>
      </c>
      <c r="D182" s="31" t="s">
        <v>123</v>
      </c>
      <c r="E182" s="29" t="s">
        <v>124</v>
      </c>
      <c r="F182" s="38">
        <v>21470080000360</v>
      </c>
      <c r="G182" s="46">
        <v>44538</v>
      </c>
      <c r="H182" s="46">
        <v>44543</v>
      </c>
      <c r="I182" s="46">
        <v>44547</v>
      </c>
      <c r="J182" s="29">
        <v>4</v>
      </c>
      <c r="K182" s="31" t="s">
        <v>13</v>
      </c>
      <c r="L182" s="29" t="s">
        <v>10</v>
      </c>
      <c r="M182" s="29">
        <v>60</v>
      </c>
      <c r="N182" s="41">
        <v>6389.88</v>
      </c>
      <c r="O182" s="37">
        <v>4920.2076000000006</v>
      </c>
      <c r="P182" s="37">
        <f t="shared" si="4"/>
        <v>1469.6723999999995</v>
      </c>
    </row>
    <row r="183" spans="1:16" x14ac:dyDescent="0.3">
      <c r="A183" s="29">
        <f t="shared" si="5"/>
        <v>1</v>
      </c>
      <c r="B183" s="29" t="str">
        <f>IF(A183&gt;1,#REF!-#REF!,"N/A")</f>
        <v>N/A</v>
      </c>
      <c r="C183" s="29">
        <v>13438</v>
      </c>
      <c r="D183" s="31" t="s">
        <v>93</v>
      </c>
      <c r="E183" s="29" t="s">
        <v>94</v>
      </c>
      <c r="F183" s="38">
        <v>83370060000340</v>
      </c>
      <c r="G183" s="46">
        <v>44579</v>
      </c>
      <c r="H183" s="46">
        <v>44579</v>
      </c>
      <c r="I183" s="46">
        <v>44586</v>
      </c>
      <c r="J183" s="29">
        <v>0</v>
      </c>
      <c r="K183" s="31" t="s">
        <v>13</v>
      </c>
      <c r="L183" s="29" t="s">
        <v>9</v>
      </c>
      <c r="M183" s="29">
        <v>30</v>
      </c>
      <c r="N183" s="40">
        <v>493.27</v>
      </c>
      <c r="O183" s="37">
        <v>414.34679999999997</v>
      </c>
      <c r="P183" s="37">
        <f t="shared" si="4"/>
        <v>78.923200000000008</v>
      </c>
    </row>
    <row r="184" spans="1:16" x14ac:dyDescent="0.3">
      <c r="A184" s="29">
        <f t="shared" si="5"/>
        <v>1</v>
      </c>
      <c r="B184" s="29" t="str">
        <f>IF(A184&gt;1,#REF!-#REF!,"N/A")</f>
        <v>N/A</v>
      </c>
      <c r="C184" s="29">
        <v>13581</v>
      </c>
      <c r="D184" s="31" t="s">
        <v>46</v>
      </c>
      <c r="E184" s="29" t="s">
        <v>48</v>
      </c>
      <c r="F184" s="38" t="s">
        <v>47</v>
      </c>
      <c r="G184" s="46">
        <v>44582</v>
      </c>
      <c r="H184" s="46">
        <v>44589</v>
      </c>
      <c r="I184" s="46">
        <v>44592</v>
      </c>
      <c r="J184" s="29">
        <v>2</v>
      </c>
      <c r="K184" s="31" t="s">
        <v>13</v>
      </c>
      <c r="L184" s="29" t="s">
        <v>10</v>
      </c>
      <c r="M184" s="29">
        <v>2</v>
      </c>
      <c r="N184" s="40">
        <v>6096.25</v>
      </c>
      <c r="O184" s="37">
        <v>4816.0375000000004</v>
      </c>
      <c r="P184" s="37">
        <f t="shared" si="4"/>
        <v>1280.2124999999996</v>
      </c>
    </row>
    <row r="185" spans="1:16" x14ac:dyDescent="0.3">
      <c r="A185" s="29">
        <f t="shared" si="5"/>
        <v>1</v>
      </c>
      <c r="B185" s="29" t="str">
        <f>IF(A185&gt;1,#REF!-#REF!,"N/A")</f>
        <v>N/A</v>
      </c>
      <c r="C185" s="29">
        <v>13735</v>
      </c>
      <c r="D185" s="31" t="s">
        <v>179</v>
      </c>
      <c r="E185" s="29" t="s">
        <v>182</v>
      </c>
      <c r="F185" s="38">
        <v>83370060000320</v>
      </c>
      <c r="G185" s="46">
        <v>44544</v>
      </c>
      <c r="H185" s="46">
        <v>44548</v>
      </c>
      <c r="I185" s="46">
        <v>44553</v>
      </c>
      <c r="J185" s="29">
        <v>2</v>
      </c>
      <c r="K185" s="31" t="s">
        <v>13</v>
      </c>
      <c r="L185" s="29" t="s">
        <v>10</v>
      </c>
      <c r="M185" s="29">
        <v>30</v>
      </c>
      <c r="N185" s="40">
        <v>435.85</v>
      </c>
      <c r="O185" s="37">
        <v>348.68000000000006</v>
      </c>
      <c r="P185" s="37">
        <f t="shared" si="4"/>
        <v>87.169999999999959</v>
      </c>
    </row>
    <row r="186" spans="1:16" x14ac:dyDescent="0.3">
      <c r="A186" s="29">
        <f t="shared" si="5"/>
        <v>2</v>
      </c>
      <c r="B186" s="29" t="e">
        <f>IF(A186&gt;1,#REF!-#REF!,"N/A")</f>
        <v>#REF!</v>
      </c>
      <c r="C186" s="29">
        <v>13735</v>
      </c>
      <c r="D186" s="31" t="s">
        <v>179</v>
      </c>
      <c r="E186" s="29" t="s">
        <v>182</v>
      </c>
      <c r="F186" s="38">
        <v>83370060000320</v>
      </c>
      <c r="G186" s="46">
        <v>44572</v>
      </c>
      <c r="H186" s="46">
        <v>44577</v>
      </c>
      <c r="I186" s="46">
        <v>44584</v>
      </c>
      <c r="J186" s="29">
        <v>2</v>
      </c>
      <c r="K186" s="31" t="s">
        <v>13</v>
      </c>
      <c r="L186" s="29" t="s">
        <v>10</v>
      </c>
      <c r="M186" s="29">
        <v>30</v>
      </c>
      <c r="N186" s="40">
        <v>435.85</v>
      </c>
      <c r="O186" s="37">
        <v>348.68000000000006</v>
      </c>
      <c r="P186" s="37">
        <f t="shared" si="4"/>
        <v>87.169999999999959</v>
      </c>
    </row>
    <row r="187" spans="1:16" x14ac:dyDescent="0.3">
      <c r="A187" s="29">
        <f t="shared" si="5"/>
        <v>1</v>
      </c>
      <c r="B187" s="29" t="str">
        <f>IF(A187&gt;1,#REF!-#REF!,"N/A")</f>
        <v>N/A</v>
      </c>
      <c r="C187" s="29">
        <v>14086</v>
      </c>
      <c r="D187" s="31" t="s">
        <v>46</v>
      </c>
      <c r="E187" s="29" t="s">
        <v>48</v>
      </c>
      <c r="F187" s="38" t="s">
        <v>47</v>
      </c>
      <c r="G187" s="46">
        <v>44553</v>
      </c>
      <c r="H187" s="46">
        <v>44555</v>
      </c>
      <c r="I187" s="46">
        <v>44559</v>
      </c>
      <c r="J187" s="29">
        <v>3</v>
      </c>
      <c r="K187" s="31" t="s">
        <v>13</v>
      </c>
      <c r="L187" s="29" t="s">
        <v>10</v>
      </c>
      <c r="M187" s="29">
        <v>2</v>
      </c>
      <c r="N187" s="41">
        <v>5783.32</v>
      </c>
      <c r="O187" s="37">
        <v>4568.8227999999999</v>
      </c>
      <c r="P187" s="37">
        <f t="shared" si="4"/>
        <v>1214.4971999999998</v>
      </c>
    </row>
    <row r="188" spans="1:16" x14ac:dyDescent="0.3">
      <c r="A188" s="29">
        <f t="shared" si="5"/>
        <v>2</v>
      </c>
      <c r="B188" s="29" t="e">
        <f>IF(A188&gt;1,#REF!-#REF!,"N/A")</f>
        <v>#REF!</v>
      </c>
      <c r="C188" s="29">
        <v>14086</v>
      </c>
      <c r="D188" s="31" t="s">
        <v>46</v>
      </c>
      <c r="E188" s="29" t="s">
        <v>48</v>
      </c>
      <c r="F188" s="38" t="s">
        <v>47</v>
      </c>
      <c r="G188" s="46">
        <v>44573</v>
      </c>
      <c r="H188" s="46">
        <v>44577</v>
      </c>
      <c r="I188" s="46">
        <v>44580</v>
      </c>
      <c r="J188" s="29">
        <v>3</v>
      </c>
      <c r="K188" s="31" t="s">
        <v>13</v>
      </c>
      <c r="L188" s="29" t="s">
        <v>10</v>
      </c>
      <c r="M188" s="29">
        <v>2</v>
      </c>
      <c r="N188" s="41">
        <v>5783.32</v>
      </c>
      <c r="O188" s="37">
        <v>4568.8227999999999</v>
      </c>
      <c r="P188" s="37">
        <f t="shared" si="4"/>
        <v>1214.4971999999998</v>
      </c>
    </row>
    <row r="189" spans="1:16" x14ac:dyDescent="0.3">
      <c r="A189" s="29">
        <f t="shared" si="5"/>
        <v>1</v>
      </c>
      <c r="B189" s="29" t="str">
        <f>IF(A189&gt;1,#REF!-#REF!,"N/A")</f>
        <v>N/A</v>
      </c>
      <c r="C189" s="29">
        <v>14199</v>
      </c>
      <c r="D189" s="31" t="s">
        <v>83</v>
      </c>
      <c r="E189" s="29" t="s">
        <v>84</v>
      </c>
      <c r="F189" s="38">
        <v>22100045000315</v>
      </c>
      <c r="G189" s="46">
        <v>44552</v>
      </c>
      <c r="H189" s="46">
        <v>44558</v>
      </c>
      <c r="I189" s="46">
        <v>44565</v>
      </c>
      <c r="J189" s="29">
        <v>2</v>
      </c>
      <c r="K189" s="31" t="s">
        <v>2</v>
      </c>
      <c r="L189" s="29" t="s">
        <v>10</v>
      </c>
      <c r="M189" s="29">
        <v>30</v>
      </c>
      <c r="N189" s="40">
        <v>2.4</v>
      </c>
      <c r="O189" s="37">
        <v>1.8959999999999999</v>
      </c>
      <c r="P189" s="37">
        <f t="shared" si="4"/>
        <v>0.504</v>
      </c>
    </row>
    <row r="190" spans="1:16" x14ac:dyDescent="0.3">
      <c r="A190" s="29">
        <f t="shared" si="5"/>
        <v>1</v>
      </c>
      <c r="B190" s="29" t="str">
        <f>IF(A190&gt;1,#REF!-#REF!,"N/A")</f>
        <v>N/A</v>
      </c>
      <c r="C190" s="29">
        <v>14250</v>
      </c>
      <c r="D190" s="31" t="s">
        <v>179</v>
      </c>
      <c r="E190" s="29" t="s">
        <v>181</v>
      </c>
      <c r="F190" s="38">
        <v>83370060000320</v>
      </c>
      <c r="G190" s="46">
        <v>44538</v>
      </c>
      <c r="H190" s="46">
        <v>44542</v>
      </c>
      <c r="I190" s="46">
        <v>44543</v>
      </c>
      <c r="J190" s="29">
        <v>0</v>
      </c>
      <c r="K190" s="31" t="s">
        <v>13</v>
      </c>
      <c r="L190" s="29" t="s">
        <v>9</v>
      </c>
      <c r="M190" s="29">
        <v>30</v>
      </c>
      <c r="N190" s="40">
        <v>475.85</v>
      </c>
      <c r="O190" s="37">
        <v>380.68000000000006</v>
      </c>
      <c r="P190" s="37">
        <f t="shared" si="4"/>
        <v>95.169999999999959</v>
      </c>
    </row>
    <row r="191" spans="1:16" x14ac:dyDescent="0.3">
      <c r="A191" s="29">
        <f t="shared" si="5"/>
        <v>2</v>
      </c>
      <c r="B191" s="29" t="e">
        <f>IF(A191&gt;1,#REF!-#REF!,"N/A")</f>
        <v>#REF!</v>
      </c>
      <c r="C191" s="29">
        <v>14250</v>
      </c>
      <c r="D191" s="31" t="s">
        <v>93</v>
      </c>
      <c r="E191" s="29" t="s">
        <v>94</v>
      </c>
      <c r="F191" s="38">
        <v>83370060000340</v>
      </c>
      <c r="G191" s="46">
        <v>44572</v>
      </c>
      <c r="H191" s="46">
        <v>44573</v>
      </c>
      <c r="I191" s="46">
        <v>44574</v>
      </c>
      <c r="J191" s="29">
        <v>0</v>
      </c>
      <c r="K191" s="31" t="s">
        <v>13</v>
      </c>
      <c r="L191" s="29" t="s">
        <v>9</v>
      </c>
      <c r="M191" s="29">
        <v>30</v>
      </c>
      <c r="N191" s="40">
        <v>472.94</v>
      </c>
      <c r="O191" s="37">
        <v>397.26959999999997</v>
      </c>
      <c r="P191" s="37">
        <f t="shared" si="4"/>
        <v>75.670400000000029</v>
      </c>
    </row>
    <row r="192" spans="1:16" x14ac:dyDescent="0.3">
      <c r="A192" s="29">
        <f t="shared" si="5"/>
        <v>1</v>
      </c>
      <c r="B192" s="29" t="str">
        <f>IF(A192&gt;1,#REF!-#REF!,"N/A")</f>
        <v>N/A</v>
      </c>
      <c r="C192" s="29">
        <v>14303</v>
      </c>
      <c r="D192" s="31" t="s">
        <v>85</v>
      </c>
      <c r="E192" s="29" t="s">
        <v>167</v>
      </c>
      <c r="F192" s="38">
        <v>39400060100310</v>
      </c>
      <c r="G192" s="46">
        <v>44528</v>
      </c>
      <c r="H192" s="46">
        <v>44532</v>
      </c>
      <c r="I192" s="46">
        <v>44537</v>
      </c>
      <c r="J192" s="29">
        <v>0</v>
      </c>
      <c r="K192" s="31" t="s">
        <v>2</v>
      </c>
      <c r="L192" s="29" t="s">
        <v>9</v>
      </c>
      <c r="M192" s="29">
        <v>30</v>
      </c>
      <c r="N192" s="40">
        <v>2.41</v>
      </c>
      <c r="O192" s="37">
        <v>1.9039000000000001</v>
      </c>
      <c r="P192" s="37">
        <f t="shared" si="4"/>
        <v>0.50609999999999999</v>
      </c>
    </row>
    <row r="193" spans="1:16" x14ac:dyDescent="0.3">
      <c r="A193" s="29">
        <f t="shared" si="5"/>
        <v>1</v>
      </c>
      <c r="B193" s="29" t="str">
        <f>IF(A193&gt;1,#REF!-#REF!,"N/A")</f>
        <v>N/A</v>
      </c>
      <c r="C193" s="29">
        <v>14414</v>
      </c>
      <c r="D193" s="31" t="s">
        <v>19</v>
      </c>
      <c r="E193" s="29" t="s">
        <v>20</v>
      </c>
      <c r="F193" s="38">
        <v>21531060000340</v>
      </c>
      <c r="G193" s="46">
        <v>44569</v>
      </c>
      <c r="H193" s="46">
        <v>44571</v>
      </c>
      <c r="I193" s="46">
        <v>44572</v>
      </c>
      <c r="J193" s="29">
        <v>1</v>
      </c>
      <c r="K193" s="31" t="s">
        <v>13</v>
      </c>
      <c r="L193" s="29" t="s">
        <v>10</v>
      </c>
      <c r="M193" s="29">
        <v>21</v>
      </c>
      <c r="N193" s="40">
        <v>14925.02</v>
      </c>
      <c r="O193" s="37">
        <v>11790.765800000001</v>
      </c>
      <c r="P193" s="37">
        <f t="shared" si="4"/>
        <v>3134.2541999999994</v>
      </c>
    </row>
    <row r="194" spans="1:16" x14ac:dyDescent="0.3">
      <c r="A194" s="29">
        <f t="shared" si="5"/>
        <v>1</v>
      </c>
      <c r="B194" s="29" t="str">
        <f>IF(A194&gt;1,#REF!-#REF!,"N/A")</f>
        <v>N/A</v>
      </c>
      <c r="C194" s="29">
        <v>14445</v>
      </c>
      <c r="D194" s="31" t="s">
        <v>65</v>
      </c>
      <c r="E194" s="29" t="s">
        <v>66</v>
      </c>
      <c r="F194" s="38">
        <v>2100020000110</v>
      </c>
      <c r="G194" s="46">
        <v>44526</v>
      </c>
      <c r="H194" s="46">
        <v>44529</v>
      </c>
      <c r="I194" s="46">
        <v>44534</v>
      </c>
      <c r="J194" s="29">
        <v>0</v>
      </c>
      <c r="K194" s="31" t="s">
        <v>2</v>
      </c>
      <c r="L194" s="29" t="s">
        <v>9</v>
      </c>
      <c r="M194" s="29">
        <v>14</v>
      </c>
      <c r="N194" s="40">
        <v>2.1800000000000002</v>
      </c>
      <c r="O194" s="37">
        <v>1.6786000000000001</v>
      </c>
      <c r="P194" s="37">
        <f t="shared" si="4"/>
        <v>0.50140000000000007</v>
      </c>
    </row>
    <row r="195" spans="1:16" x14ac:dyDescent="0.3">
      <c r="A195" s="29">
        <f t="shared" si="5"/>
        <v>1</v>
      </c>
      <c r="B195" s="29" t="str">
        <f>IF(A195&gt;1,#REF!-#REF!,"N/A")</f>
        <v>N/A</v>
      </c>
      <c r="C195" s="29">
        <v>14502</v>
      </c>
      <c r="D195" s="31" t="s">
        <v>67</v>
      </c>
      <c r="E195" s="29" t="s">
        <v>68</v>
      </c>
      <c r="F195" s="38">
        <v>41550020100320</v>
      </c>
      <c r="G195" s="46">
        <v>44567</v>
      </c>
      <c r="H195" s="46">
        <v>44574</v>
      </c>
      <c r="I195" s="46">
        <v>44580</v>
      </c>
      <c r="J195" s="29">
        <v>2</v>
      </c>
      <c r="K195" s="31" t="s">
        <v>2</v>
      </c>
      <c r="L195" s="29" t="s">
        <v>10</v>
      </c>
      <c r="M195" s="29">
        <v>30</v>
      </c>
      <c r="N195" s="40">
        <v>5.65</v>
      </c>
      <c r="O195" s="37">
        <v>4.6330000000000009</v>
      </c>
      <c r="P195" s="37">
        <f t="shared" ref="P195:P258" si="6">N195-O195</f>
        <v>1.0169999999999995</v>
      </c>
    </row>
    <row r="196" spans="1:16" x14ac:dyDescent="0.3">
      <c r="A196" s="29">
        <f t="shared" ref="A196:A259" si="7">IF(C196=C195,A195+1,1)</f>
        <v>1</v>
      </c>
      <c r="B196" s="29" t="str">
        <f>IF(A196&gt;1,#REF!-#REF!,"N/A")</f>
        <v>N/A</v>
      </c>
      <c r="C196" s="29">
        <v>14767</v>
      </c>
      <c r="D196" s="31" t="s">
        <v>121</v>
      </c>
      <c r="E196" s="29" t="s">
        <v>122</v>
      </c>
      <c r="F196" s="38">
        <v>21534940000320</v>
      </c>
      <c r="G196" s="46">
        <v>44529</v>
      </c>
      <c r="H196" s="46">
        <v>44536</v>
      </c>
      <c r="I196" s="46">
        <v>44536</v>
      </c>
      <c r="J196" s="29">
        <v>0</v>
      </c>
      <c r="K196" s="31" t="s">
        <v>13</v>
      </c>
      <c r="L196" s="29" t="s">
        <v>9</v>
      </c>
      <c r="M196" s="29">
        <v>60</v>
      </c>
      <c r="N196" s="41">
        <v>27415.18</v>
      </c>
      <c r="O196" s="37">
        <v>21657.992200000001</v>
      </c>
      <c r="P196" s="37">
        <f t="shared" si="6"/>
        <v>5757.1877999999997</v>
      </c>
    </row>
    <row r="197" spans="1:16" x14ac:dyDescent="0.3">
      <c r="A197" s="29">
        <f t="shared" si="7"/>
        <v>1</v>
      </c>
      <c r="B197" s="29" t="str">
        <f>IF(A197&gt;1,#REF!-#REF!,"N/A")</f>
        <v>N/A</v>
      </c>
      <c r="C197" s="29">
        <v>14780</v>
      </c>
      <c r="D197" s="31" t="s">
        <v>115</v>
      </c>
      <c r="E197" s="29" t="s">
        <v>116</v>
      </c>
      <c r="F197" s="38">
        <v>21531820000380</v>
      </c>
      <c r="G197" s="46">
        <v>44547</v>
      </c>
      <c r="H197" s="46">
        <v>44553</v>
      </c>
      <c r="I197" s="46">
        <v>44560</v>
      </c>
      <c r="J197" s="29">
        <v>0</v>
      </c>
      <c r="K197" s="31" t="s">
        <v>13</v>
      </c>
      <c r="L197" s="29" t="s">
        <v>9</v>
      </c>
      <c r="M197" s="29">
        <v>30</v>
      </c>
      <c r="N197" s="41">
        <v>14645.49</v>
      </c>
      <c r="O197" s="37">
        <v>12448.666499999999</v>
      </c>
      <c r="P197" s="37">
        <f t="shared" si="6"/>
        <v>2196.8235000000004</v>
      </c>
    </row>
    <row r="198" spans="1:16" x14ac:dyDescent="0.3">
      <c r="A198" s="29">
        <f t="shared" si="7"/>
        <v>1</v>
      </c>
      <c r="B198" s="29" t="str">
        <f>IF(A198&gt;1,#REF!-#REF!,"N/A")</f>
        <v>N/A</v>
      </c>
      <c r="C198" s="29">
        <v>14875</v>
      </c>
      <c r="D198" s="31" t="s">
        <v>23</v>
      </c>
      <c r="E198" s="29" t="s">
        <v>24</v>
      </c>
      <c r="F198" s="38">
        <v>21531835100340</v>
      </c>
      <c r="G198" s="46">
        <v>44556</v>
      </c>
      <c r="H198" s="46">
        <v>44560</v>
      </c>
      <c r="I198" s="46">
        <v>44565</v>
      </c>
      <c r="J198" s="29">
        <v>7</v>
      </c>
      <c r="K198" s="31" t="s">
        <v>2</v>
      </c>
      <c r="L198" s="29" t="s">
        <v>10</v>
      </c>
      <c r="M198" s="29">
        <v>30</v>
      </c>
      <c r="N198" s="40">
        <v>5247.47</v>
      </c>
      <c r="O198" s="37">
        <v>4250.4507000000003</v>
      </c>
      <c r="P198" s="37">
        <f t="shared" si="6"/>
        <v>997.01929999999993</v>
      </c>
    </row>
    <row r="199" spans="1:16" x14ac:dyDescent="0.3">
      <c r="A199" s="29">
        <f t="shared" si="7"/>
        <v>1</v>
      </c>
      <c r="B199" s="29" t="str">
        <f>IF(A199&gt;1,#REF!-#REF!,"N/A")</f>
        <v>N/A</v>
      </c>
      <c r="C199" s="29">
        <v>14975</v>
      </c>
      <c r="D199" s="31" t="s">
        <v>177</v>
      </c>
      <c r="E199" s="29" t="s">
        <v>178</v>
      </c>
      <c r="F199" s="38">
        <v>44100080100120</v>
      </c>
      <c r="G199" s="46">
        <v>44533</v>
      </c>
      <c r="H199" s="46">
        <v>44535</v>
      </c>
      <c r="I199" s="46">
        <v>44538</v>
      </c>
      <c r="J199" s="29">
        <v>0</v>
      </c>
      <c r="K199" s="31" t="s">
        <v>13</v>
      </c>
      <c r="L199" s="29" t="s">
        <v>9</v>
      </c>
      <c r="M199" s="29">
        <v>30</v>
      </c>
      <c r="N199" s="40">
        <v>464.35</v>
      </c>
      <c r="O199" s="37">
        <v>348.26250000000005</v>
      </c>
      <c r="P199" s="37">
        <f t="shared" si="6"/>
        <v>116.08749999999998</v>
      </c>
    </row>
    <row r="200" spans="1:16" x14ac:dyDescent="0.3">
      <c r="A200" s="29">
        <f t="shared" si="7"/>
        <v>1</v>
      </c>
      <c r="B200" s="29" t="str">
        <f>IF(A200&gt;1,#REF!-#REF!,"N/A")</f>
        <v>N/A</v>
      </c>
      <c r="C200" s="29">
        <v>15016</v>
      </c>
      <c r="D200" s="31" t="s">
        <v>46</v>
      </c>
      <c r="E200" s="29" t="s">
        <v>48</v>
      </c>
      <c r="F200" s="38" t="s">
        <v>47</v>
      </c>
      <c r="G200" s="46">
        <v>44532</v>
      </c>
      <c r="H200" s="46">
        <v>44537</v>
      </c>
      <c r="I200" s="46">
        <v>44544</v>
      </c>
      <c r="J200" s="29">
        <v>4</v>
      </c>
      <c r="K200" s="31" t="s">
        <v>13</v>
      </c>
      <c r="L200" s="29" t="s">
        <v>10</v>
      </c>
      <c r="M200" s="29">
        <v>4</v>
      </c>
      <c r="N200" s="41">
        <v>11566.49</v>
      </c>
      <c r="O200" s="37">
        <v>9137.5270999999993</v>
      </c>
      <c r="P200" s="37">
        <f t="shared" si="6"/>
        <v>2428.9629000000004</v>
      </c>
    </row>
    <row r="201" spans="1:16" x14ac:dyDescent="0.3">
      <c r="A201" s="29">
        <f t="shared" si="7"/>
        <v>2</v>
      </c>
      <c r="B201" s="29" t="e">
        <f>IF(A201&gt;1,#REF!-#REF!,"N/A")</f>
        <v>#REF!</v>
      </c>
      <c r="C201" s="29">
        <v>15016</v>
      </c>
      <c r="D201" s="31" t="s">
        <v>46</v>
      </c>
      <c r="E201" s="29" t="s">
        <v>48</v>
      </c>
      <c r="F201" s="38" t="s">
        <v>47</v>
      </c>
      <c r="G201" s="46">
        <v>44562</v>
      </c>
      <c r="H201" s="46">
        <v>44569</v>
      </c>
      <c r="I201" s="46">
        <v>44575</v>
      </c>
      <c r="J201" s="29">
        <v>4</v>
      </c>
      <c r="K201" s="31" t="s">
        <v>13</v>
      </c>
      <c r="L201" s="29" t="s">
        <v>10</v>
      </c>
      <c r="M201" s="29">
        <v>4</v>
      </c>
      <c r="N201" s="41">
        <v>11566.49</v>
      </c>
      <c r="O201" s="37">
        <v>9137.5270999999993</v>
      </c>
      <c r="P201" s="37">
        <f t="shared" si="6"/>
        <v>2428.9629000000004</v>
      </c>
    </row>
    <row r="202" spans="1:16" x14ac:dyDescent="0.3">
      <c r="A202" s="29">
        <f t="shared" si="7"/>
        <v>1</v>
      </c>
      <c r="B202" s="29" t="str">
        <f>IF(A202&gt;1,#REF!-#REF!,"N/A")</f>
        <v>N/A</v>
      </c>
      <c r="C202" s="29">
        <v>15110</v>
      </c>
      <c r="D202" s="31" t="s">
        <v>81</v>
      </c>
      <c r="E202" s="29" t="s">
        <v>82</v>
      </c>
      <c r="F202" s="38">
        <v>65100075100320</v>
      </c>
      <c r="G202" s="46">
        <v>44578</v>
      </c>
      <c r="H202" s="46">
        <v>44578</v>
      </c>
      <c r="I202" s="46">
        <v>44582</v>
      </c>
      <c r="J202" s="29">
        <v>0</v>
      </c>
      <c r="K202" s="31" t="s">
        <v>2</v>
      </c>
      <c r="L202" s="29" t="s">
        <v>9</v>
      </c>
      <c r="M202" s="29">
        <v>60</v>
      </c>
      <c r="N202" s="40">
        <v>7.46</v>
      </c>
      <c r="O202" s="37">
        <v>5.968</v>
      </c>
      <c r="P202" s="37">
        <f t="shared" si="6"/>
        <v>1.492</v>
      </c>
    </row>
    <row r="203" spans="1:16" x14ac:dyDescent="0.3">
      <c r="A203" s="29">
        <f t="shared" si="7"/>
        <v>1</v>
      </c>
      <c r="B203" s="29" t="str">
        <f>IF(A203&gt;1,#REF!-#REF!,"N/A")</f>
        <v>N/A</v>
      </c>
      <c r="C203" s="29">
        <v>15156</v>
      </c>
      <c r="D203" s="31" t="s">
        <v>172</v>
      </c>
      <c r="E203" s="29" t="s">
        <v>173</v>
      </c>
      <c r="F203" s="38">
        <v>36150080000340</v>
      </c>
      <c r="G203" s="46">
        <v>44523</v>
      </c>
      <c r="H203" s="46">
        <v>44524</v>
      </c>
      <c r="I203" s="46">
        <v>44531</v>
      </c>
      <c r="J203" s="29">
        <v>2</v>
      </c>
      <c r="K203" s="31" t="s">
        <v>2</v>
      </c>
      <c r="L203" s="29" t="s">
        <v>10</v>
      </c>
      <c r="M203" s="29">
        <v>30</v>
      </c>
      <c r="N203" s="40">
        <v>10.91</v>
      </c>
      <c r="O203" s="37">
        <v>8.2916000000000007</v>
      </c>
      <c r="P203" s="37">
        <f t="shared" si="6"/>
        <v>2.6183999999999994</v>
      </c>
    </row>
    <row r="204" spans="1:16" x14ac:dyDescent="0.3">
      <c r="A204" s="29">
        <f t="shared" si="7"/>
        <v>1</v>
      </c>
      <c r="B204" s="29" t="str">
        <f>IF(A204&gt;1,#REF!-#REF!,"N/A")</f>
        <v>N/A</v>
      </c>
      <c r="C204" s="29">
        <v>15280</v>
      </c>
      <c r="D204" s="31" t="s">
        <v>78</v>
      </c>
      <c r="E204" s="29" t="s">
        <v>79</v>
      </c>
      <c r="F204" s="38">
        <v>27700050000320</v>
      </c>
      <c r="G204" s="46">
        <v>44568</v>
      </c>
      <c r="H204" s="46">
        <v>44574</v>
      </c>
      <c r="I204" s="46">
        <v>44575</v>
      </c>
      <c r="J204" s="29">
        <v>0</v>
      </c>
      <c r="K204" s="31" t="s">
        <v>13</v>
      </c>
      <c r="L204" s="29" t="s">
        <v>9</v>
      </c>
      <c r="M204" s="29">
        <v>30</v>
      </c>
      <c r="N204" s="40">
        <v>547.80999999999995</v>
      </c>
      <c r="O204" s="37">
        <v>416.33559999999994</v>
      </c>
      <c r="P204" s="37">
        <f t="shared" si="6"/>
        <v>131.4744</v>
      </c>
    </row>
    <row r="205" spans="1:16" x14ac:dyDescent="0.3">
      <c r="A205" s="29">
        <f t="shared" si="7"/>
        <v>1</v>
      </c>
      <c r="B205" s="29" t="str">
        <f>IF(A205&gt;1,#REF!-#REF!,"N/A")</f>
        <v>N/A</v>
      </c>
      <c r="C205" s="29">
        <v>15452</v>
      </c>
      <c r="D205" s="31" t="s">
        <v>170</v>
      </c>
      <c r="E205" s="29" t="s">
        <v>171</v>
      </c>
      <c r="F205" s="38">
        <v>36150080000330</v>
      </c>
      <c r="G205" s="46">
        <v>44534</v>
      </c>
      <c r="H205" s="46">
        <v>44538</v>
      </c>
      <c r="I205" s="46">
        <v>44539</v>
      </c>
      <c r="J205" s="29">
        <v>0</v>
      </c>
      <c r="K205" s="31" t="s">
        <v>2</v>
      </c>
      <c r="L205" s="29" t="s">
        <v>9</v>
      </c>
      <c r="M205" s="29">
        <v>30</v>
      </c>
      <c r="N205" s="40">
        <v>8.27</v>
      </c>
      <c r="O205" s="37">
        <v>7.0294999999999996</v>
      </c>
      <c r="P205" s="37">
        <f t="shared" si="6"/>
        <v>1.2404999999999999</v>
      </c>
    </row>
    <row r="206" spans="1:16" x14ac:dyDescent="0.3">
      <c r="A206" s="29">
        <f t="shared" si="7"/>
        <v>1</v>
      </c>
      <c r="B206" s="29" t="str">
        <f>IF(A206&gt;1,#REF!-#REF!,"N/A")</f>
        <v>N/A</v>
      </c>
      <c r="C206" s="29">
        <v>15482</v>
      </c>
      <c r="D206" s="31" t="s">
        <v>40</v>
      </c>
      <c r="E206" s="29" t="s">
        <v>42</v>
      </c>
      <c r="F206" s="38" t="s">
        <v>41</v>
      </c>
      <c r="G206" s="46">
        <v>44563</v>
      </c>
      <c r="H206" s="46">
        <v>44564</v>
      </c>
      <c r="I206" s="46">
        <v>44564</v>
      </c>
      <c r="J206" s="29">
        <v>0</v>
      </c>
      <c r="K206" s="31" t="s">
        <v>13</v>
      </c>
      <c r="L206" s="29" t="s">
        <v>9</v>
      </c>
      <c r="M206" s="29">
        <v>2</v>
      </c>
      <c r="N206" s="40">
        <v>6445.99</v>
      </c>
      <c r="O206" s="37">
        <v>5350.1716999999999</v>
      </c>
      <c r="P206" s="37">
        <f t="shared" si="6"/>
        <v>1095.8182999999999</v>
      </c>
    </row>
    <row r="207" spans="1:16" x14ac:dyDescent="0.3">
      <c r="A207" s="29">
        <f t="shared" si="7"/>
        <v>1</v>
      </c>
      <c r="B207" s="29" t="str">
        <f>IF(A207&gt;1,#REF!-#REF!,"N/A")</f>
        <v>N/A</v>
      </c>
      <c r="C207" s="29">
        <v>15501</v>
      </c>
      <c r="D207" s="31" t="s">
        <v>17</v>
      </c>
      <c r="E207" s="29" t="s">
        <v>18</v>
      </c>
      <c r="F207" s="38">
        <v>21300005000350</v>
      </c>
      <c r="G207" s="46">
        <v>44545</v>
      </c>
      <c r="H207" s="46">
        <v>44546</v>
      </c>
      <c r="I207" s="46">
        <v>44553</v>
      </c>
      <c r="J207" s="29">
        <v>0</v>
      </c>
      <c r="K207" s="31" t="s">
        <v>2</v>
      </c>
      <c r="L207" s="29" t="s">
        <v>9</v>
      </c>
      <c r="M207" s="29">
        <v>12</v>
      </c>
      <c r="N207" s="41">
        <v>22</v>
      </c>
      <c r="O207" s="37">
        <v>17.82</v>
      </c>
      <c r="P207" s="37">
        <f t="shared" si="6"/>
        <v>4.18</v>
      </c>
    </row>
    <row r="208" spans="1:16" x14ac:dyDescent="0.3">
      <c r="A208" s="29">
        <f t="shared" si="7"/>
        <v>2</v>
      </c>
      <c r="B208" s="29" t="e">
        <f>IF(A208&gt;1,#REF!-#REF!,"N/A")</f>
        <v>#REF!</v>
      </c>
      <c r="C208" s="29">
        <v>15501</v>
      </c>
      <c r="D208" s="31" t="s">
        <v>17</v>
      </c>
      <c r="E208" s="29" t="s">
        <v>18</v>
      </c>
      <c r="F208" s="38">
        <v>21300005000350</v>
      </c>
      <c r="G208" s="46">
        <v>44577</v>
      </c>
      <c r="H208" s="46">
        <v>44581</v>
      </c>
      <c r="I208" s="46">
        <v>44584</v>
      </c>
      <c r="J208" s="29">
        <v>0</v>
      </c>
      <c r="K208" s="31" t="s">
        <v>2</v>
      </c>
      <c r="L208" s="29" t="s">
        <v>9</v>
      </c>
      <c r="M208" s="29">
        <v>12</v>
      </c>
      <c r="N208" s="41">
        <v>22</v>
      </c>
      <c r="O208" s="37">
        <v>17.82</v>
      </c>
      <c r="P208" s="37">
        <f t="shared" si="6"/>
        <v>4.18</v>
      </c>
    </row>
    <row r="209" spans="1:16" x14ac:dyDescent="0.3">
      <c r="A209" s="29">
        <f t="shared" si="7"/>
        <v>1</v>
      </c>
      <c r="B209" s="29" t="str">
        <f>IF(A209&gt;1,#REF!-#REF!,"N/A")</f>
        <v>N/A</v>
      </c>
      <c r="C209" s="29">
        <v>15555</v>
      </c>
      <c r="D209" s="31" t="s">
        <v>59</v>
      </c>
      <c r="E209" s="29" t="s">
        <v>60</v>
      </c>
      <c r="F209" s="38">
        <v>33300007000320</v>
      </c>
      <c r="G209" s="46">
        <v>44573</v>
      </c>
      <c r="H209" s="46">
        <v>44573</v>
      </c>
      <c r="I209" s="46">
        <v>44574</v>
      </c>
      <c r="J209" s="29">
        <v>0</v>
      </c>
      <c r="K209" s="31" t="s">
        <v>2</v>
      </c>
      <c r="L209" s="29" t="s">
        <v>9</v>
      </c>
      <c r="M209" s="29">
        <v>180</v>
      </c>
      <c r="N209" s="40">
        <v>6.07</v>
      </c>
      <c r="O209" s="37">
        <v>5.0987999999999998</v>
      </c>
      <c r="P209" s="37">
        <f t="shared" si="6"/>
        <v>0.97120000000000051</v>
      </c>
    </row>
    <row r="210" spans="1:16" x14ac:dyDescent="0.3">
      <c r="A210" s="29">
        <f t="shared" si="7"/>
        <v>1</v>
      </c>
      <c r="B210" s="29" t="str">
        <f>IF(A210&gt;1,#REF!-#REF!,"N/A")</f>
        <v>N/A</v>
      </c>
      <c r="C210" s="29">
        <v>15639</v>
      </c>
      <c r="D210" s="31" t="s">
        <v>65</v>
      </c>
      <c r="E210" s="29" t="s">
        <v>131</v>
      </c>
      <c r="F210" s="38">
        <v>2100020000110</v>
      </c>
      <c r="G210" s="46">
        <v>44554</v>
      </c>
      <c r="H210" s="46">
        <v>44554</v>
      </c>
      <c r="I210" s="46">
        <v>44559</v>
      </c>
      <c r="J210" s="29">
        <v>0</v>
      </c>
      <c r="K210" s="31" t="s">
        <v>2</v>
      </c>
      <c r="L210" s="29" t="s">
        <v>9</v>
      </c>
      <c r="M210" s="29">
        <v>20</v>
      </c>
      <c r="N210" s="40">
        <v>1.69</v>
      </c>
      <c r="O210" s="37">
        <v>1.3012999999999999</v>
      </c>
      <c r="P210" s="37">
        <f t="shared" si="6"/>
        <v>0.38870000000000005</v>
      </c>
    </row>
    <row r="211" spans="1:16" x14ac:dyDescent="0.3">
      <c r="A211" s="29">
        <f t="shared" si="7"/>
        <v>2</v>
      </c>
      <c r="B211" s="29" t="e">
        <f>IF(A211&gt;1,#REF!-#REF!,"N/A")</f>
        <v>#REF!</v>
      </c>
      <c r="C211" s="29">
        <v>15639</v>
      </c>
      <c r="D211" s="31" t="s">
        <v>65</v>
      </c>
      <c r="E211" s="29" t="s">
        <v>131</v>
      </c>
      <c r="F211" s="38">
        <v>2100020000110</v>
      </c>
      <c r="G211" s="46">
        <v>44578</v>
      </c>
      <c r="H211" s="46">
        <v>44584</v>
      </c>
      <c r="I211" s="46">
        <v>44589</v>
      </c>
      <c r="J211" s="29">
        <v>0</v>
      </c>
      <c r="K211" s="31" t="s">
        <v>2</v>
      </c>
      <c r="L211" s="29" t="s">
        <v>9</v>
      </c>
      <c r="M211" s="29">
        <v>20</v>
      </c>
      <c r="N211" s="40">
        <v>1.69</v>
      </c>
      <c r="O211" s="37">
        <v>1.3012999999999999</v>
      </c>
      <c r="P211" s="37">
        <f t="shared" si="6"/>
        <v>0.38870000000000005</v>
      </c>
    </row>
    <row r="212" spans="1:16" x14ac:dyDescent="0.3">
      <c r="A212" s="29">
        <f t="shared" si="7"/>
        <v>1</v>
      </c>
      <c r="B212" s="29" t="str">
        <f>IF(A212&gt;1,#REF!-#REF!,"N/A")</f>
        <v>N/A</v>
      </c>
      <c r="C212" s="29">
        <v>15692</v>
      </c>
      <c r="D212" s="31" t="s">
        <v>97</v>
      </c>
      <c r="E212" s="29" t="s">
        <v>98</v>
      </c>
      <c r="F212" s="38">
        <v>21532133000340</v>
      </c>
      <c r="G212" s="46">
        <v>44551</v>
      </c>
      <c r="H212" s="46">
        <v>44555</v>
      </c>
      <c r="I212" s="46">
        <v>44559</v>
      </c>
      <c r="J212" s="29">
        <v>3</v>
      </c>
      <c r="K212" s="31" t="s">
        <v>13</v>
      </c>
      <c r="L212" s="29" t="s">
        <v>10</v>
      </c>
      <c r="M212" s="29">
        <v>28</v>
      </c>
      <c r="N212" s="41">
        <v>13494.05</v>
      </c>
      <c r="O212" s="37">
        <v>11200.0615</v>
      </c>
      <c r="P212" s="37">
        <f t="shared" si="6"/>
        <v>2293.9884999999995</v>
      </c>
    </row>
    <row r="213" spans="1:16" x14ac:dyDescent="0.3">
      <c r="A213" s="29">
        <f t="shared" si="7"/>
        <v>2</v>
      </c>
      <c r="B213" s="29" t="e">
        <f>IF(A213&gt;1,#REF!-#REF!,"N/A")</f>
        <v>#REF!</v>
      </c>
      <c r="C213" s="29">
        <v>15692</v>
      </c>
      <c r="D213" s="31" t="s">
        <v>97</v>
      </c>
      <c r="E213" s="29" t="s">
        <v>98</v>
      </c>
      <c r="F213" s="38">
        <v>21532133000340</v>
      </c>
      <c r="G213" s="46">
        <v>44583</v>
      </c>
      <c r="H213" s="46">
        <v>44587</v>
      </c>
      <c r="I213" s="46">
        <v>44590</v>
      </c>
      <c r="J213" s="29">
        <v>3</v>
      </c>
      <c r="K213" s="31" t="s">
        <v>13</v>
      </c>
      <c r="L213" s="29" t="s">
        <v>10</v>
      </c>
      <c r="M213" s="29">
        <v>28</v>
      </c>
      <c r="N213" s="41">
        <v>13494.05</v>
      </c>
      <c r="O213" s="37">
        <v>11200.0615</v>
      </c>
      <c r="P213" s="37">
        <f t="shared" si="6"/>
        <v>2293.9884999999995</v>
      </c>
    </row>
    <row r="214" spans="1:16" x14ac:dyDescent="0.3">
      <c r="A214" s="29">
        <f t="shared" si="7"/>
        <v>1</v>
      </c>
      <c r="B214" s="29" t="str">
        <f>IF(A214&gt;1,#REF!-#REF!,"N/A")</f>
        <v>N/A</v>
      </c>
      <c r="C214" s="29">
        <v>16047</v>
      </c>
      <c r="D214" s="31" t="s">
        <v>135</v>
      </c>
      <c r="E214" s="29" t="s">
        <v>136</v>
      </c>
      <c r="F214" s="38">
        <v>37600025000305</v>
      </c>
      <c r="G214" s="46">
        <v>44539</v>
      </c>
      <c r="H214" s="46">
        <v>44545</v>
      </c>
      <c r="I214" s="46">
        <v>44552</v>
      </c>
      <c r="J214" s="29">
        <v>0</v>
      </c>
      <c r="K214" s="31" t="s">
        <v>2</v>
      </c>
      <c r="L214" s="29" t="s">
        <v>9</v>
      </c>
      <c r="M214" s="29">
        <v>30</v>
      </c>
      <c r="N214" s="40">
        <v>10</v>
      </c>
      <c r="O214" s="37">
        <v>7.7</v>
      </c>
      <c r="P214" s="37">
        <f t="shared" si="6"/>
        <v>2.2999999999999998</v>
      </c>
    </row>
    <row r="215" spans="1:16" x14ac:dyDescent="0.3">
      <c r="A215" s="29">
        <f t="shared" si="7"/>
        <v>2</v>
      </c>
      <c r="B215" s="29" t="e">
        <f>IF(A215&gt;1,#REF!-#REF!,"N/A")</f>
        <v>#REF!</v>
      </c>
      <c r="C215" s="29">
        <v>16047</v>
      </c>
      <c r="D215" s="31" t="s">
        <v>135</v>
      </c>
      <c r="E215" s="29" t="s">
        <v>136</v>
      </c>
      <c r="F215" s="38">
        <v>37600025000305</v>
      </c>
      <c r="G215" s="46">
        <v>44578</v>
      </c>
      <c r="H215" s="46">
        <v>44582</v>
      </c>
      <c r="I215" s="46">
        <v>44583</v>
      </c>
      <c r="J215" s="29">
        <v>0</v>
      </c>
      <c r="K215" s="31" t="s">
        <v>2</v>
      </c>
      <c r="L215" s="29" t="s">
        <v>9</v>
      </c>
      <c r="M215" s="29">
        <v>30</v>
      </c>
      <c r="N215" s="40">
        <v>10</v>
      </c>
      <c r="O215" s="37">
        <v>7.7</v>
      </c>
      <c r="P215" s="37">
        <f t="shared" si="6"/>
        <v>2.2999999999999998</v>
      </c>
    </row>
    <row r="216" spans="1:16" x14ac:dyDescent="0.3">
      <c r="A216" s="29">
        <f t="shared" si="7"/>
        <v>1</v>
      </c>
      <c r="B216" s="29" t="str">
        <f>IF(A216&gt;1,#REF!-#REF!,"N/A")</f>
        <v>N/A</v>
      </c>
      <c r="C216" s="29">
        <v>16328</v>
      </c>
      <c r="D216" s="31" t="s">
        <v>85</v>
      </c>
      <c r="E216" s="29" t="s">
        <v>167</v>
      </c>
      <c r="F216" s="38">
        <v>39400060100310</v>
      </c>
      <c r="G216" s="46">
        <v>44530</v>
      </c>
      <c r="H216" s="46">
        <v>44533</v>
      </c>
      <c r="I216" s="46">
        <v>44533</v>
      </c>
      <c r="J216" s="29">
        <v>3</v>
      </c>
      <c r="K216" s="31" t="s">
        <v>2</v>
      </c>
      <c r="L216" s="29" t="s">
        <v>10</v>
      </c>
      <c r="M216" s="29">
        <v>90</v>
      </c>
      <c r="N216" s="40">
        <v>30</v>
      </c>
      <c r="O216" s="37">
        <v>23.700000000000003</v>
      </c>
      <c r="P216" s="37">
        <f t="shared" si="6"/>
        <v>6.2999999999999972</v>
      </c>
    </row>
    <row r="217" spans="1:16" x14ac:dyDescent="0.3">
      <c r="A217" s="29">
        <f t="shared" si="7"/>
        <v>1</v>
      </c>
      <c r="B217" s="29" t="str">
        <f>IF(A217&gt;1,#REF!-#REF!,"N/A")</f>
        <v>N/A</v>
      </c>
      <c r="C217" s="29">
        <v>16346</v>
      </c>
      <c r="D217" s="31" t="s">
        <v>83</v>
      </c>
      <c r="E217" s="29" t="s">
        <v>84</v>
      </c>
      <c r="F217" s="38">
        <v>22100045000315</v>
      </c>
      <c r="G217" s="46">
        <v>44564</v>
      </c>
      <c r="H217" s="46">
        <v>44566</v>
      </c>
      <c r="I217" s="46">
        <v>44573</v>
      </c>
      <c r="J217" s="29">
        <v>3</v>
      </c>
      <c r="K217" s="31" t="s">
        <v>2</v>
      </c>
      <c r="L217" s="29" t="s">
        <v>10</v>
      </c>
      <c r="M217" s="29">
        <v>30</v>
      </c>
      <c r="N217" s="40">
        <v>2.4</v>
      </c>
      <c r="O217" s="37">
        <v>1.8959999999999999</v>
      </c>
      <c r="P217" s="37">
        <f t="shared" si="6"/>
        <v>0.504</v>
      </c>
    </row>
    <row r="218" spans="1:16" x14ac:dyDescent="0.3">
      <c r="A218" s="29">
        <f t="shared" si="7"/>
        <v>1</v>
      </c>
      <c r="B218" s="29" t="str">
        <f>IF(A218&gt;1,#REF!-#REF!,"N/A")</f>
        <v>N/A</v>
      </c>
      <c r="C218" s="29">
        <v>16369</v>
      </c>
      <c r="D218" s="31" t="s">
        <v>165</v>
      </c>
      <c r="E218" s="29" t="s">
        <v>166</v>
      </c>
      <c r="F218" s="38">
        <v>49270070100620</v>
      </c>
      <c r="G218" s="46">
        <v>44528</v>
      </c>
      <c r="H218" s="46">
        <v>44528</v>
      </c>
      <c r="I218" s="46">
        <v>44531</v>
      </c>
      <c r="J218" s="29">
        <v>0</v>
      </c>
      <c r="K218" s="31" t="s">
        <v>2</v>
      </c>
      <c r="L218" s="29" t="s">
        <v>9</v>
      </c>
      <c r="M218" s="29">
        <v>28</v>
      </c>
      <c r="N218" s="40">
        <v>4.4800000000000004</v>
      </c>
      <c r="O218" s="37">
        <v>3.7184000000000008</v>
      </c>
      <c r="P218" s="37">
        <f t="shared" si="6"/>
        <v>0.76159999999999961</v>
      </c>
    </row>
    <row r="219" spans="1:16" x14ac:dyDescent="0.3">
      <c r="A219" s="29">
        <f t="shared" si="7"/>
        <v>1</v>
      </c>
      <c r="B219" s="29" t="str">
        <f>IF(A219&gt;1,#REF!-#REF!,"N/A")</f>
        <v>N/A</v>
      </c>
      <c r="C219" s="29">
        <v>16423</v>
      </c>
      <c r="D219" s="31" t="s">
        <v>78</v>
      </c>
      <c r="E219" s="29" t="s">
        <v>79</v>
      </c>
      <c r="F219" s="38">
        <v>27700050000320</v>
      </c>
      <c r="G219" s="46">
        <v>44582</v>
      </c>
      <c r="H219" s="46">
        <v>44584</v>
      </c>
      <c r="I219" s="46">
        <v>44589</v>
      </c>
      <c r="J219" s="29">
        <v>1</v>
      </c>
      <c r="K219" s="31" t="s">
        <v>13</v>
      </c>
      <c r="L219" s="29" t="s">
        <v>10</v>
      </c>
      <c r="M219" s="29">
        <v>90</v>
      </c>
      <c r="N219" s="40">
        <v>1540.6</v>
      </c>
      <c r="O219" s="37">
        <v>1170.856</v>
      </c>
      <c r="P219" s="37">
        <f t="shared" si="6"/>
        <v>369.74399999999991</v>
      </c>
    </row>
    <row r="220" spans="1:16" x14ac:dyDescent="0.3">
      <c r="A220" s="29">
        <f t="shared" si="7"/>
        <v>1</v>
      </c>
      <c r="B220" s="29" t="str">
        <f>IF(A220&gt;1,#REF!-#REF!,"N/A")</f>
        <v>N/A</v>
      </c>
      <c r="C220" s="29">
        <v>16446</v>
      </c>
      <c r="D220" s="31" t="s">
        <v>142</v>
      </c>
      <c r="E220" s="29" t="s">
        <v>143</v>
      </c>
      <c r="F220" s="38">
        <v>85158020100320</v>
      </c>
      <c r="G220" s="46">
        <v>44551</v>
      </c>
      <c r="H220" s="46">
        <v>44558</v>
      </c>
      <c r="I220" s="46">
        <v>44559</v>
      </c>
      <c r="J220" s="29">
        <v>0</v>
      </c>
      <c r="K220" s="31" t="s">
        <v>2</v>
      </c>
      <c r="L220" s="29" t="s">
        <v>9</v>
      </c>
      <c r="M220" s="29">
        <v>30</v>
      </c>
      <c r="N220" s="40">
        <v>3.63</v>
      </c>
      <c r="O220" s="37">
        <v>2.9039999999999999</v>
      </c>
      <c r="P220" s="37">
        <f t="shared" si="6"/>
        <v>0.72599999999999998</v>
      </c>
    </row>
    <row r="221" spans="1:16" x14ac:dyDescent="0.3">
      <c r="A221" s="29">
        <f t="shared" si="7"/>
        <v>2</v>
      </c>
      <c r="B221" s="29" t="e">
        <f>IF(A221&gt;1,#REF!-#REF!,"N/A")</f>
        <v>#REF!</v>
      </c>
      <c r="C221" s="29">
        <v>16446</v>
      </c>
      <c r="D221" s="31" t="s">
        <v>142</v>
      </c>
      <c r="E221" s="29" t="s">
        <v>143</v>
      </c>
      <c r="F221" s="38">
        <v>85158020100320</v>
      </c>
      <c r="G221" s="46">
        <v>44579</v>
      </c>
      <c r="H221" s="46">
        <v>44584</v>
      </c>
      <c r="I221" s="46">
        <v>44589</v>
      </c>
      <c r="J221" s="29">
        <v>0</v>
      </c>
      <c r="K221" s="31" t="s">
        <v>2</v>
      </c>
      <c r="L221" s="29" t="s">
        <v>9</v>
      </c>
      <c r="M221" s="29">
        <v>30</v>
      </c>
      <c r="N221" s="40">
        <v>3.63</v>
      </c>
      <c r="O221" s="37">
        <v>2.9039999999999999</v>
      </c>
      <c r="P221" s="37">
        <f t="shared" si="6"/>
        <v>0.72599999999999998</v>
      </c>
    </row>
    <row r="222" spans="1:16" x14ac:dyDescent="0.3">
      <c r="A222" s="29">
        <f t="shared" si="7"/>
        <v>1</v>
      </c>
      <c r="B222" s="29" t="str">
        <f>IF(A222&gt;1,#REF!-#REF!,"N/A")</f>
        <v>N/A</v>
      </c>
      <c r="C222" s="29">
        <v>16556</v>
      </c>
      <c r="D222" s="31" t="s">
        <v>97</v>
      </c>
      <c r="E222" s="29" t="s">
        <v>98</v>
      </c>
      <c r="F222" s="38">
        <v>21532133000340</v>
      </c>
      <c r="G222" s="46">
        <v>44520</v>
      </c>
      <c r="H222" s="46">
        <v>44526</v>
      </c>
      <c r="I222" s="46">
        <v>44533</v>
      </c>
      <c r="J222" s="29">
        <v>2</v>
      </c>
      <c r="K222" s="31" t="s">
        <v>13</v>
      </c>
      <c r="L222" s="29" t="s">
        <v>10</v>
      </c>
      <c r="M222" s="29">
        <v>28</v>
      </c>
      <c r="N222" s="41">
        <v>13494.05</v>
      </c>
      <c r="O222" s="37">
        <v>11200.0615</v>
      </c>
      <c r="P222" s="37">
        <f t="shared" si="6"/>
        <v>2293.9884999999995</v>
      </c>
    </row>
    <row r="223" spans="1:16" x14ac:dyDescent="0.3">
      <c r="A223" s="29">
        <f t="shared" si="7"/>
        <v>1</v>
      </c>
      <c r="B223" s="29" t="str">
        <f>IF(A223&gt;1,#REF!-#REF!,"N/A")</f>
        <v>N/A</v>
      </c>
      <c r="C223" s="29">
        <v>16606</v>
      </c>
      <c r="D223" s="31" t="s">
        <v>19</v>
      </c>
      <c r="E223" s="29" t="s">
        <v>20</v>
      </c>
      <c r="F223" s="38">
        <v>21531060000340</v>
      </c>
      <c r="G223" s="46">
        <v>44576</v>
      </c>
      <c r="H223" s="46">
        <v>44581</v>
      </c>
      <c r="I223" s="46">
        <v>44586</v>
      </c>
      <c r="J223" s="29">
        <v>0</v>
      </c>
      <c r="K223" s="31" t="s">
        <v>13</v>
      </c>
      <c r="L223" s="29" t="s">
        <v>9</v>
      </c>
      <c r="M223" s="29">
        <v>21</v>
      </c>
      <c r="N223" s="40">
        <v>14254.43</v>
      </c>
      <c r="O223" s="37">
        <v>11260.9997</v>
      </c>
      <c r="P223" s="37">
        <f t="shared" si="6"/>
        <v>2993.4303</v>
      </c>
    </row>
    <row r="224" spans="1:16" x14ac:dyDescent="0.3">
      <c r="A224" s="29">
        <f t="shared" si="7"/>
        <v>1</v>
      </c>
      <c r="B224" s="29" t="str">
        <f>IF(A224&gt;1,#REF!-#REF!,"N/A")</f>
        <v>N/A</v>
      </c>
      <c r="C224" s="29">
        <v>16692</v>
      </c>
      <c r="D224" s="31" t="s">
        <v>144</v>
      </c>
      <c r="E224" s="29" t="s">
        <v>145</v>
      </c>
      <c r="F224" s="38">
        <v>75100050100303</v>
      </c>
      <c r="G224" s="46">
        <v>44545</v>
      </c>
      <c r="H224" s="46">
        <v>44546</v>
      </c>
      <c r="I224" s="46">
        <v>44552</v>
      </c>
      <c r="J224" s="29">
        <v>0</v>
      </c>
      <c r="K224" s="31" t="s">
        <v>2</v>
      </c>
      <c r="L224" s="29" t="s">
        <v>9</v>
      </c>
      <c r="M224" s="29">
        <v>30</v>
      </c>
      <c r="N224" s="40">
        <v>7.35</v>
      </c>
      <c r="O224" s="37">
        <v>5.5859999999999994</v>
      </c>
      <c r="P224" s="37">
        <f t="shared" si="6"/>
        <v>1.7640000000000002</v>
      </c>
    </row>
    <row r="225" spans="1:16" x14ac:dyDescent="0.3">
      <c r="A225" s="29">
        <f t="shared" si="7"/>
        <v>2</v>
      </c>
      <c r="B225" s="29" t="e">
        <f>IF(A225&gt;1,#REF!-#REF!,"N/A")</f>
        <v>#REF!</v>
      </c>
      <c r="C225" s="29">
        <v>16692</v>
      </c>
      <c r="D225" s="31" t="s">
        <v>144</v>
      </c>
      <c r="E225" s="29" t="s">
        <v>145</v>
      </c>
      <c r="F225" s="38">
        <v>75100050100303</v>
      </c>
      <c r="G225" s="46">
        <v>44575</v>
      </c>
      <c r="H225" s="46">
        <v>44580</v>
      </c>
      <c r="I225" s="46">
        <v>44583</v>
      </c>
      <c r="J225" s="29">
        <v>0</v>
      </c>
      <c r="K225" s="31" t="s">
        <v>2</v>
      </c>
      <c r="L225" s="29" t="s">
        <v>9</v>
      </c>
      <c r="M225" s="29">
        <v>30</v>
      </c>
      <c r="N225" s="40">
        <v>7.35</v>
      </c>
      <c r="O225" s="37">
        <v>5.5859999999999994</v>
      </c>
      <c r="P225" s="37">
        <f t="shared" si="6"/>
        <v>1.7640000000000002</v>
      </c>
    </row>
    <row r="226" spans="1:16" x14ac:dyDescent="0.3">
      <c r="A226" s="29">
        <f t="shared" si="7"/>
        <v>1</v>
      </c>
      <c r="B226" s="29" t="str">
        <f>IF(A226&gt;1,#REF!-#REF!,"N/A")</f>
        <v>N/A</v>
      </c>
      <c r="C226" s="29">
        <v>16755</v>
      </c>
      <c r="D226" s="31" t="s">
        <v>148</v>
      </c>
      <c r="E226" s="29" t="s">
        <v>149</v>
      </c>
      <c r="F226" s="38">
        <v>36100020100315</v>
      </c>
      <c r="G226" s="46">
        <v>44568</v>
      </c>
      <c r="H226" s="46">
        <v>44571</v>
      </c>
      <c r="I226" s="46">
        <v>44574</v>
      </c>
      <c r="J226" s="29">
        <v>0</v>
      </c>
      <c r="K226" s="31" t="s">
        <v>2</v>
      </c>
      <c r="L226" s="29" t="s">
        <v>9</v>
      </c>
      <c r="M226" s="29">
        <v>90</v>
      </c>
      <c r="N226" s="40">
        <v>31.09</v>
      </c>
      <c r="O226" s="37">
        <v>23.317499999999999</v>
      </c>
      <c r="P226" s="37">
        <f t="shared" si="6"/>
        <v>7.7725000000000009</v>
      </c>
    </row>
    <row r="227" spans="1:16" x14ac:dyDescent="0.3">
      <c r="A227" s="29">
        <f t="shared" si="7"/>
        <v>1</v>
      </c>
      <c r="B227" s="29" t="str">
        <f>IF(A227&gt;1,#REF!-#REF!,"N/A")</f>
        <v>N/A</v>
      </c>
      <c r="C227" s="29">
        <v>16782</v>
      </c>
      <c r="D227" s="31" t="s">
        <v>46</v>
      </c>
      <c r="E227" s="29" t="s">
        <v>48</v>
      </c>
      <c r="F227" s="38" t="s">
        <v>47</v>
      </c>
      <c r="G227" s="46">
        <v>44553</v>
      </c>
      <c r="H227" s="46">
        <v>44554</v>
      </c>
      <c r="I227" s="46">
        <v>44559</v>
      </c>
      <c r="J227" s="29">
        <v>9</v>
      </c>
      <c r="K227" s="31" t="s">
        <v>13</v>
      </c>
      <c r="L227" s="29" t="s">
        <v>10</v>
      </c>
      <c r="M227" s="29">
        <v>2</v>
      </c>
      <c r="N227" s="41">
        <v>5783.32</v>
      </c>
      <c r="O227" s="37">
        <v>4568.8227999999999</v>
      </c>
      <c r="P227" s="37">
        <f t="shared" si="6"/>
        <v>1214.4971999999998</v>
      </c>
    </row>
    <row r="228" spans="1:16" x14ac:dyDescent="0.3">
      <c r="A228" s="29">
        <f t="shared" si="7"/>
        <v>2</v>
      </c>
      <c r="B228" s="29" t="e">
        <f>IF(A228&gt;1,#REF!-#REF!,"N/A")</f>
        <v>#REF!</v>
      </c>
      <c r="C228" s="29">
        <v>16782</v>
      </c>
      <c r="D228" s="31" t="s">
        <v>46</v>
      </c>
      <c r="E228" s="29" t="s">
        <v>48</v>
      </c>
      <c r="F228" s="38" t="s">
        <v>47</v>
      </c>
      <c r="G228" s="46">
        <v>44585</v>
      </c>
      <c r="H228" s="46">
        <v>44591</v>
      </c>
      <c r="I228" s="46">
        <v>44591</v>
      </c>
      <c r="J228" s="29">
        <v>9</v>
      </c>
      <c r="K228" s="31" t="s">
        <v>13</v>
      </c>
      <c r="L228" s="29" t="s">
        <v>10</v>
      </c>
      <c r="M228" s="29">
        <v>2</v>
      </c>
      <c r="N228" s="41">
        <v>5783.32</v>
      </c>
      <c r="O228" s="37">
        <v>4568.8227999999999</v>
      </c>
      <c r="P228" s="37">
        <f t="shared" si="6"/>
        <v>1214.4971999999998</v>
      </c>
    </row>
    <row r="229" spans="1:16" x14ac:dyDescent="0.3">
      <c r="A229" s="29">
        <f t="shared" si="7"/>
        <v>1</v>
      </c>
      <c r="B229" s="29" t="str">
        <f>IF(A229&gt;1,#REF!-#REF!,"N/A")</f>
        <v>N/A</v>
      </c>
      <c r="C229" s="29">
        <v>16818</v>
      </c>
      <c r="D229" s="31" t="s">
        <v>146</v>
      </c>
      <c r="E229" s="29" t="s">
        <v>147</v>
      </c>
      <c r="F229" s="38">
        <v>83370010000330</v>
      </c>
      <c r="G229" s="46">
        <v>44538</v>
      </c>
      <c r="H229" s="46">
        <v>44541</v>
      </c>
      <c r="I229" s="46">
        <v>44543</v>
      </c>
      <c r="J229" s="29">
        <v>0</v>
      </c>
      <c r="K229" s="31" t="s">
        <v>13</v>
      </c>
      <c r="L229" s="29" t="s">
        <v>9</v>
      </c>
      <c r="M229" s="29">
        <v>60</v>
      </c>
      <c r="N229" s="40">
        <v>483.35</v>
      </c>
      <c r="O229" s="37">
        <v>377.01300000000003</v>
      </c>
      <c r="P229" s="37">
        <f t="shared" si="6"/>
        <v>106.33699999999999</v>
      </c>
    </row>
    <row r="230" spans="1:16" x14ac:dyDescent="0.3">
      <c r="A230" s="29">
        <f t="shared" si="7"/>
        <v>1</v>
      </c>
      <c r="B230" s="29" t="str">
        <f>IF(A230&gt;1,#REF!-#REF!,"N/A")</f>
        <v>N/A</v>
      </c>
      <c r="C230" s="29">
        <v>16838</v>
      </c>
      <c r="D230" s="31" t="s">
        <v>155</v>
      </c>
      <c r="E230" s="29" t="s">
        <v>156</v>
      </c>
      <c r="F230" s="38">
        <v>27250050000350</v>
      </c>
      <c r="G230" s="46">
        <v>44541</v>
      </c>
      <c r="H230" s="46">
        <v>44548</v>
      </c>
      <c r="I230" s="46">
        <v>44550</v>
      </c>
      <c r="J230" s="29">
        <v>0</v>
      </c>
      <c r="K230" s="31" t="s">
        <v>2</v>
      </c>
      <c r="L230" s="29" t="s">
        <v>9</v>
      </c>
      <c r="M230" s="29">
        <v>180</v>
      </c>
      <c r="N230" s="40">
        <v>7.98</v>
      </c>
      <c r="O230" s="37">
        <v>6.6234000000000011</v>
      </c>
      <c r="P230" s="37">
        <f t="shared" si="6"/>
        <v>1.3565999999999994</v>
      </c>
    </row>
    <row r="231" spans="1:16" x14ac:dyDescent="0.3">
      <c r="A231" s="29">
        <f t="shared" si="7"/>
        <v>2</v>
      </c>
      <c r="B231" s="29" t="e">
        <f>IF(A231&gt;1,#REF!-#REF!,"N/A")</f>
        <v>#REF!</v>
      </c>
      <c r="C231" s="29">
        <v>16838</v>
      </c>
      <c r="D231" s="31" t="s">
        <v>155</v>
      </c>
      <c r="E231" s="29" t="s">
        <v>156</v>
      </c>
      <c r="F231" s="38">
        <v>27250050000350</v>
      </c>
      <c r="G231" s="46">
        <v>44571</v>
      </c>
      <c r="H231" s="46">
        <v>44578</v>
      </c>
      <c r="I231" s="46">
        <v>44581</v>
      </c>
      <c r="J231" s="29">
        <v>0</v>
      </c>
      <c r="K231" s="31" t="s">
        <v>2</v>
      </c>
      <c r="L231" s="29" t="s">
        <v>9</v>
      </c>
      <c r="M231" s="29">
        <v>180</v>
      </c>
      <c r="N231" s="40">
        <v>7.98</v>
      </c>
      <c r="O231" s="37">
        <v>6.6234000000000011</v>
      </c>
      <c r="P231" s="37">
        <f t="shared" si="6"/>
        <v>1.3565999999999994</v>
      </c>
    </row>
    <row r="232" spans="1:16" x14ac:dyDescent="0.3">
      <c r="A232" s="29">
        <f t="shared" si="7"/>
        <v>1</v>
      </c>
      <c r="B232" s="29" t="str">
        <f>IF(A232&gt;1,#REF!-#REF!,"N/A")</f>
        <v>N/A</v>
      </c>
      <c r="C232" s="29">
        <v>16889</v>
      </c>
      <c r="D232" s="31" t="s">
        <v>168</v>
      </c>
      <c r="E232" s="29" t="s">
        <v>169</v>
      </c>
      <c r="F232" s="38">
        <v>58120080100305</v>
      </c>
      <c r="G232" s="46">
        <v>44539</v>
      </c>
      <c r="H232" s="46">
        <v>44542</v>
      </c>
      <c r="I232" s="46">
        <v>44544</v>
      </c>
      <c r="J232" s="29">
        <v>0</v>
      </c>
      <c r="K232" s="31" t="s">
        <v>2</v>
      </c>
      <c r="L232" s="29" t="s">
        <v>9</v>
      </c>
      <c r="M232" s="29">
        <v>15</v>
      </c>
      <c r="N232" s="40">
        <v>5.5</v>
      </c>
      <c r="O232" s="37">
        <v>4.5100000000000007</v>
      </c>
      <c r="P232" s="37">
        <f t="shared" si="6"/>
        <v>0.98999999999999932</v>
      </c>
    </row>
    <row r="233" spans="1:16" x14ac:dyDescent="0.3">
      <c r="A233" s="29">
        <f t="shared" si="7"/>
        <v>2</v>
      </c>
      <c r="B233" s="29" t="e">
        <f>IF(A233&gt;1,#REF!-#REF!,"N/A")</f>
        <v>#REF!</v>
      </c>
      <c r="C233" s="29">
        <v>16889</v>
      </c>
      <c r="D233" s="31" t="s">
        <v>168</v>
      </c>
      <c r="E233" s="29" t="s">
        <v>169</v>
      </c>
      <c r="F233" s="38">
        <v>58120080100305</v>
      </c>
      <c r="G233" s="46">
        <v>44569</v>
      </c>
      <c r="H233" s="46">
        <v>44572</v>
      </c>
      <c r="I233" s="46">
        <v>44575</v>
      </c>
      <c r="J233" s="29">
        <v>0</v>
      </c>
      <c r="K233" s="31" t="s">
        <v>2</v>
      </c>
      <c r="L233" s="29" t="s">
        <v>9</v>
      </c>
      <c r="M233" s="29">
        <v>15</v>
      </c>
      <c r="N233" s="40">
        <v>5.5</v>
      </c>
      <c r="O233" s="37">
        <v>4.5100000000000007</v>
      </c>
      <c r="P233" s="37">
        <f t="shared" si="6"/>
        <v>0.98999999999999932</v>
      </c>
    </row>
    <row r="234" spans="1:16" x14ac:dyDescent="0.3">
      <c r="A234" s="29">
        <f t="shared" si="7"/>
        <v>1</v>
      </c>
      <c r="B234" s="29" t="str">
        <f>IF(A234&gt;1,#REF!-#REF!,"N/A")</f>
        <v>N/A</v>
      </c>
      <c r="C234" s="29">
        <v>17015</v>
      </c>
      <c r="D234" s="31" t="s">
        <v>163</v>
      </c>
      <c r="E234" s="29" t="s">
        <v>164</v>
      </c>
      <c r="F234" s="38">
        <v>50250065007240</v>
      </c>
      <c r="G234" s="46">
        <v>44543</v>
      </c>
      <c r="H234" s="46">
        <v>44545</v>
      </c>
      <c r="I234" s="46">
        <v>44552</v>
      </c>
      <c r="J234" s="29">
        <v>0</v>
      </c>
      <c r="K234" s="31" t="s">
        <v>2</v>
      </c>
      <c r="L234" s="29" t="s">
        <v>9</v>
      </c>
      <c r="M234" s="29">
        <v>60</v>
      </c>
      <c r="N234" s="40">
        <v>52.45</v>
      </c>
      <c r="O234" s="37">
        <v>41.435500000000005</v>
      </c>
      <c r="P234" s="37">
        <f t="shared" si="6"/>
        <v>11.014499999999998</v>
      </c>
    </row>
    <row r="235" spans="1:16" x14ac:dyDescent="0.3">
      <c r="A235" s="29">
        <f t="shared" si="7"/>
        <v>2</v>
      </c>
      <c r="B235" s="29" t="e">
        <f>IF(A235&gt;1,#REF!-#REF!,"N/A")</f>
        <v>#REF!</v>
      </c>
      <c r="C235" s="29">
        <v>17015</v>
      </c>
      <c r="D235" s="31" t="s">
        <v>163</v>
      </c>
      <c r="E235" s="29" t="s">
        <v>164</v>
      </c>
      <c r="F235" s="38">
        <v>50250065007240</v>
      </c>
      <c r="G235" s="46">
        <v>44582</v>
      </c>
      <c r="H235" s="46">
        <v>44582</v>
      </c>
      <c r="I235" s="46">
        <v>44583</v>
      </c>
      <c r="J235" s="29">
        <v>0</v>
      </c>
      <c r="K235" s="31" t="s">
        <v>2</v>
      </c>
      <c r="L235" s="29" t="s">
        <v>9</v>
      </c>
      <c r="M235" s="29">
        <v>60</v>
      </c>
      <c r="N235" s="40">
        <v>52.45</v>
      </c>
      <c r="O235" s="37">
        <v>41.435500000000005</v>
      </c>
      <c r="P235" s="37">
        <f t="shared" si="6"/>
        <v>11.014499999999998</v>
      </c>
    </row>
    <row r="236" spans="1:16" x14ac:dyDescent="0.3">
      <c r="A236" s="29">
        <f t="shared" si="7"/>
        <v>1</v>
      </c>
      <c r="B236" s="29" t="str">
        <f>IF(A236&gt;1,#REF!-#REF!,"N/A")</f>
        <v>N/A</v>
      </c>
      <c r="C236" s="29">
        <v>17029</v>
      </c>
      <c r="D236" s="31" t="s">
        <v>29</v>
      </c>
      <c r="E236" s="29" t="s">
        <v>30</v>
      </c>
      <c r="F236" s="38">
        <v>21360068200330</v>
      </c>
      <c r="G236" s="46">
        <v>44564</v>
      </c>
      <c r="H236" s="46">
        <v>44567</v>
      </c>
      <c r="I236" s="46">
        <v>44567</v>
      </c>
      <c r="J236" s="29">
        <v>0</v>
      </c>
      <c r="K236" s="31" t="s">
        <v>13</v>
      </c>
      <c r="L236" s="29" t="s">
        <v>9</v>
      </c>
      <c r="M236" s="29">
        <v>30</v>
      </c>
      <c r="N236" s="40">
        <v>18265.11</v>
      </c>
      <c r="O236" s="37">
        <v>15525.343500000001</v>
      </c>
      <c r="P236" s="37">
        <f t="shared" si="6"/>
        <v>2739.7664999999997</v>
      </c>
    </row>
    <row r="237" spans="1:16" x14ac:dyDescent="0.3">
      <c r="A237" s="29">
        <f t="shared" si="7"/>
        <v>1</v>
      </c>
      <c r="B237" s="29" t="str">
        <f>IF(A237&gt;1,#REF!-#REF!,"N/A")</f>
        <v>N/A</v>
      </c>
      <c r="C237" s="29">
        <v>17132</v>
      </c>
      <c r="D237" s="31" t="s">
        <v>43</v>
      </c>
      <c r="E237" s="29" t="s">
        <v>45</v>
      </c>
      <c r="F237" s="38" t="s">
        <v>44</v>
      </c>
      <c r="G237" s="46">
        <v>44570</v>
      </c>
      <c r="H237" s="46">
        <v>44576</v>
      </c>
      <c r="I237" s="46">
        <v>44579</v>
      </c>
      <c r="J237" s="29">
        <v>12</v>
      </c>
      <c r="K237" s="31" t="s">
        <v>13</v>
      </c>
      <c r="L237" s="29" t="s">
        <v>10</v>
      </c>
      <c r="M237" s="29">
        <v>2</v>
      </c>
      <c r="N237" s="40">
        <v>6234.7</v>
      </c>
      <c r="O237" s="37">
        <v>5237.1479999999992</v>
      </c>
      <c r="P237" s="37">
        <f t="shared" si="6"/>
        <v>997.55200000000059</v>
      </c>
    </row>
    <row r="238" spans="1:16" x14ac:dyDescent="0.3">
      <c r="A238" s="29">
        <f t="shared" si="7"/>
        <v>1</v>
      </c>
      <c r="B238" s="29" t="str">
        <f>IF(A238&gt;1,#REF!-#REF!,"N/A")</f>
        <v>N/A</v>
      </c>
      <c r="C238" s="29">
        <v>17162</v>
      </c>
      <c r="D238" s="31" t="s">
        <v>85</v>
      </c>
      <c r="E238" s="29" t="s">
        <v>167</v>
      </c>
      <c r="F238" s="38">
        <v>39400060100310</v>
      </c>
      <c r="G238" s="46">
        <v>44549</v>
      </c>
      <c r="H238" s="46">
        <v>44551</v>
      </c>
      <c r="I238" s="46">
        <v>44555</v>
      </c>
      <c r="J238" s="29">
        <v>0</v>
      </c>
      <c r="K238" s="31" t="s">
        <v>2</v>
      </c>
      <c r="L238" s="29" t="s">
        <v>9</v>
      </c>
      <c r="M238" s="29">
        <v>90</v>
      </c>
      <c r="N238" s="40">
        <v>30</v>
      </c>
      <c r="O238" s="37">
        <v>23.700000000000003</v>
      </c>
      <c r="P238" s="37">
        <f t="shared" si="6"/>
        <v>6.2999999999999972</v>
      </c>
    </row>
    <row r="239" spans="1:16" x14ac:dyDescent="0.3">
      <c r="A239" s="29">
        <f t="shared" si="7"/>
        <v>2</v>
      </c>
      <c r="B239" s="29" t="e">
        <f>IF(A239&gt;1,#REF!-#REF!,"N/A")</f>
        <v>#REF!</v>
      </c>
      <c r="C239" s="29">
        <v>17162</v>
      </c>
      <c r="D239" s="31" t="s">
        <v>85</v>
      </c>
      <c r="E239" s="29" t="s">
        <v>167</v>
      </c>
      <c r="F239" s="38">
        <v>39400060100310</v>
      </c>
      <c r="G239" s="46">
        <v>44577</v>
      </c>
      <c r="H239" s="46">
        <v>44578</v>
      </c>
      <c r="I239" s="46">
        <v>44585</v>
      </c>
      <c r="J239" s="29">
        <v>0</v>
      </c>
      <c r="K239" s="31" t="s">
        <v>2</v>
      </c>
      <c r="L239" s="29" t="s">
        <v>9</v>
      </c>
      <c r="M239" s="29">
        <v>90</v>
      </c>
      <c r="N239" s="40">
        <v>30</v>
      </c>
      <c r="O239" s="37">
        <v>23.700000000000003</v>
      </c>
      <c r="P239" s="37">
        <f t="shared" si="6"/>
        <v>6.2999999999999972</v>
      </c>
    </row>
    <row r="240" spans="1:16" x14ac:dyDescent="0.3">
      <c r="A240" s="29">
        <f t="shared" si="7"/>
        <v>1</v>
      </c>
      <c r="B240" s="29" t="str">
        <f>IF(A240&gt;1,#REF!-#REF!,"N/A")</f>
        <v>N/A</v>
      </c>
      <c r="C240" s="29">
        <v>17167</v>
      </c>
      <c r="D240" s="31" t="s">
        <v>7</v>
      </c>
      <c r="E240" s="29" t="s">
        <v>8</v>
      </c>
      <c r="F240" s="38">
        <v>21406010200320</v>
      </c>
      <c r="G240" s="46">
        <v>44564</v>
      </c>
      <c r="H240" s="46">
        <v>44565</v>
      </c>
      <c r="I240" s="46">
        <v>44568</v>
      </c>
      <c r="J240" s="29">
        <v>0</v>
      </c>
      <c r="K240" s="31" t="s">
        <v>2</v>
      </c>
      <c r="L240" s="29" t="s">
        <v>9</v>
      </c>
      <c r="M240" s="29">
        <v>120</v>
      </c>
      <c r="N240" s="41">
        <v>7167.71</v>
      </c>
      <c r="O240" s="37">
        <v>6020.8764000000001</v>
      </c>
      <c r="P240" s="37">
        <f t="shared" si="6"/>
        <v>1146.8335999999999</v>
      </c>
    </row>
    <row r="241" spans="1:16" x14ac:dyDescent="0.3">
      <c r="A241" s="29">
        <f t="shared" si="7"/>
        <v>1</v>
      </c>
      <c r="B241" s="29" t="str">
        <f>IF(A241&gt;1,#REF!-#REF!,"N/A")</f>
        <v>N/A</v>
      </c>
      <c r="C241" s="29">
        <v>17189</v>
      </c>
      <c r="D241" s="31" t="s">
        <v>46</v>
      </c>
      <c r="E241" s="29" t="s">
        <v>48</v>
      </c>
      <c r="F241" s="38" t="s">
        <v>47</v>
      </c>
      <c r="G241" s="46">
        <v>44558</v>
      </c>
      <c r="H241" s="46">
        <v>44561</v>
      </c>
      <c r="I241" s="46">
        <v>44568</v>
      </c>
      <c r="J241" s="29">
        <v>4</v>
      </c>
      <c r="K241" s="31" t="s">
        <v>13</v>
      </c>
      <c r="L241" s="29" t="s">
        <v>10</v>
      </c>
      <c r="M241" s="29">
        <v>2</v>
      </c>
      <c r="N241" s="41">
        <v>5783.32</v>
      </c>
      <c r="O241" s="37">
        <v>4568.8227999999999</v>
      </c>
      <c r="P241" s="37">
        <f t="shared" si="6"/>
        <v>1214.4971999999998</v>
      </c>
    </row>
    <row r="242" spans="1:16" x14ac:dyDescent="0.3">
      <c r="A242" s="29">
        <f t="shared" si="7"/>
        <v>1</v>
      </c>
      <c r="B242" s="29" t="str">
        <f>IF(A242&gt;1,#REF!-#REF!,"N/A")</f>
        <v>N/A</v>
      </c>
      <c r="C242" s="29">
        <v>17199</v>
      </c>
      <c r="D242" s="31" t="s">
        <v>135</v>
      </c>
      <c r="E242" s="29" t="s">
        <v>136</v>
      </c>
      <c r="F242" s="38">
        <v>37600025000305</v>
      </c>
      <c r="G242" s="46">
        <v>44550</v>
      </c>
      <c r="H242" s="46">
        <v>44550</v>
      </c>
      <c r="I242" s="46">
        <v>44550</v>
      </c>
      <c r="J242" s="29">
        <v>2</v>
      </c>
      <c r="K242" s="31" t="s">
        <v>2</v>
      </c>
      <c r="L242" s="29" t="s">
        <v>10</v>
      </c>
      <c r="M242" s="29">
        <v>90</v>
      </c>
      <c r="N242" s="40">
        <v>11</v>
      </c>
      <c r="O242" s="37">
        <v>8.4700000000000006</v>
      </c>
      <c r="P242" s="37">
        <f t="shared" si="6"/>
        <v>2.5299999999999994</v>
      </c>
    </row>
    <row r="243" spans="1:16" x14ac:dyDescent="0.3">
      <c r="A243" s="29">
        <f t="shared" si="7"/>
        <v>2</v>
      </c>
      <c r="B243" s="29" t="e">
        <f>IF(A243&gt;1,#REF!-#REF!,"N/A")</f>
        <v>#REF!</v>
      </c>
      <c r="C243" s="29">
        <v>17199</v>
      </c>
      <c r="D243" s="31" t="s">
        <v>135</v>
      </c>
      <c r="E243" s="29" t="s">
        <v>136</v>
      </c>
      <c r="F243" s="38">
        <v>37600025000305</v>
      </c>
      <c r="G243" s="46">
        <v>44574</v>
      </c>
      <c r="H243" s="46">
        <v>44576</v>
      </c>
      <c r="I243" s="46">
        <v>44581</v>
      </c>
      <c r="J243" s="29">
        <v>2</v>
      </c>
      <c r="K243" s="31" t="s">
        <v>2</v>
      </c>
      <c r="L243" s="29" t="s">
        <v>10</v>
      </c>
      <c r="M243" s="29">
        <v>90</v>
      </c>
      <c r="N243" s="40">
        <v>11</v>
      </c>
      <c r="O243" s="37">
        <v>8.4700000000000006</v>
      </c>
      <c r="P243" s="37">
        <f t="shared" si="6"/>
        <v>2.5299999999999994</v>
      </c>
    </row>
    <row r="244" spans="1:16" x14ac:dyDescent="0.3">
      <c r="A244" s="29">
        <f t="shared" si="7"/>
        <v>1</v>
      </c>
      <c r="B244" s="29" t="str">
        <f>IF(A244&gt;1,#REF!-#REF!,"N/A")</f>
        <v>N/A</v>
      </c>
      <c r="C244" s="29">
        <v>17205</v>
      </c>
      <c r="D244" s="31" t="s">
        <v>139</v>
      </c>
      <c r="E244" s="29" t="s">
        <v>141</v>
      </c>
      <c r="F244" s="38">
        <v>36201010100305</v>
      </c>
      <c r="G244" s="46">
        <v>44534</v>
      </c>
      <c r="H244" s="46">
        <v>44541</v>
      </c>
      <c r="I244" s="46">
        <v>44545</v>
      </c>
      <c r="J244" s="29">
        <v>0</v>
      </c>
      <c r="K244" s="31" t="s">
        <v>2</v>
      </c>
      <c r="L244" s="29" t="s">
        <v>9</v>
      </c>
      <c r="M244" s="29">
        <v>30</v>
      </c>
      <c r="N244" s="40">
        <v>5.5</v>
      </c>
      <c r="O244" s="37">
        <v>4.4000000000000004</v>
      </c>
      <c r="P244" s="37">
        <f t="shared" si="6"/>
        <v>1.0999999999999996</v>
      </c>
    </row>
    <row r="245" spans="1:16" x14ac:dyDescent="0.3">
      <c r="A245" s="29">
        <f t="shared" si="7"/>
        <v>2</v>
      </c>
      <c r="B245" s="29" t="e">
        <f>IF(A245&gt;1,#REF!-#REF!,"N/A")</f>
        <v>#REF!</v>
      </c>
      <c r="C245" s="29">
        <v>17205</v>
      </c>
      <c r="D245" s="31" t="s">
        <v>139</v>
      </c>
      <c r="E245" s="29" t="s">
        <v>141</v>
      </c>
      <c r="F245" s="38">
        <v>36201010100305</v>
      </c>
      <c r="G245" s="46">
        <v>44538</v>
      </c>
      <c r="H245" s="46">
        <v>44541</v>
      </c>
      <c r="I245" s="46">
        <v>44545</v>
      </c>
      <c r="J245" s="29">
        <v>0</v>
      </c>
      <c r="K245" s="31" t="s">
        <v>2</v>
      </c>
      <c r="L245" s="29" t="s">
        <v>9</v>
      </c>
      <c r="M245" s="29">
        <v>30</v>
      </c>
      <c r="N245" s="40">
        <v>5.5</v>
      </c>
      <c r="O245" s="37">
        <v>4.4000000000000004</v>
      </c>
      <c r="P245" s="37">
        <f t="shared" si="6"/>
        <v>1.0999999999999996</v>
      </c>
    </row>
    <row r="246" spans="1:16" x14ac:dyDescent="0.3">
      <c r="A246" s="29">
        <f t="shared" si="7"/>
        <v>1</v>
      </c>
      <c r="B246" s="29" t="str">
        <f>IF(A246&gt;1,#REF!-#REF!,"N/A")</f>
        <v>N/A</v>
      </c>
      <c r="C246" s="29">
        <v>17311</v>
      </c>
      <c r="D246" s="31" t="s">
        <v>7</v>
      </c>
      <c r="E246" s="29" t="s">
        <v>8</v>
      </c>
      <c r="F246" s="38">
        <v>21406010200320</v>
      </c>
      <c r="G246" s="46">
        <v>44564</v>
      </c>
      <c r="H246" s="46">
        <v>44568</v>
      </c>
      <c r="I246" s="46">
        <v>44568</v>
      </c>
      <c r="J246" s="29">
        <v>6</v>
      </c>
      <c r="K246" s="31" t="s">
        <v>2</v>
      </c>
      <c r="L246" s="29" t="s">
        <v>10</v>
      </c>
      <c r="M246" s="29">
        <v>180</v>
      </c>
      <c r="N246" s="41">
        <v>409.05</v>
      </c>
      <c r="O246" s="37">
        <v>343.60199999999998</v>
      </c>
      <c r="P246" s="37">
        <f t="shared" si="6"/>
        <v>65.448000000000036</v>
      </c>
    </row>
    <row r="247" spans="1:16" x14ac:dyDescent="0.3">
      <c r="A247" s="29">
        <f t="shared" si="7"/>
        <v>1</v>
      </c>
      <c r="B247" s="29" t="str">
        <f>IF(A247&gt;1,#REF!-#REF!,"N/A")</f>
        <v>N/A</v>
      </c>
      <c r="C247" s="29">
        <v>17447</v>
      </c>
      <c r="D247" s="31" t="s">
        <v>85</v>
      </c>
      <c r="E247" s="29" t="s">
        <v>167</v>
      </c>
      <c r="F247" s="38">
        <v>39400060100310</v>
      </c>
      <c r="G247" s="46">
        <v>44552</v>
      </c>
      <c r="H247" s="46">
        <v>44559</v>
      </c>
      <c r="I247" s="46">
        <v>44560</v>
      </c>
      <c r="J247" s="29">
        <v>0</v>
      </c>
      <c r="K247" s="31" t="s">
        <v>2</v>
      </c>
      <c r="L247" s="29" t="s">
        <v>9</v>
      </c>
      <c r="M247" s="29">
        <v>30</v>
      </c>
      <c r="N247" s="40">
        <v>2.41</v>
      </c>
      <c r="O247" s="37">
        <v>1.9039000000000001</v>
      </c>
      <c r="P247" s="37">
        <f t="shared" si="6"/>
        <v>0.50609999999999999</v>
      </c>
    </row>
    <row r="248" spans="1:16" x14ac:dyDescent="0.3">
      <c r="A248" s="29">
        <f t="shared" si="7"/>
        <v>2</v>
      </c>
      <c r="B248" s="29" t="e">
        <f>IF(A248&gt;1,#REF!-#REF!,"N/A")</f>
        <v>#REF!</v>
      </c>
      <c r="C248" s="29">
        <v>17447</v>
      </c>
      <c r="D248" s="31" t="s">
        <v>85</v>
      </c>
      <c r="E248" s="29" t="s">
        <v>167</v>
      </c>
      <c r="F248" s="38">
        <v>39400060100310</v>
      </c>
      <c r="G248" s="46">
        <v>44575</v>
      </c>
      <c r="H248" s="46">
        <v>44582</v>
      </c>
      <c r="I248" s="46">
        <v>44589</v>
      </c>
      <c r="J248" s="29">
        <v>0</v>
      </c>
      <c r="K248" s="31" t="s">
        <v>2</v>
      </c>
      <c r="L248" s="29" t="s">
        <v>9</v>
      </c>
      <c r="M248" s="29">
        <v>30</v>
      </c>
      <c r="N248" s="40">
        <v>2.41</v>
      </c>
      <c r="O248" s="37">
        <v>1.9039000000000001</v>
      </c>
      <c r="P248" s="37">
        <f t="shared" si="6"/>
        <v>0.50609999999999999</v>
      </c>
    </row>
    <row r="249" spans="1:16" x14ac:dyDescent="0.3">
      <c r="A249" s="29">
        <f t="shared" si="7"/>
        <v>1</v>
      </c>
      <c r="B249" s="29" t="str">
        <f>IF(A249&gt;1,#REF!-#REF!,"N/A")</f>
        <v>N/A</v>
      </c>
      <c r="C249" s="29">
        <v>17477</v>
      </c>
      <c r="D249" s="31" t="s">
        <v>163</v>
      </c>
      <c r="E249" s="29" t="s">
        <v>164</v>
      </c>
      <c r="F249" s="38">
        <v>50250065007240</v>
      </c>
      <c r="G249" s="46">
        <v>44578</v>
      </c>
      <c r="H249" s="46">
        <v>44581</v>
      </c>
      <c r="I249" s="46">
        <v>44581</v>
      </c>
      <c r="J249" s="29">
        <v>0</v>
      </c>
      <c r="K249" s="31" t="s">
        <v>2</v>
      </c>
      <c r="L249" s="29" t="s">
        <v>9</v>
      </c>
      <c r="M249" s="29">
        <v>9</v>
      </c>
      <c r="N249" s="40">
        <v>3.32</v>
      </c>
      <c r="O249" s="37">
        <v>2.6227999999999998</v>
      </c>
      <c r="P249" s="37">
        <f t="shared" si="6"/>
        <v>0.69720000000000004</v>
      </c>
    </row>
    <row r="250" spans="1:16" x14ac:dyDescent="0.3">
      <c r="A250" s="29">
        <f t="shared" si="7"/>
        <v>1</v>
      </c>
      <c r="B250" s="29" t="str">
        <f>IF(A250&gt;1,#REF!-#REF!,"N/A")</f>
        <v>N/A</v>
      </c>
      <c r="C250" s="29">
        <v>17497</v>
      </c>
      <c r="D250" s="31" t="s">
        <v>139</v>
      </c>
      <c r="E250" s="29" t="s">
        <v>141</v>
      </c>
      <c r="F250" s="38">
        <v>36201010100305</v>
      </c>
      <c r="G250" s="46">
        <v>44580</v>
      </c>
      <c r="H250" s="46">
        <v>44584</v>
      </c>
      <c r="I250" s="46">
        <v>44588</v>
      </c>
      <c r="J250" s="29">
        <v>2</v>
      </c>
      <c r="K250" s="31" t="s">
        <v>2</v>
      </c>
      <c r="L250" s="29" t="s">
        <v>10</v>
      </c>
      <c r="M250" s="29">
        <v>30</v>
      </c>
      <c r="N250" s="40">
        <v>0.73</v>
      </c>
      <c r="O250" s="37">
        <v>0.58399999999999996</v>
      </c>
      <c r="P250" s="37">
        <f t="shared" si="6"/>
        <v>0.14600000000000002</v>
      </c>
    </row>
    <row r="251" spans="1:16" x14ac:dyDescent="0.3">
      <c r="A251" s="29">
        <f t="shared" si="7"/>
        <v>1</v>
      </c>
      <c r="B251" s="29" t="str">
        <f>IF(A251&gt;1,#REF!-#REF!,"N/A")</f>
        <v>N/A</v>
      </c>
      <c r="C251" s="29">
        <v>17678</v>
      </c>
      <c r="D251" s="31" t="s">
        <v>135</v>
      </c>
      <c r="E251" s="29" t="s">
        <v>136</v>
      </c>
      <c r="F251" s="38">
        <v>37600025000305</v>
      </c>
      <c r="G251" s="46">
        <v>44566</v>
      </c>
      <c r="H251" s="46">
        <v>44572</v>
      </c>
      <c r="I251" s="46">
        <v>44574</v>
      </c>
      <c r="J251" s="29">
        <v>0</v>
      </c>
      <c r="K251" s="31" t="s">
        <v>2</v>
      </c>
      <c r="L251" s="29" t="s">
        <v>9</v>
      </c>
      <c r="M251" s="29">
        <v>30</v>
      </c>
      <c r="N251" s="40">
        <v>9.3000000000000007</v>
      </c>
      <c r="O251" s="37">
        <v>7.1610000000000005</v>
      </c>
      <c r="P251" s="37">
        <f t="shared" si="6"/>
        <v>2.1390000000000002</v>
      </c>
    </row>
    <row r="252" spans="1:16" x14ac:dyDescent="0.3">
      <c r="A252" s="29">
        <f t="shared" si="7"/>
        <v>1</v>
      </c>
      <c r="B252" s="29" t="str">
        <f>IF(A252&gt;1,#REF!-#REF!,"N/A")</f>
        <v>N/A</v>
      </c>
      <c r="C252" s="29">
        <v>17745</v>
      </c>
      <c r="D252" s="31" t="s">
        <v>135</v>
      </c>
      <c r="E252" s="29" t="s">
        <v>136</v>
      </c>
      <c r="F252" s="38">
        <v>37600025000305</v>
      </c>
      <c r="G252" s="46">
        <v>44555</v>
      </c>
      <c r="H252" s="46">
        <v>44556</v>
      </c>
      <c r="I252" s="46">
        <v>44562</v>
      </c>
      <c r="J252" s="29">
        <v>0</v>
      </c>
      <c r="K252" s="31" t="s">
        <v>2</v>
      </c>
      <c r="L252" s="29" t="s">
        <v>9</v>
      </c>
      <c r="M252" s="29">
        <v>30</v>
      </c>
      <c r="N252" s="40">
        <v>5.55</v>
      </c>
      <c r="O252" s="37">
        <v>4.2735000000000003</v>
      </c>
      <c r="P252" s="37">
        <f t="shared" si="6"/>
        <v>1.2764999999999995</v>
      </c>
    </row>
    <row r="253" spans="1:16" x14ac:dyDescent="0.3">
      <c r="A253" s="29">
        <f t="shared" si="7"/>
        <v>1</v>
      </c>
      <c r="B253" s="29" t="str">
        <f>IF(A253&gt;1,#REF!-#REF!,"N/A")</f>
        <v>N/A</v>
      </c>
      <c r="C253" s="29">
        <v>17882</v>
      </c>
      <c r="D253" s="31" t="s">
        <v>170</v>
      </c>
      <c r="E253" s="29" t="s">
        <v>171</v>
      </c>
      <c r="F253" s="38">
        <v>36150080000330</v>
      </c>
      <c r="G253" s="46">
        <v>44547</v>
      </c>
      <c r="H253" s="46">
        <v>44548</v>
      </c>
      <c r="I253" s="46">
        <v>44554</v>
      </c>
      <c r="J253" s="29">
        <v>0</v>
      </c>
      <c r="K253" s="31" t="s">
        <v>2</v>
      </c>
      <c r="L253" s="29" t="s">
        <v>9</v>
      </c>
      <c r="M253" s="29">
        <v>90</v>
      </c>
      <c r="N253" s="40">
        <v>24.82</v>
      </c>
      <c r="O253" s="37">
        <v>21.097000000000001</v>
      </c>
      <c r="P253" s="37">
        <f t="shared" si="6"/>
        <v>3.722999999999999</v>
      </c>
    </row>
    <row r="254" spans="1:16" x14ac:dyDescent="0.3">
      <c r="A254" s="29">
        <f t="shared" si="7"/>
        <v>2</v>
      </c>
      <c r="B254" s="29" t="e">
        <f>IF(A254&gt;1,#REF!-#REF!,"N/A")</f>
        <v>#REF!</v>
      </c>
      <c r="C254" s="29">
        <v>17882</v>
      </c>
      <c r="D254" s="31" t="s">
        <v>170</v>
      </c>
      <c r="E254" s="29" t="s">
        <v>171</v>
      </c>
      <c r="F254" s="38">
        <v>36150080000330</v>
      </c>
      <c r="G254" s="46">
        <v>44574</v>
      </c>
      <c r="H254" s="46">
        <v>44579</v>
      </c>
      <c r="I254" s="46">
        <v>44585</v>
      </c>
      <c r="J254" s="29">
        <v>0</v>
      </c>
      <c r="K254" s="31" t="s">
        <v>2</v>
      </c>
      <c r="L254" s="29" t="s">
        <v>9</v>
      </c>
      <c r="M254" s="29">
        <v>90</v>
      </c>
      <c r="N254" s="40">
        <v>24.82</v>
      </c>
      <c r="O254" s="37">
        <v>21.097000000000001</v>
      </c>
      <c r="P254" s="37">
        <f t="shared" si="6"/>
        <v>3.722999999999999</v>
      </c>
    </row>
    <row r="255" spans="1:16" x14ac:dyDescent="0.3">
      <c r="A255" s="29">
        <f t="shared" si="7"/>
        <v>1</v>
      </c>
      <c r="B255" s="29" t="str">
        <f>IF(A255&gt;1,#REF!-#REF!,"N/A")</f>
        <v>N/A</v>
      </c>
      <c r="C255" s="29">
        <v>18063</v>
      </c>
      <c r="D255" s="31" t="s">
        <v>7</v>
      </c>
      <c r="E255" s="29" t="s">
        <v>8</v>
      </c>
      <c r="F255" s="38">
        <v>21406010200320</v>
      </c>
      <c r="G255" s="46">
        <v>44531</v>
      </c>
      <c r="H255" s="46">
        <v>44532</v>
      </c>
      <c r="I255" s="46">
        <v>44538</v>
      </c>
      <c r="J255" s="29">
        <v>7</v>
      </c>
      <c r="K255" s="31" t="s">
        <v>2</v>
      </c>
      <c r="L255" s="29" t="s">
        <v>10</v>
      </c>
      <c r="M255" s="29">
        <v>90</v>
      </c>
      <c r="N255" s="41">
        <v>212.52</v>
      </c>
      <c r="O255" s="37">
        <v>178.51679999999999</v>
      </c>
      <c r="P255" s="37">
        <f t="shared" si="6"/>
        <v>34.003200000000021</v>
      </c>
    </row>
    <row r="256" spans="1:16" x14ac:dyDescent="0.3">
      <c r="A256" s="29">
        <f t="shared" si="7"/>
        <v>2</v>
      </c>
      <c r="B256" s="29" t="e">
        <f>IF(A256&gt;1,#REF!-#REF!,"N/A")</f>
        <v>#REF!</v>
      </c>
      <c r="C256" s="29">
        <v>18063</v>
      </c>
      <c r="D256" s="31" t="s">
        <v>7</v>
      </c>
      <c r="E256" s="29" t="s">
        <v>8</v>
      </c>
      <c r="F256" s="38">
        <v>21406010200320</v>
      </c>
      <c r="G256" s="46">
        <v>44568</v>
      </c>
      <c r="H256" s="46">
        <v>44570</v>
      </c>
      <c r="I256" s="46">
        <v>44573</v>
      </c>
      <c r="J256" s="29">
        <v>1</v>
      </c>
      <c r="K256" s="31" t="s">
        <v>2</v>
      </c>
      <c r="L256" s="29" t="s">
        <v>10</v>
      </c>
      <c r="M256" s="29">
        <v>120</v>
      </c>
      <c r="N256" s="40">
        <v>278.02999999999997</v>
      </c>
      <c r="O256" s="37">
        <v>233.54519999999997</v>
      </c>
      <c r="P256" s="37">
        <f t="shared" si="6"/>
        <v>44.484800000000007</v>
      </c>
    </row>
    <row r="257" spans="1:16" x14ac:dyDescent="0.3">
      <c r="A257" s="29">
        <f t="shared" si="7"/>
        <v>1</v>
      </c>
      <c r="B257" s="29" t="str">
        <f>IF(A257&gt;1,#REF!-#REF!,"N/A")</f>
        <v>N/A</v>
      </c>
      <c r="C257" s="29">
        <v>18155</v>
      </c>
      <c r="D257" s="31" t="s">
        <v>146</v>
      </c>
      <c r="E257" s="29" t="s">
        <v>147</v>
      </c>
      <c r="F257" s="38">
        <v>83370010000330</v>
      </c>
      <c r="G257" s="46">
        <v>44547</v>
      </c>
      <c r="H257" s="46">
        <v>44553</v>
      </c>
      <c r="I257" s="46">
        <v>44557</v>
      </c>
      <c r="J257" s="29">
        <v>0</v>
      </c>
      <c r="K257" s="31" t="s">
        <v>13</v>
      </c>
      <c r="L257" s="29" t="s">
        <v>9</v>
      </c>
      <c r="M257" s="29">
        <v>180</v>
      </c>
      <c r="N257" s="40">
        <v>1584.73</v>
      </c>
      <c r="O257" s="37">
        <v>1236.0894000000001</v>
      </c>
      <c r="P257" s="37">
        <f t="shared" si="6"/>
        <v>348.64059999999995</v>
      </c>
    </row>
    <row r="258" spans="1:16" x14ac:dyDescent="0.3">
      <c r="A258" s="29">
        <f t="shared" si="7"/>
        <v>2</v>
      </c>
      <c r="B258" s="29" t="e">
        <f>IF(A258&gt;1,#REF!-#REF!,"N/A")</f>
        <v>#REF!</v>
      </c>
      <c r="C258" s="29">
        <v>18155</v>
      </c>
      <c r="D258" s="31" t="s">
        <v>146</v>
      </c>
      <c r="E258" s="29" t="s">
        <v>147</v>
      </c>
      <c r="F258" s="38">
        <v>83370010000330</v>
      </c>
      <c r="G258" s="46">
        <v>44586</v>
      </c>
      <c r="H258" s="46">
        <v>44588</v>
      </c>
      <c r="I258" s="46">
        <v>44588</v>
      </c>
      <c r="J258" s="29">
        <v>0</v>
      </c>
      <c r="K258" s="31" t="s">
        <v>13</v>
      </c>
      <c r="L258" s="29" t="s">
        <v>9</v>
      </c>
      <c r="M258" s="29">
        <v>180</v>
      </c>
      <c r="N258" s="40">
        <v>1584.73</v>
      </c>
      <c r="O258" s="37">
        <v>1236.0894000000001</v>
      </c>
      <c r="P258" s="37">
        <f t="shared" si="6"/>
        <v>348.64059999999995</v>
      </c>
    </row>
    <row r="259" spans="1:16" x14ac:dyDescent="0.3">
      <c r="A259" s="29">
        <f t="shared" si="7"/>
        <v>1</v>
      </c>
      <c r="B259" s="29" t="str">
        <f>IF(A259&gt;1,#REF!-#REF!,"N/A")</f>
        <v>N/A</v>
      </c>
      <c r="C259" s="29">
        <v>18173</v>
      </c>
      <c r="D259" s="31" t="s">
        <v>163</v>
      </c>
      <c r="E259" s="29" t="s">
        <v>164</v>
      </c>
      <c r="F259" s="38">
        <v>50250065007240</v>
      </c>
      <c r="G259" s="46">
        <v>44551</v>
      </c>
      <c r="H259" s="46">
        <v>44552</v>
      </c>
      <c r="I259" s="46">
        <v>44553</v>
      </c>
      <c r="J259" s="29">
        <v>1</v>
      </c>
      <c r="K259" s="31" t="s">
        <v>2</v>
      </c>
      <c r="L259" s="29" t="s">
        <v>10</v>
      </c>
      <c r="M259" s="29">
        <v>30</v>
      </c>
      <c r="N259" s="40">
        <v>11.18</v>
      </c>
      <c r="O259" s="37">
        <v>8.8322000000000003</v>
      </c>
      <c r="P259" s="37">
        <f t="shared" ref="P259:P322" si="8">N259-O259</f>
        <v>2.3477999999999994</v>
      </c>
    </row>
    <row r="260" spans="1:16" x14ac:dyDescent="0.3">
      <c r="A260" s="29">
        <f t="shared" ref="A260:A323" si="9">IF(C260=C259,A259+1,1)</f>
        <v>2</v>
      </c>
      <c r="B260" s="29" t="e">
        <f>IF(A260&gt;1,#REF!-#REF!,"N/A")</f>
        <v>#REF!</v>
      </c>
      <c r="C260" s="29">
        <v>18173</v>
      </c>
      <c r="D260" s="31" t="s">
        <v>163</v>
      </c>
      <c r="E260" s="29" t="s">
        <v>164</v>
      </c>
      <c r="F260" s="38">
        <v>50250065007240</v>
      </c>
      <c r="G260" s="46">
        <v>44546</v>
      </c>
      <c r="H260" s="46">
        <v>44552</v>
      </c>
      <c r="I260" s="46">
        <v>44553</v>
      </c>
      <c r="J260" s="29">
        <v>1</v>
      </c>
      <c r="K260" s="31" t="s">
        <v>2</v>
      </c>
      <c r="L260" s="29" t="s">
        <v>10</v>
      </c>
      <c r="M260" s="29">
        <v>30</v>
      </c>
      <c r="N260" s="40">
        <v>11.18</v>
      </c>
      <c r="O260" s="37">
        <v>8.8322000000000003</v>
      </c>
      <c r="P260" s="37">
        <f t="shared" si="8"/>
        <v>2.3477999999999994</v>
      </c>
    </row>
    <row r="261" spans="1:16" x14ac:dyDescent="0.3">
      <c r="A261" s="29">
        <f t="shared" si="9"/>
        <v>1</v>
      </c>
      <c r="B261" s="29" t="str">
        <f>IF(A261&gt;1,#REF!-#REF!,"N/A")</f>
        <v>N/A</v>
      </c>
      <c r="C261" s="29">
        <v>18209</v>
      </c>
      <c r="D261" s="31" t="s">
        <v>174</v>
      </c>
      <c r="E261" s="29" t="s">
        <v>176</v>
      </c>
      <c r="F261" s="38">
        <v>27700050000310</v>
      </c>
      <c r="G261" s="46">
        <v>44532</v>
      </c>
      <c r="H261" s="46">
        <v>44535</v>
      </c>
      <c r="I261" s="46">
        <v>44536</v>
      </c>
      <c r="J261" s="29">
        <v>2</v>
      </c>
      <c r="K261" s="31" t="s">
        <v>13</v>
      </c>
      <c r="L261" s="29" t="s">
        <v>10</v>
      </c>
      <c r="M261" s="29">
        <v>30</v>
      </c>
      <c r="N261" s="40">
        <v>579.76</v>
      </c>
      <c r="O261" s="37">
        <v>434.82</v>
      </c>
      <c r="P261" s="37">
        <f t="shared" si="8"/>
        <v>144.94</v>
      </c>
    </row>
    <row r="262" spans="1:16" x14ac:dyDescent="0.3">
      <c r="A262" s="29">
        <f t="shared" si="9"/>
        <v>1</v>
      </c>
      <c r="B262" s="29" t="str">
        <f>IF(A262&gt;1,#REF!-#REF!,"N/A")</f>
        <v>N/A</v>
      </c>
      <c r="C262" s="29">
        <v>18223</v>
      </c>
      <c r="D262" s="31" t="s">
        <v>38</v>
      </c>
      <c r="E262" s="29" t="s">
        <v>39</v>
      </c>
      <c r="F262" s="38">
        <v>52505020106440</v>
      </c>
      <c r="G262" s="46">
        <v>44525</v>
      </c>
      <c r="H262" s="46">
        <v>44532</v>
      </c>
      <c r="I262" s="46">
        <v>44536</v>
      </c>
      <c r="J262" s="29">
        <v>4</v>
      </c>
      <c r="K262" s="31" t="s">
        <v>13</v>
      </c>
      <c r="L262" s="29" t="s">
        <v>10</v>
      </c>
      <c r="M262" s="29">
        <v>1</v>
      </c>
      <c r="N262" s="41">
        <v>5144.0200000000004</v>
      </c>
      <c r="O262" s="37">
        <v>4320.9768000000004</v>
      </c>
      <c r="P262" s="37">
        <f t="shared" si="8"/>
        <v>823.04320000000007</v>
      </c>
    </row>
    <row r="263" spans="1:16" x14ac:dyDescent="0.3">
      <c r="A263" s="29">
        <f t="shared" si="9"/>
        <v>1</v>
      </c>
      <c r="B263" s="29" t="str">
        <f>IF(A263&gt;1,#REF!-#REF!,"N/A")</f>
        <v>N/A</v>
      </c>
      <c r="C263" s="29">
        <v>18431</v>
      </c>
      <c r="D263" s="31" t="s">
        <v>148</v>
      </c>
      <c r="E263" s="29" t="s">
        <v>149</v>
      </c>
      <c r="F263" s="38">
        <v>36100020100315</v>
      </c>
      <c r="G263" s="46">
        <v>44554</v>
      </c>
      <c r="H263" s="46">
        <v>44554</v>
      </c>
      <c r="I263" s="46">
        <v>44560</v>
      </c>
      <c r="J263" s="29">
        <v>0</v>
      </c>
      <c r="K263" s="31" t="s">
        <v>2</v>
      </c>
      <c r="L263" s="29" t="s">
        <v>9</v>
      </c>
      <c r="M263" s="29">
        <v>28</v>
      </c>
      <c r="N263" s="40">
        <v>8.23</v>
      </c>
      <c r="O263" s="37">
        <v>6.1725000000000003</v>
      </c>
      <c r="P263" s="37">
        <f t="shared" si="8"/>
        <v>2.0575000000000001</v>
      </c>
    </row>
    <row r="264" spans="1:16" x14ac:dyDescent="0.3">
      <c r="A264" s="29">
        <f t="shared" si="9"/>
        <v>2</v>
      </c>
      <c r="B264" s="29" t="e">
        <f>IF(A264&gt;1,#REF!-#REF!,"N/A")</f>
        <v>#REF!</v>
      </c>
      <c r="C264" s="29">
        <v>18431</v>
      </c>
      <c r="D264" s="31" t="s">
        <v>148</v>
      </c>
      <c r="E264" s="29" t="s">
        <v>149</v>
      </c>
      <c r="F264" s="38">
        <v>36100020100315</v>
      </c>
      <c r="G264" s="46">
        <v>44580</v>
      </c>
      <c r="H264" s="46">
        <v>44583</v>
      </c>
      <c r="I264" s="46">
        <v>44583</v>
      </c>
      <c r="J264" s="29">
        <v>0</v>
      </c>
      <c r="K264" s="31" t="s">
        <v>2</v>
      </c>
      <c r="L264" s="29" t="s">
        <v>9</v>
      </c>
      <c r="M264" s="29">
        <v>28</v>
      </c>
      <c r="N264" s="40">
        <v>8.23</v>
      </c>
      <c r="O264" s="37">
        <v>6.1725000000000003</v>
      </c>
      <c r="P264" s="37">
        <f t="shared" si="8"/>
        <v>2.0575000000000001</v>
      </c>
    </row>
    <row r="265" spans="1:16" x14ac:dyDescent="0.3">
      <c r="A265" s="29">
        <f t="shared" si="9"/>
        <v>1</v>
      </c>
      <c r="B265" s="29" t="str">
        <f>IF(A265&gt;1,#REF!-#REF!,"N/A")</f>
        <v>N/A</v>
      </c>
      <c r="C265" s="29">
        <v>18593</v>
      </c>
      <c r="D265" s="31" t="s">
        <v>99</v>
      </c>
      <c r="E265" s="29" t="s">
        <v>101</v>
      </c>
      <c r="F265" s="38" t="s">
        <v>100</v>
      </c>
      <c r="G265" s="46">
        <v>44530</v>
      </c>
      <c r="H265" s="46">
        <v>44535</v>
      </c>
      <c r="I265" s="46">
        <v>44537</v>
      </c>
      <c r="J265" s="29">
        <v>0</v>
      </c>
      <c r="K265" s="31" t="s">
        <v>13</v>
      </c>
      <c r="L265" s="29" t="s">
        <v>9</v>
      </c>
      <c r="M265" s="29">
        <v>90</v>
      </c>
      <c r="N265" s="41">
        <v>20771.060000000001</v>
      </c>
      <c r="O265" s="37">
        <v>17655.401000000002</v>
      </c>
      <c r="P265" s="37">
        <f t="shared" si="8"/>
        <v>3115.6589999999997</v>
      </c>
    </row>
    <row r="266" spans="1:16" x14ac:dyDescent="0.3">
      <c r="A266" s="29">
        <f t="shared" si="9"/>
        <v>1</v>
      </c>
      <c r="B266" s="29" t="str">
        <f>IF(A266&gt;1,#REF!-#REF!,"N/A")</f>
        <v>N/A</v>
      </c>
      <c r="C266" s="29">
        <v>18625</v>
      </c>
      <c r="D266" s="31" t="s">
        <v>67</v>
      </c>
      <c r="E266" s="29" t="s">
        <v>68</v>
      </c>
      <c r="F266" s="38">
        <v>41550020100320</v>
      </c>
      <c r="G266" s="46">
        <v>44548</v>
      </c>
      <c r="H266" s="46">
        <v>44551</v>
      </c>
      <c r="I266" s="46">
        <v>44557</v>
      </c>
      <c r="J266" s="29">
        <v>1</v>
      </c>
      <c r="K266" s="31" t="s">
        <v>2</v>
      </c>
      <c r="L266" s="29" t="s">
        <v>10</v>
      </c>
      <c r="M266" s="29">
        <v>28</v>
      </c>
      <c r="N266" s="40">
        <v>2.12</v>
      </c>
      <c r="O266" s="37">
        <v>1.7384000000000002</v>
      </c>
      <c r="P266" s="37">
        <f t="shared" si="8"/>
        <v>0.38159999999999994</v>
      </c>
    </row>
    <row r="267" spans="1:16" x14ac:dyDescent="0.3">
      <c r="A267" s="29">
        <f t="shared" si="9"/>
        <v>2</v>
      </c>
      <c r="B267" s="29" t="e">
        <f>IF(A267&gt;1,#REF!-#REF!,"N/A")</f>
        <v>#REF!</v>
      </c>
      <c r="C267" s="29">
        <v>18625</v>
      </c>
      <c r="D267" s="31" t="s">
        <v>67</v>
      </c>
      <c r="E267" s="29" t="s">
        <v>68</v>
      </c>
      <c r="F267" s="38">
        <v>41550020100320</v>
      </c>
      <c r="G267" s="46">
        <v>44583</v>
      </c>
      <c r="H267" s="46">
        <v>44586</v>
      </c>
      <c r="I267" s="46">
        <v>44588</v>
      </c>
      <c r="J267" s="29">
        <v>1</v>
      </c>
      <c r="K267" s="31" t="s">
        <v>2</v>
      </c>
      <c r="L267" s="29" t="s">
        <v>10</v>
      </c>
      <c r="M267" s="29">
        <v>28</v>
      </c>
      <c r="N267" s="40">
        <v>2.12</v>
      </c>
      <c r="O267" s="37">
        <v>1.7384000000000002</v>
      </c>
      <c r="P267" s="37">
        <f t="shared" si="8"/>
        <v>0.38159999999999994</v>
      </c>
    </row>
    <row r="268" spans="1:16" x14ac:dyDescent="0.3">
      <c r="A268" s="29">
        <f t="shared" si="9"/>
        <v>1</v>
      </c>
      <c r="B268" s="29" t="str">
        <f>IF(A268&gt;1,#REF!-#REF!,"N/A")</f>
        <v>N/A</v>
      </c>
      <c r="C268" s="29">
        <v>18645</v>
      </c>
      <c r="D268" s="31" t="s">
        <v>17</v>
      </c>
      <c r="E268" s="29" t="s">
        <v>18</v>
      </c>
      <c r="F268" s="38">
        <v>21300005000350</v>
      </c>
      <c r="G268" s="46">
        <v>44581</v>
      </c>
      <c r="H268" s="46">
        <v>44583</v>
      </c>
      <c r="I268" s="46">
        <v>44584</v>
      </c>
      <c r="J268" s="29">
        <v>0</v>
      </c>
      <c r="K268" s="31" t="s">
        <v>2</v>
      </c>
      <c r="L268" s="29" t="s">
        <v>9</v>
      </c>
      <c r="M268" s="29">
        <v>15</v>
      </c>
      <c r="N268" s="41">
        <v>23.5</v>
      </c>
      <c r="O268" s="37">
        <v>19.035</v>
      </c>
      <c r="P268" s="37">
        <f t="shared" si="8"/>
        <v>4.4649999999999999</v>
      </c>
    </row>
    <row r="269" spans="1:16" x14ac:dyDescent="0.3">
      <c r="A269" s="29">
        <f t="shared" si="9"/>
        <v>2</v>
      </c>
      <c r="B269" s="29" t="e">
        <f>IF(A269&gt;1,#REF!-#REF!,"N/A")</f>
        <v>#REF!</v>
      </c>
      <c r="C269" s="29">
        <v>18645</v>
      </c>
      <c r="D269" s="31" t="s">
        <v>17</v>
      </c>
      <c r="E269" s="29" t="s">
        <v>18</v>
      </c>
      <c r="F269" s="38">
        <v>21300005000350</v>
      </c>
      <c r="G269" s="46">
        <v>44581</v>
      </c>
      <c r="H269" s="46">
        <v>44584</v>
      </c>
      <c r="I269" s="46">
        <v>44589</v>
      </c>
      <c r="J269" s="29">
        <v>0</v>
      </c>
      <c r="K269" s="31" t="s">
        <v>2</v>
      </c>
      <c r="L269" s="29" t="s">
        <v>9</v>
      </c>
      <c r="M269" s="29">
        <v>15</v>
      </c>
      <c r="N269" s="41">
        <v>23.5</v>
      </c>
      <c r="O269" s="37">
        <v>19.035</v>
      </c>
      <c r="P269" s="37">
        <f t="shared" si="8"/>
        <v>4.4649999999999999</v>
      </c>
    </row>
    <row r="270" spans="1:16" x14ac:dyDescent="0.3">
      <c r="A270" s="29">
        <f t="shared" si="9"/>
        <v>1</v>
      </c>
      <c r="B270" s="29" t="str">
        <f>IF(A270&gt;1,#REF!-#REF!,"N/A")</f>
        <v>N/A</v>
      </c>
      <c r="C270" s="29">
        <v>18777</v>
      </c>
      <c r="D270" s="31" t="s">
        <v>150</v>
      </c>
      <c r="E270" s="29" t="s">
        <v>151</v>
      </c>
      <c r="F270" s="38">
        <v>72600030000110</v>
      </c>
      <c r="G270" s="46">
        <v>44552</v>
      </c>
      <c r="H270" s="46">
        <v>44557</v>
      </c>
      <c r="I270" s="46">
        <v>44560</v>
      </c>
      <c r="J270" s="29">
        <v>3</v>
      </c>
      <c r="K270" s="31" t="s">
        <v>2</v>
      </c>
      <c r="L270" s="29" t="s">
        <v>10</v>
      </c>
      <c r="M270" s="29">
        <v>60</v>
      </c>
      <c r="N270" s="40">
        <v>7.06</v>
      </c>
      <c r="O270" s="37">
        <v>5.7892000000000001</v>
      </c>
      <c r="P270" s="37">
        <f t="shared" si="8"/>
        <v>1.2707999999999995</v>
      </c>
    </row>
    <row r="271" spans="1:16" x14ac:dyDescent="0.3">
      <c r="A271" s="29">
        <f t="shared" si="9"/>
        <v>2</v>
      </c>
      <c r="B271" s="29" t="e">
        <f>IF(A271&gt;1,#REF!-#REF!,"N/A")</f>
        <v>#REF!</v>
      </c>
      <c r="C271" s="29">
        <v>18777</v>
      </c>
      <c r="D271" s="31" t="s">
        <v>150</v>
      </c>
      <c r="E271" s="29" t="s">
        <v>151</v>
      </c>
      <c r="F271" s="38">
        <v>72600030000110</v>
      </c>
      <c r="G271" s="46">
        <v>44573</v>
      </c>
      <c r="H271" s="46">
        <v>44576</v>
      </c>
      <c r="I271" s="46">
        <v>44583</v>
      </c>
      <c r="J271" s="29">
        <v>3</v>
      </c>
      <c r="K271" s="31" t="s">
        <v>2</v>
      </c>
      <c r="L271" s="29" t="s">
        <v>10</v>
      </c>
      <c r="M271" s="29">
        <v>60</v>
      </c>
      <c r="N271" s="40">
        <v>7.06</v>
      </c>
      <c r="O271" s="37">
        <v>5.7892000000000001</v>
      </c>
      <c r="P271" s="37">
        <f t="shared" si="8"/>
        <v>1.2707999999999995</v>
      </c>
    </row>
    <row r="272" spans="1:16" x14ac:dyDescent="0.3">
      <c r="A272" s="29">
        <f t="shared" si="9"/>
        <v>1</v>
      </c>
      <c r="B272" s="29" t="str">
        <f>IF(A272&gt;1,#REF!-#REF!,"N/A")</f>
        <v>N/A</v>
      </c>
      <c r="C272" s="29">
        <v>18864</v>
      </c>
      <c r="D272" s="31" t="s">
        <v>67</v>
      </c>
      <c r="E272" s="29" t="s">
        <v>68</v>
      </c>
      <c r="F272" s="38">
        <v>41550020100320</v>
      </c>
      <c r="G272" s="46">
        <v>44527</v>
      </c>
      <c r="H272" s="46">
        <v>44532</v>
      </c>
      <c r="I272" s="46">
        <v>44533</v>
      </c>
      <c r="J272" s="29">
        <v>7</v>
      </c>
      <c r="K272" s="31" t="s">
        <v>2</v>
      </c>
      <c r="L272" s="29" t="s">
        <v>10</v>
      </c>
      <c r="M272" s="29">
        <v>28</v>
      </c>
      <c r="N272" s="40">
        <v>4.6100000000000003</v>
      </c>
      <c r="O272" s="37">
        <v>3.7802000000000007</v>
      </c>
      <c r="P272" s="37">
        <f t="shared" si="8"/>
        <v>0.82979999999999965</v>
      </c>
    </row>
    <row r="273" spans="1:16" x14ac:dyDescent="0.3">
      <c r="A273" s="29">
        <f t="shared" si="9"/>
        <v>1</v>
      </c>
      <c r="B273" s="29" t="str">
        <f>IF(A273&gt;1,#REF!-#REF!,"N/A")</f>
        <v>N/A</v>
      </c>
      <c r="C273" s="29">
        <v>18887</v>
      </c>
      <c r="D273" s="31" t="s">
        <v>65</v>
      </c>
      <c r="E273" s="29" t="s">
        <v>66</v>
      </c>
      <c r="F273" s="38">
        <v>2100020000110</v>
      </c>
      <c r="G273" s="46">
        <v>44522</v>
      </c>
      <c r="H273" s="46">
        <v>44526</v>
      </c>
      <c r="I273" s="46">
        <v>44533</v>
      </c>
      <c r="J273" s="29">
        <v>0</v>
      </c>
      <c r="K273" s="31" t="s">
        <v>2</v>
      </c>
      <c r="L273" s="29" t="s">
        <v>9</v>
      </c>
      <c r="M273" s="29">
        <v>14</v>
      </c>
      <c r="N273" s="40">
        <v>2.1800000000000002</v>
      </c>
      <c r="O273" s="37">
        <v>1.6786000000000001</v>
      </c>
      <c r="P273" s="37">
        <f t="shared" si="8"/>
        <v>0.50140000000000007</v>
      </c>
    </row>
    <row r="274" spans="1:16" x14ac:dyDescent="0.3">
      <c r="A274" s="29">
        <f t="shared" si="9"/>
        <v>1</v>
      </c>
      <c r="B274" s="29" t="str">
        <f>IF(A274&gt;1,#REF!-#REF!,"N/A")</f>
        <v>N/A</v>
      </c>
      <c r="C274" s="29">
        <v>19254</v>
      </c>
      <c r="D274" s="31" t="s">
        <v>179</v>
      </c>
      <c r="E274" s="29" t="s">
        <v>180</v>
      </c>
      <c r="F274" s="38">
        <v>83370060000320</v>
      </c>
      <c r="G274" s="46">
        <v>44561</v>
      </c>
      <c r="H274" s="46">
        <v>44562</v>
      </c>
      <c r="I274" s="46">
        <v>44567</v>
      </c>
      <c r="J274" s="29">
        <v>0</v>
      </c>
      <c r="K274" s="31" t="s">
        <v>13</v>
      </c>
      <c r="L274" s="29" t="s">
        <v>9</v>
      </c>
      <c r="M274" s="29">
        <v>90</v>
      </c>
      <c r="N274" s="40">
        <v>1551.87</v>
      </c>
      <c r="O274" s="37">
        <v>1241.4960000000001</v>
      </c>
      <c r="P274" s="37">
        <f t="shared" si="8"/>
        <v>310.3739999999998</v>
      </c>
    </row>
    <row r="275" spans="1:16" x14ac:dyDescent="0.3">
      <c r="A275" s="29">
        <f t="shared" si="9"/>
        <v>1</v>
      </c>
      <c r="B275" s="29" t="str">
        <f>IF(A275&gt;1,#REF!-#REF!,"N/A")</f>
        <v>N/A</v>
      </c>
      <c r="C275" s="29">
        <v>19256</v>
      </c>
      <c r="D275" s="31" t="s">
        <v>67</v>
      </c>
      <c r="E275" s="29" t="s">
        <v>68</v>
      </c>
      <c r="F275" s="38">
        <v>41550020100320</v>
      </c>
      <c r="G275" s="46">
        <v>44532</v>
      </c>
      <c r="H275" s="46">
        <v>44538</v>
      </c>
      <c r="I275" s="46">
        <v>44544</v>
      </c>
      <c r="J275" s="29">
        <v>0</v>
      </c>
      <c r="K275" s="31" t="s">
        <v>2</v>
      </c>
      <c r="L275" s="29" t="s">
        <v>9</v>
      </c>
      <c r="M275" s="29">
        <v>31</v>
      </c>
      <c r="N275" s="40">
        <v>5.67</v>
      </c>
      <c r="O275" s="37">
        <v>4.6494</v>
      </c>
      <c r="P275" s="37">
        <f t="shared" si="8"/>
        <v>1.0206</v>
      </c>
    </row>
    <row r="276" spans="1:16" x14ac:dyDescent="0.3">
      <c r="A276" s="29">
        <f t="shared" si="9"/>
        <v>2</v>
      </c>
      <c r="B276" s="29" t="e">
        <f>IF(A276&gt;1,#REF!-#REF!,"N/A")</f>
        <v>#REF!</v>
      </c>
      <c r="C276" s="29">
        <v>19256</v>
      </c>
      <c r="D276" s="31" t="s">
        <v>67</v>
      </c>
      <c r="E276" s="29" t="s">
        <v>68</v>
      </c>
      <c r="F276" s="38">
        <v>41550020100320</v>
      </c>
      <c r="G276" s="46">
        <v>44562</v>
      </c>
      <c r="H276" s="46">
        <v>44569</v>
      </c>
      <c r="I276" s="46">
        <v>44575</v>
      </c>
      <c r="J276" s="29">
        <v>0</v>
      </c>
      <c r="K276" s="31" t="s">
        <v>2</v>
      </c>
      <c r="L276" s="29" t="s">
        <v>9</v>
      </c>
      <c r="M276" s="29">
        <v>31</v>
      </c>
      <c r="N276" s="40">
        <v>5.67</v>
      </c>
      <c r="O276" s="37">
        <v>4.6494</v>
      </c>
      <c r="P276" s="37">
        <f t="shared" si="8"/>
        <v>1.0206</v>
      </c>
    </row>
    <row r="277" spans="1:16" x14ac:dyDescent="0.3">
      <c r="A277" s="29">
        <f t="shared" si="9"/>
        <v>1</v>
      </c>
      <c r="B277" s="29" t="str">
        <f>IF(A277&gt;1,#REF!-#REF!,"N/A")</f>
        <v>N/A</v>
      </c>
      <c r="C277" s="29">
        <v>19288</v>
      </c>
      <c r="D277" s="31" t="s">
        <v>67</v>
      </c>
      <c r="E277" s="29" t="s">
        <v>68</v>
      </c>
      <c r="F277" s="38">
        <v>41550020100320</v>
      </c>
      <c r="G277" s="46">
        <v>44535</v>
      </c>
      <c r="H277" s="46">
        <v>44537</v>
      </c>
      <c r="I277" s="46">
        <v>44540</v>
      </c>
      <c r="J277" s="29">
        <v>0</v>
      </c>
      <c r="K277" s="31" t="s">
        <v>2</v>
      </c>
      <c r="L277" s="29" t="s">
        <v>9</v>
      </c>
      <c r="M277" s="29">
        <v>30</v>
      </c>
      <c r="N277" s="40">
        <v>5.65</v>
      </c>
      <c r="O277" s="37">
        <v>4.6330000000000009</v>
      </c>
      <c r="P277" s="37">
        <f t="shared" si="8"/>
        <v>1.0169999999999995</v>
      </c>
    </row>
    <row r="278" spans="1:16" x14ac:dyDescent="0.3">
      <c r="A278" s="29">
        <f t="shared" si="9"/>
        <v>1</v>
      </c>
      <c r="B278" s="29" t="str">
        <f>IF(A278&gt;1,#REF!-#REF!,"N/A")</f>
        <v>N/A</v>
      </c>
      <c r="C278" s="29">
        <v>19426</v>
      </c>
      <c r="D278" s="31" t="s">
        <v>150</v>
      </c>
      <c r="E278" s="29" t="s">
        <v>151</v>
      </c>
      <c r="F278" s="38">
        <v>72600030000110</v>
      </c>
      <c r="G278" s="46">
        <v>44520</v>
      </c>
      <c r="H278" s="46">
        <v>44524</v>
      </c>
      <c r="I278" s="46">
        <v>44531</v>
      </c>
      <c r="J278" s="29">
        <v>0</v>
      </c>
      <c r="K278" s="31" t="s">
        <v>2</v>
      </c>
      <c r="L278" s="29" t="s">
        <v>9</v>
      </c>
      <c r="M278" s="29">
        <v>63</v>
      </c>
      <c r="N278" s="40">
        <v>17.899999999999999</v>
      </c>
      <c r="O278" s="37">
        <v>14.678000000000001</v>
      </c>
      <c r="P278" s="37">
        <f t="shared" si="8"/>
        <v>3.2219999999999978</v>
      </c>
    </row>
    <row r="279" spans="1:16" x14ac:dyDescent="0.3">
      <c r="A279" s="29">
        <f t="shared" si="9"/>
        <v>1</v>
      </c>
      <c r="B279" s="29" t="str">
        <f>IF(A279&gt;1,#REF!-#REF!,"N/A")</f>
        <v>N/A</v>
      </c>
      <c r="C279" s="29">
        <v>19509</v>
      </c>
      <c r="D279" s="31" t="s">
        <v>158</v>
      </c>
      <c r="E279" s="29" t="s">
        <v>159</v>
      </c>
      <c r="F279" s="38">
        <v>33200030057530</v>
      </c>
      <c r="G279" s="46">
        <v>44544</v>
      </c>
      <c r="H279" s="46">
        <v>44545</v>
      </c>
      <c r="I279" s="46">
        <v>44550</v>
      </c>
      <c r="J279" s="29">
        <v>0</v>
      </c>
      <c r="K279" s="31" t="s">
        <v>2</v>
      </c>
      <c r="L279" s="29" t="s">
        <v>9</v>
      </c>
      <c r="M279" s="29">
        <v>90</v>
      </c>
      <c r="N279" s="40">
        <v>38.5</v>
      </c>
      <c r="O279" s="37">
        <v>30.8</v>
      </c>
      <c r="P279" s="37">
        <f t="shared" si="8"/>
        <v>7.6999999999999993</v>
      </c>
    </row>
    <row r="280" spans="1:16" x14ac:dyDescent="0.3">
      <c r="A280" s="29">
        <f t="shared" si="9"/>
        <v>2</v>
      </c>
      <c r="B280" s="29" t="e">
        <f>IF(A280&gt;1,#REF!-#REF!,"N/A")</f>
        <v>#REF!</v>
      </c>
      <c r="C280" s="29">
        <v>19509</v>
      </c>
      <c r="D280" s="31" t="s">
        <v>158</v>
      </c>
      <c r="E280" s="29" t="s">
        <v>159</v>
      </c>
      <c r="F280" s="38">
        <v>33200030057530</v>
      </c>
      <c r="G280" s="46">
        <v>44549</v>
      </c>
      <c r="H280" s="46">
        <v>44550</v>
      </c>
      <c r="I280" s="46">
        <v>44554</v>
      </c>
      <c r="J280" s="29">
        <v>3</v>
      </c>
      <c r="K280" s="31" t="s">
        <v>2</v>
      </c>
      <c r="L280" s="29" t="s">
        <v>10</v>
      </c>
      <c r="M280" s="29">
        <v>90</v>
      </c>
      <c r="N280" s="40">
        <v>54.34</v>
      </c>
      <c r="O280" s="37">
        <v>43.472000000000008</v>
      </c>
      <c r="P280" s="37">
        <f t="shared" si="8"/>
        <v>10.867999999999995</v>
      </c>
    </row>
    <row r="281" spans="1:16" x14ac:dyDescent="0.3">
      <c r="A281" s="29">
        <f t="shared" si="9"/>
        <v>3</v>
      </c>
      <c r="B281" s="29" t="e">
        <f>IF(A281&gt;1,#REF!-#REF!,"N/A")</f>
        <v>#REF!</v>
      </c>
      <c r="C281" s="29">
        <v>19509</v>
      </c>
      <c r="D281" s="31" t="s">
        <v>158</v>
      </c>
      <c r="E281" s="29" t="s">
        <v>159</v>
      </c>
      <c r="F281" s="38">
        <v>33200030057530</v>
      </c>
      <c r="G281" s="46">
        <v>44569</v>
      </c>
      <c r="H281" s="46">
        <v>44574</v>
      </c>
      <c r="I281" s="46">
        <v>44581</v>
      </c>
      <c r="J281" s="29">
        <v>0</v>
      </c>
      <c r="K281" s="31" t="s">
        <v>2</v>
      </c>
      <c r="L281" s="29" t="s">
        <v>9</v>
      </c>
      <c r="M281" s="29">
        <v>90</v>
      </c>
      <c r="N281" s="40">
        <v>38.5</v>
      </c>
      <c r="O281" s="37">
        <v>30.8</v>
      </c>
      <c r="P281" s="37">
        <f t="shared" si="8"/>
        <v>7.6999999999999993</v>
      </c>
    </row>
    <row r="282" spans="1:16" x14ac:dyDescent="0.3">
      <c r="A282" s="29">
        <f t="shared" si="9"/>
        <v>1</v>
      </c>
      <c r="B282" s="29" t="str">
        <f>IF(A282&gt;1,#REF!-#REF!,"N/A")</f>
        <v>N/A</v>
      </c>
      <c r="C282" s="29">
        <v>19581</v>
      </c>
      <c r="D282" s="31" t="s">
        <v>137</v>
      </c>
      <c r="E282" s="29" t="s">
        <v>138</v>
      </c>
      <c r="F282" s="38">
        <v>58160020100320</v>
      </c>
      <c r="G282" s="46">
        <v>44527</v>
      </c>
      <c r="H282" s="46">
        <v>44532</v>
      </c>
      <c r="I282" s="46">
        <v>44536</v>
      </c>
      <c r="J282" s="29">
        <v>0</v>
      </c>
      <c r="K282" s="31" t="s">
        <v>2</v>
      </c>
      <c r="L282" s="29" t="s">
        <v>9</v>
      </c>
      <c r="M282" s="29">
        <v>30</v>
      </c>
      <c r="N282" s="40">
        <v>0.88</v>
      </c>
      <c r="O282" s="37">
        <v>0.68640000000000001</v>
      </c>
      <c r="P282" s="37">
        <f t="shared" si="8"/>
        <v>0.19359999999999999</v>
      </c>
    </row>
    <row r="283" spans="1:16" x14ac:dyDescent="0.3">
      <c r="A283" s="29">
        <f t="shared" si="9"/>
        <v>1</v>
      </c>
      <c r="B283" s="29" t="str">
        <f>IF(A283&gt;1,#REF!-#REF!,"N/A")</f>
        <v>N/A</v>
      </c>
      <c r="C283" s="29">
        <v>19874</v>
      </c>
      <c r="D283" s="31" t="s">
        <v>139</v>
      </c>
      <c r="E283" s="29" t="s">
        <v>141</v>
      </c>
      <c r="F283" s="38">
        <v>36201010100305</v>
      </c>
      <c r="G283" s="46">
        <v>44539</v>
      </c>
      <c r="H283" s="46">
        <v>44539</v>
      </c>
      <c r="I283" s="46">
        <v>44539</v>
      </c>
      <c r="J283" s="29">
        <v>0</v>
      </c>
      <c r="K283" s="31" t="s">
        <v>2</v>
      </c>
      <c r="L283" s="29" t="s">
        <v>9</v>
      </c>
      <c r="M283" s="29">
        <v>15</v>
      </c>
      <c r="N283" s="40">
        <v>4.99</v>
      </c>
      <c r="O283" s="37">
        <v>3.9920000000000004</v>
      </c>
      <c r="P283" s="37">
        <f t="shared" si="8"/>
        <v>0.99799999999999978</v>
      </c>
    </row>
    <row r="284" spans="1:16" x14ac:dyDescent="0.3">
      <c r="A284" s="29">
        <f t="shared" si="9"/>
        <v>1</v>
      </c>
      <c r="B284" s="29" t="str">
        <f>IF(A284&gt;1,#REF!-#REF!,"N/A")</f>
        <v>N/A</v>
      </c>
      <c r="C284" s="29">
        <v>20048</v>
      </c>
      <c r="D284" s="31" t="s">
        <v>161</v>
      </c>
      <c r="E284" s="29" t="s">
        <v>162</v>
      </c>
      <c r="F284" s="38">
        <v>49270060006520</v>
      </c>
      <c r="G284" s="46">
        <v>44531</v>
      </c>
      <c r="H284" s="46">
        <v>44538</v>
      </c>
      <c r="I284" s="46">
        <v>44544</v>
      </c>
      <c r="J284" s="29">
        <v>0</v>
      </c>
      <c r="K284" s="31" t="s">
        <v>2</v>
      </c>
      <c r="L284" s="29" t="s">
        <v>9</v>
      </c>
      <c r="M284" s="29">
        <v>60</v>
      </c>
      <c r="N284" s="40">
        <v>19</v>
      </c>
      <c r="O284" s="37">
        <v>15.959999999999999</v>
      </c>
      <c r="P284" s="37">
        <f t="shared" si="8"/>
        <v>3.0400000000000009</v>
      </c>
    </row>
    <row r="285" spans="1:16" x14ac:dyDescent="0.3">
      <c r="A285" s="29">
        <f t="shared" si="9"/>
        <v>2</v>
      </c>
      <c r="B285" s="29" t="e">
        <f>IF(A285&gt;1,#REF!-#REF!,"N/A")</f>
        <v>#REF!</v>
      </c>
      <c r="C285" s="29">
        <v>20048</v>
      </c>
      <c r="D285" s="31" t="s">
        <v>161</v>
      </c>
      <c r="E285" s="29" t="s">
        <v>162</v>
      </c>
      <c r="F285" s="38">
        <v>49270060006520</v>
      </c>
      <c r="G285" s="46">
        <v>44536</v>
      </c>
      <c r="H285" s="46">
        <v>44537</v>
      </c>
      <c r="I285" s="46">
        <v>44544</v>
      </c>
      <c r="J285" s="29">
        <v>0</v>
      </c>
      <c r="K285" s="31" t="s">
        <v>2</v>
      </c>
      <c r="L285" s="29" t="s">
        <v>9</v>
      </c>
      <c r="M285" s="29">
        <v>60</v>
      </c>
      <c r="N285" s="40">
        <v>19</v>
      </c>
      <c r="O285" s="37">
        <v>15.959999999999999</v>
      </c>
      <c r="P285" s="37">
        <f t="shared" si="8"/>
        <v>3.0400000000000009</v>
      </c>
    </row>
    <row r="286" spans="1:16" x14ac:dyDescent="0.3">
      <c r="A286" s="29">
        <f t="shared" si="9"/>
        <v>1</v>
      </c>
      <c r="B286" s="29" t="str">
        <f>IF(A286&gt;1,#REF!-#REF!,"N/A")</f>
        <v>N/A</v>
      </c>
      <c r="C286" s="29">
        <v>20067</v>
      </c>
      <c r="D286" s="31" t="s">
        <v>161</v>
      </c>
      <c r="E286" s="29" t="s">
        <v>162</v>
      </c>
      <c r="F286" s="38">
        <v>49270060006520</v>
      </c>
      <c r="G286" s="46">
        <v>44529</v>
      </c>
      <c r="H286" s="46">
        <v>44536</v>
      </c>
      <c r="I286" s="46">
        <v>44536</v>
      </c>
      <c r="J286" s="29">
        <v>0</v>
      </c>
      <c r="K286" s="31" t="s">
        <v>2</v>
      </c>
      <c r="L286" s="29" t="s">
        <v>9</v>
      </c>
      <c r="M286" s="29">
        <v>30</v>
      </c>
      <c r="N286" s="40">
        <v>7.91</v>
      </c>
      <c r="O286" s="37">
        <v>6.6444000000000001</v>
      </c>
      <c r="P286" s="37">
        <f t="shared" si="8"/>
        <v>1.2656000000000001</v>
      </c>
    </row>
    <row r="287" spans="1:16" x14ac:dyDescent="0.3">
      <c r="A287" s="29">
        <f t="shared" si="9"/>
        <v>1</v>
      </c>
      <c r="B287" s="29" t="str">
        <f>IF(A287&gt;1,#REF!-#REF!,"N/A")</f>
        <v>N/A</v>
      </c>
      <c r="C287" s="29">
        <v>20085</v>
      </c>
      <c r="D287" s="31" t="s">
        <v>179</v>
      </c>
      <c r="E287" s="29" t="s">
        <v>181</v>
      </c>
      <c r="F287" s="38">
        <v>83370060000320</v>
      </c>
      <c r="G287" s="46">
        <v>44529</v>
      </c>
      <c r="H287" s="46">
        <v>44530</v>
      </c>
      <c r="I287" s="46">
        <v>44531</v>
      </c>
      <c r="J287" s="29">
        <v>0</v>
      </c>
      <c r="K287" s="31" t="s">
        <v>13</v>
      </c>
      <c r="L287" s="29" t="s">
        <v>9</v>
      </c>
      <c r="M287" s="29">
        <v>30</v>
      </c>
      <c r="N287" s="40">
        <v>443.44</v>
      </c>
      <c r="O287" s="37">
        <v>354.75200000000001</v>
      </c>
      <c r="P287" s="37">
        <f t="shared" si="8"/>
        <v>88.687999999999988</v>
      </c>
    </row>
    <row r="288" spans="1:16" x14ac:dyDescent="0.3">
      <c r="A288" s="29">
        <f t="shared" si="9"/>
        <v>1</v>
      </c>
      <c r="B288" s="29" t="str">
        <f>IF(A288&gt;1,#REF!-#REF!,"N/A")</f>
        <v>N/A</v>
      </c>
      <c r="C288" s="29">
        <v>20292</v>
      </c>
      <c r="D288" s="31" t="s">
        <v>49</v>
      </c>
      <c r="E288" s="29" t="s">
        <v>51</v>
      </c>
      <c r="F288" s="38" t="s">
        <v>50</v>
      </c>
      <c r="G288" s="46">
        <v>44569</v>
      </c>
      <c r="H288" s="46">
        <v>44571</v>
      </c>
      <c r="I288" s="46">
        <v>44575</v>
      </c>
      <c r="J288" s="29">
        <v>2</v>
      </c>
      <c r="K288" s="31" t="s">
        <v>13</v>
      </c>
      <c r="L288" s="29" t="s">
        <v>10</v>
      </c>
      <c r="M288" s="29">
        <v>1</v>
      </c>
      <c r="N288" s="40">
        <v>23441.05</v>
      </c>
      <c r="O288" s="37">
        <v>17815.198</v>
      </c>
      <c r="P288" s="37">
        <f t="shared" si="8"/>
        <v>5625.851999999999</v>
      </c>
    </row>
    <row r="289" spans="1:16" x14ac:dyDescent="0.3">
      <c r="A289" s="29">
        <f t="shared" si="9"/>
        <v>1</v>
      </c>
      <c r="B289" s="29" t="str">
        <f>IF(A289&gt;1,#REF!-#REF!,"N/A")</f>
        <v>N/A</v>
      </c>
      <c r="C289" s="29">
        <v>20413</v>
      </c>
      <c r="D289" s="31" t="s">
        <v>52</v>
      </c>
      <c r="E289" s="29" t="s">
        <v>54</v>
      </c>
      <c r="F289" s="38" t="s">
        <v>53</v>
      </c>
      <c r="G289" s="46">
        <v>44572</v>
      </c>
      <c r="H289" s="46">
        <v>44579</v>
      </c>
      <c r="I289" s="46">
        <v>44586</v>
      </c>
      <c r="J289" s="29">
        <v>0</v>
      </c>
      <c r="K289" s="31" t="s">
        <v>13</v>
      </c>
      <c r="L289" s="29" t="s">
        <v>9</v>
      </c>
      <c r="M289" s="29">
        <v>2</v>
      </c>
      <c r="N289" s="40">
        <v>11712.68</v>
      </c>
      <c r="O289" s="37">
        <v>9253.0172000000002</v>
      </c>
      <c r="P289" s="37">
        <f t="shared" si="8"/>
        <v>2459.6628000000001</v>
      </c>
    </row>
    <row r="290" spans="1:16" x14ac:dyDescent="0.3">
      <c r="A290" s="29">
        <f t="shared" si="9"/>
        <v>1</v>
      </c>
      <c r="B290" s="29" t="str">
        <f>IF(A290&gt;1,#REF!-#REF!,"N/A")</f>
        <v>N/A</v>
      </c>
      <c r="C290" s="29">
        <v>20550</v>
      </c>
      <c r="D290" s="31" t="s">
        <v>125</v>
      </c>
      <c r="E290" s="29" t="s">
        <v>127</v>
      </c>
      <c r="F290" s="38" t="s">
        <v>126</v>
      </c>
      <c r="G290" s="46">
        <v>44533</v>
      </c>
      <c r="H290" s="46">
        <v>44535</v>
      </c>
      <c r="I290" s="46">
        <v>44537</v>
      </c>
      <c r="J290" s="29">
        <v>6</v>
      </c>
      <c r="K290" s="31" t="s">
        <v>13</v>
      </c>
      <c r="L290" s="29" t="s">
        <v>10</v>
      </c>
      <c r="M290" s="29">
        <v>4</v>
      </c>
      <c r="N290" s="41">
        <v>5453.7</v>
      </c>
      <c r="O290" s="37">
        <v>4144.8119999999999</v>
      </c>
      <c r="P290" s="37">
        <f t="shared" si="8"/>
        <v>1308.8879999999999</v>
      </c>
    </row>
    <row r="291" spans="1:16" x14ac:dyDescent="0.3">
      <c r="A291" s="29">
        <f t="shared" si="9"/>
        <v>1</v>
      </c>
      <c r="B291" s="29" t="str">
        <f>IF(A291&gt;1,#REF!-#REF!,"N/A")</f>
        <v>N/A</v>
      </c>
      <c r="C291" s="29">
        <v>20558</v>
      </c>
      <c r="D291" s="31" t="s">
        <v>29</v>
      </c>
      <c r="E291" s="29" t="s">
        <v>30</v>
      </c>
      <c r="F291" s="38">
        <v>21360068200330</v>
      </c>
      <c r="G291" s="46">
        <v>44538</v>
      </c>
      <c r="H291" s="46">
        <v>44543</v>
      </c>
      <c r="I291" s="46">
        <v>44545</v>
      </c>
      <c r="J291" s="29">
        <v>9</v>
      </c>
      <c r="K291" s="31" t="s">
        <v>13</v>
      </c>
      <c r="L291" s="29" t="s">
        <v>10</v>
      </c>
      <c r="M291" s="29">
        <v>30</v>
      </c>
      <c r="N291" s="41">
        <v>14399.38</v>
      </c>
      <c r="O291" s="37">
        <v>12239.472999999998</v>
      </c>
      <c r="P291" s="37">
        <f t="shared" si="8"/>
        <v>2159.9070000000011</v>
      </c>
    </row>
    <row r="292" spans="1:16" x14ac:dyDescent="0.3">
      <c r="A292" s="29">
        <f t="shared" si="9"/>
        <v>2</v>
      </c>
      <c r="B292" s="29" t="e">
        <f>IF(A292&gt;1,#REF!-#REF!,"N/A")</f>
        <v>#REF!</v>
      </c>
      <c r="C292" s="29">
        <v>20558</v>
      </c>
      <c r="D292" s="31" t="s">
        <v>29</v>
      </c>
      <c r="E292" s="29" t="s">
        <v>30</v>
      </c>
      <c r="F292" s="38">
        <v>21360068200330</v>
      </c>
      <c r="G292" s="46">
        <v>44565</v>
      </c>
      <c r="H292" s="46">
        <v>44569</v>
      </c>
      <c r="I292" s="46">
        <v>44576</v>
      </c>
      <c r="J292" s="29">
        <v>9</v>
      </c>
      <c r="K292" s="31" t="s">
        <v>13</v>
      </c>
      <c r="L292" s="29" t="s">
        <v>10</v>
      </c>
      <c r="M292" s="29">
        <v>30</v>
      </c>
      <c r="N292" s="41">
        <v>14399.38</v>
      </c>
      <c r="O292" s="37">
        <v>12239.472999999998</v>
      </c>
      <c r="P292" s="37">
        <f t="shared" si="8"/>
        <v>2159.9070000000011</v>
      </c>
    </row>
    <row r="293" spans="1:16" x14ac:dyDescent="0.3">
      <c r="A293" s="29">
        <f t="shared" si="9"/>
        <v>3</v>
      </c>
      <c r="B293" s="29" t="e">
        <f>IF(A293&gt;1,#REF!-#REF!,"N/A")</f>
        <v>#REF!</v>
      </c>
      <c r="C293" s="29">
        <v>20558</v>
      </c>
      <c r="D293" s="31" t="s">
        <v>29</v>
      </c>
      <c r="E293" s="29" t="s">
        <v>30</v>
      </c>
      <c r="F293" s="38">
        <v>21360068200330</v>
      </c>
      <c r="G293" s="46">
        <v>44575</v>
      </c>
      <c r="H293" s="46">
        <v>44577</v>
      </c>
      <c r="I293" s="46">
        <v>44579</v>
      </c>
      <c r="J293" s="29">
        <v>0</v>
      </c>
      <c r="K293" s="31" t="s">
        <v>13</v>
      </c>
      <c r="L293" s="29" t="s">
        <v>9</v>
      </c>
      <c r="M293" s="29">
        <v>30</v>
      </c>
      <c r="N293" s="40">
        <v>18265.11</v>
      </c>
      <c r="O293" s="37">
        <v>15525.343500000001</v>
      </c>
      <c r="P293" s="37">
        <f t="shared" si="8"/>
        <v>2739.7664999999997</v>
      </c>
    </row>
    <row r="294" spans="1:16" x14ac:dyDescent="0.3">
      <c r="A294" s="29">
        <f t="shared" si="9"/>
        <v>1</v>
      </c>
      <c r="B294" s="29" t="str">
        <f>IF(A294&gt;1,#REF!-#REF!,"N/A")</f>
        <v>N/A</v>
      </c>
      <c r="C294" s="29">
        <v>21443</v>
      </c>
      <c r="D294" s="31" t="s">
        <v>135</v>
      </c>
      <c r="E294" s="29" t="s">
        <v>136</v>
      </c>
      <c r="F294" s="38">
        <v>37600025000305</v>
      </c>
      <c r="G294" s="46">
        <v>44535</v>
      </c>
      <c r="H294" s="46">
        <v>44537</v>
      </c>
      <c r="I294" s="46">
        <v>44537</v>
      </c>
      <c r="J294" s="29">
        <v>0</v>
      </c>
      <c r="K294" s="31" t="s">
        <v>2</v>
      </c>
      <c r="L294" s="29" t="s">
        <v>9</v>
      </c>
      <c r="M294" s="29">
        <v>30</v>
      </c>
      <c r="N294" s="40">
        <v>5.55</v>
      </c>
      <c r="O294" s="37">
        <v>4.2735000000000003</v>
      </c>
      <c r="P294" s="37">
        <f t="shared" si="8"/>
        <v>1.2764999999999995</v>
      </c>
    </row>
    <row r="295" spans="1:16" x14ac:dyDescent="0.3">
      <c r="A295" s="29">
        <f t="shared" si="9"/>
        <v>1</v>
      </c>
      <c r="B295" s="29" t="str">
        <f>IF(A295&gt;1,#REF!-#REF!,"N/A")</f>
        <v>N/A</v>
      </c>
      <c r="C295" s="29">
        <v>21519</v>
      </c>
      <c r="D295" s="31" t="s">
        <v>177</v>
      </c>
      <c r="E295" s="29" t="s">
        <v>178</v>
      </c>
      <c r="F295" s="38">
        <v>44100080100120</v>
      </c>
      <c r="G295" s="46">
        <v>44531</v>
      </c>
      <c r="H295" s="46">
        <v>44532</v>
      </c>
      <c r="I295" s="46">
        <v>44532</v>
      </c>
      <c r="J295" s="29">
        <v>0</v>
      </c>
      <c r="K295" s="31" t="s">
        <v>13</v>
      </c>
      <c r="L295" s="29" t="s">
        <v>9</v>
      </c>
      <c r="M295" s="29">
        <v>30</v>
      </c>
      <c r="N295" s="40">
        <v>461.85</v>
      </c>
      <c r="O295" s="37">
        <v>346.38750000000005</v>
      </c>
      <c r="P295" s="37">
        <f t="shared" si="8"/>
        <v>115.46249999999998</v>
      </c>
    </row>
    <row r="296" spans="1:16" x14ac:dyDescent="0.3">
      <c r="A296" s="29">
        <f t="shared" si="9"/>
        <v>1</v>
      </c>
      <c r="B296" s="29" t="str">
        <f>IF(A296&gt;1,#REF!-#REF!,"N/A")</f>
        <v>N/A</v>
      </c>
      <c r="C296" s="29">
        <v>21532</v>
      </c>
      <c r="D296" s="31" t="s">
        <v>142</v>
      </c>
      <c r="E296" s="29" t="s">
        <v>143</v>
      </c>
      <c r="F296" s="38">
        <v>85158020100320</v>
      </c>
      <c r="G296" s="46">
        <v>44570</v>
      </c>
      <c r="H296" s="46">
        <v>44574</v>
      </c>
      <c r="I296" s="46">
        <v>44574</v>
      </c>
      <c r="J296" s="29">
        <v>0</v>
      </c>
      <c r="K296" s="31" t="s">
        <v>2</v>
      </c>
      <c r="L296" s="29" t="s">
        <v>9</v>
      </c>
      <c r="M296" s="29">
        <v>30</v>
      </c>
      <c r="N296" s="40">
        <v>21</v>
      </c>
      <c r="O296" s="37">
        <v>16.8</v>
      </c>
      <c r="P296" s="37">
        <f t="shared" si="8"/>
        <v>4.1999999999999993</v>
      </c>
    </row>
    <row r="297" spans="1:16" x14ac:dyDescent="0.3">
      <c r="A297" s="29">
        <f t="shared" si="9"/>
        <v>1</v>
      </c>
      <c r="B297" s="29" t="str">
        <f>IF(A297&gt;1,#REF!-#REF!,"N/A")</f>
        <v>N/A</v>
      </c>
      <c r="C297" s="29">
        <v>21546</v>
      </c>
      <c r="D297" s="31" t="s">
        <v>55</v>
      </c>
      <c r="E297" s="29" t="s">
        <v>56</v>
      </c>
      <c r="F297" s="38">
        <v>66603065107530</v>
      </c>
      <c r="G297" s="46">
        <v>44572</v>
      </c>
      <c r="H297" s="46">
        <v>44573</v>
      </c>
      <c r="I297" s="46">
        <v>44573</v>
      </c>
      <c r="J297" s="29">
        <v>4</v>
      </c>
      <c r="K297" s="31" t="s">
        <v>13</v>
      </c>
      <c r="L297" s="29" t="s">
        <v>10</v>
      </c>
      <c r="M297" s="29">
        <v>30</v>
      </c>
      <c r="N297" s="40">
        <v>5040.57</v>
      </c>
      <c r="O297" s="37">
        <v>4133.2673999999997</v>
      </c>
      <c r="P297" s="37">
        <f t="shared" si="8"/>
        <v>907.30259999999998</v>
      </c>
    </row>
    <row r="298" spans="1:16" x14ac:dyDescent="0.3">
      <c r="A298" s="29">
        <f t="shared" si="9"/>
        <v>2</v>
      </c>
      <c r="B298" s="29" t="e">
        <f>IF(A298&gt;1,#REF!-#REF!,"N/A")</f>
        <v>#REF!</v>
      </c>
      <c r="C298" s="29">
        <v>21546</v>
      </c>
      <c r="D298" s="31" t="s">
        <v>55</v>
      </c>
      <c r="E298" s="29" t="s">
        <v>56</v>
      </c>
      <c r="F298" s="38">
        <v>66603065107530</v>
      </c>
      <c r="G298" s="46">
        <v>44572</v>
      </c>
      <c r="H298" s="46">
        <v>44574</v>
      </c>
      <c r="I298" s="46">
        <v>44575</v>
      </c>
      <c r="J298" s="29">
        <v>2</v>
      </c>
      <c r="K298" s="31" t="s">
        <v>13</v>
      </c>
      <c r="L298" s="29" t="s">
        <v>10</v>
      </c>
      <c r="M298" s="29">
        <v>30</v>
      </c>
      <c r="N298" s="40">
        <v>5040.57</v>
      </c>
      <c r="O298" s="37">
        <v>4133.2673999999997</v>
      </c>
      <c r="P298" s="37">
        <f t="shared" si="8"/>
        <v>907.30259999999998</v>
      </c>
    </row>
    <row r="299" spans="1:16" x14ac:dyDescent="0.3">
      <c r="A299" s="29">
        <f t="shared" si="9"/>
        <v>1</v>
      </c>
      <c r="B299" s="29" t="str">
        <f>IF(A299&gt;1,#REF!-#REF!,"N/A")</f>
        <v>N/A</v>
      </c>
      <c r="C299" s="29">
        <v>21604</v>
      </c>
      <c r="D299" s="31" t="s">
        <v>123</v>
      </c>
      <c r="E299" s="29" t="s">
        <v>124</v>
      </c>
      <c r="F299" s="38">
        <v>21470080000360</v>
      </c>
      <c r="G299" s="46">
        <v>44541</v>
      </c>
      <c r="H299" s="46">
        <v>44546</v>
      </c>
      <c r="I299" s="46">
        <v>44553</v>
      </c>
      <c r="J299" s="29">
        <v>11</v>
      </c>
      <c r="K299" s="31" t="s">
        <v>13</v>
      </c>
      <c r="L299" s="29" t="s">
        <v>10</v>
      </c>
      <c r="M299" s="29">
        <v>120</v>
      </c>
      <c r="N299" s="41">
        <v>13553.55</v>
      </c>
      <c r="O299" s="37">
        <v>10436.2335</v>
      </c>
      <c r="P299" s="37">
        <f t="shared" si="8"/>
        <v>3117.316499999999</v>
      </c>
    </row>
    <row r="300" spans="1:16" x14ac:dyDescent="0.3">
      <c r="A300" s="29">
        <f t="shared" si="9"/>
        <v>2</v>
      </c>
      <c r="B300" s="29" t="e">
        <f>IF(A300&gt;1,#REF!-#REF!,"N/A")</f>
        <v>#REF!</v>
      </c>
      <c r="C300" s="29">
        <v>21604</v>
      </c>
      <c r="D300" s="31" t="s">
        <v>123</v>
      </c>
      <c r="E300" s="29" t="s">
        <v>124</v>
      </c>
      <c r="F300" s="38">
        <v>21470080000360</v>
      </c>
      <c r="G300" s="46">
        <v>44571</v>
      </c>
      <c r="H300" s="46">
        <v>44577</v>
      </c>
      <c r="I300" s="46">
        <v>44584</v>
      </c>
      <c r="J300" s="29">
        <v>11</v>
      </c>
      <c r="K300" s="31" t="s">
        <v>13</v>
      </c>
      <c r="L300" s="29" t="s">
        <v>10</v>
      </c>
      <c r="M300" s="29">
        <v>120</v>
      </c>
      <c r="N300" s="41">
        <v>13553.55</v>
      </c>
      <c r="O300" s="37">
        <v>10436.2335</v>
      </c>
      <c r="P300" s="37">
        <f t="shared" si="8"/>
        <v>3117.316499999999</v>
      </c>
    </row>
    <row r="301" spans="1:16" x14ac:dyDescent="0.3">
      <c r="A301" s="29">
        <f t="shared" si="9"/>
        <v>1</v>
      </c>
      <c r="B301" s="29" t="str">
        <f>IF(A301&gt;1,#REF!-#REF!,"N/A")</f>
        <v>N/A</v>
      </c>
      <c r="C301" s="29">
        <v>21761</v>
      </c>
      <c r="D301" s="31" t="s">
        <v>12</v>
      </c>
      <c r="E301" s="29" t="s">
        <v>14</v>
      </c>
      <c r="F301" s="38">
        <v>21531812000327</v>
      </c>
      <c r="G301" s="46">
        <v>44566</v>
      </c>
      <c r="H301" s="46">
        <v>44572</v>
      </c>
      <c r="I301" s="46">
        <v>44579</v>
      </c>
      <c r="J301" s="29">
        <v>7</v>
      </c>
      <c r="K301" s="31" t="s">
        <v>13</v>
      </c>
      <c r="L301" s="29" t="s">
        <v>10</v>
      </c>
      <c r="M301" s="29">
        <v>30</v>
      </c>
      <c r="N301" s="40">
        <v>16438.060000000001</v>
      </c>
      <c r="O301" s="37">
        <v>12328.545000000002</v>
      </c>
      <c r="P301" s="37">
        <f t="shared" si="8"/>
        <v>4109.5149999999994</v>
      </c>
    </row>
    <row r="302" spans="1:16" x14ac:dyDescent="0.3">
      <c r="A302" s="29">
        <f t="shared" si="9"/>
        <v>1</v>
      </c>
      <c r="B302" s="29" t="str">
        <f>IF(A302&gt;1,#REF!-#REF!,"N/A")</f>
        <v>N/A</v>
      </c>
      <c r="C302" s="29">
        <v>21778</v>
      </c>
      <c r="D302" s="31" t="s">
        <v>155</v>
      </c>
      <c r="E302" s="29" t="s">
        <v>157</v>
      </c>
      <c r="F302" s="38">
        <v>27250050000350</v>
      </c>
      <c r="G302" s="46">
        <v>44533</v>
      </c>
      <c r="H302" s="46">
        <v>44540</v>
      </c>
      <c r="I302" s="46">
        <v>44544</v>
      </c>
      <c r="J302" s="29">
        <v>0</v>
      </c>
      <c r="K302" s="31" t="s">
        <v>2</v>
      </c>
      <c r="L302" s="29" t="s">
        <v>9</v>
      </c>
      <c r="M302" s="29">
        <v>180</v>
      </c>
      <c r="N302" s="40">
        <v>11.3</v>
      </c>
      <c r="O302" s="37">
        <v>9.3790000000000013</v>
      </c>
      <c r="P302" s="37">
        <f t="shared" si="8"/>
        <v>1.9209999999999994</v>
      </c>
    </row>
    <row r="303" spans="1:16" x14ac:dyDescent="0.3">
      <c r="A303" s="29">
        <f t="shared" si="9"/>
        <v>2</v>
      </c>
      <c r="B303" s="29" t="e">
        <f>IF(A303&gt;1,#REF!-#REF!,"N/A")</f>
        <v>#REF!</v>
      </c>
      <c r="C303" s="29">
        <v>21778</v>
      </c>
      <c r="D303" s="31" t="s">
        <v>155</v>
      </c>
      <c r="E303" s="29" t="s">
        <v>157</v>
      </c>
      <c r="F303" s="38">
        <v>27250050000350</v>
      </c>
      <c r="G303" s="46">
        <v>44535</v>
      </c>
      <c r="H303" s="46">
        <v>44542</v>
      </c>
      <c r="I303" s="46">
        <v>44544</v>
      </c>
      <c r="J303" s="29">
        <v>0</v>
      </c>
      <c r="K303" s="31" t="s">
        <v>2</v>
      </c>
      <c r="L303" s="29" t="s">
        <v>9</v>
      </c>
      <c r="M303" s="29">
        <v>180</v>
      </c>
      <c r="N303" s="40">
        <v>11.3</v>
      </c>
      <c r="O303" s="37">
        <v>9.3790000000000013</v>
      </c>
      <c r="P303" s="37">
        <f t="shared" si="8"/>
        <v>1.9209999999999994</v>
      </c>
    </row>
    <row r="304" spans="1:16" x14ac:dyDescent="0.3">
      <c r="A304" s="29">
        <f t="shared" si="9"/>
        <v>1</v>
      </c>
      <c r="B304" s="29" t="str">
        <f>IF(A304&gt;1,#REF!-#REF!,"N/A")</f>
        <v>N/A</v>
      </c>
      <c r="C304" s="29">
        <v>21784</v>
      </c>
      <c r="D304" s="31" t="s">
        <v>27</v>
      </c>
      <c r="E304" s="29" t="s">
        <v>28</v>
      </c>
      <c r="F304" s="38">
        <v>21405570000320</v>
      </c>
      <c r="G304" s="46">
        <v>44531</v>
      </c>
      <c r="H304" s="46">
        <v>44534</v>
      </c>
      <c r="I304" s="46">
        <v>44539</v>
      </c>
      <c r="J304" s="29">
        <v>1</v>
      </c>
      <c r="K304" s="31" t="s">
        <v>13</v>
      </c>
      <c r="L304" s="29" t="s">
        <v>10</v>
      </c>
      <c r="M304" s="29">
        <v>30</v>
      </c>
      <c r="N304" s="41">
        <v>1534.46</v>
      </c>
      <c r="O304" s="37">
        <v>1227.568</v>
      </c>
      <c r="P304" s="37">
        <f t="shared" si="8"/>
        <v>306.89200000000005</v>
      </c>
    </row>
    <row r="305" spans="1:16" x14ac:dyDescent="0.3">
      <c r="A305" s="29">
        <f t="shared" si="9"/>
        <v>2</v>
      </c>
      <c r="B305" s="29" t="e">
        <f>IF(A305&gt;1,#REF!-#REF!,"N/A")</f>
        <v>#REF!</v>
      </c>
      <c r="C305" s="29">
        <v>21784</v>
      </c>
      <c r="D305" s="31" t="s">
        <v>27</v>
      </c>
      <c r="E305" s="29" t="s">
        <v>28</v>
      </c>
      <c r="F305" s="38">
        <v>21405570000320</v>
      </c>
      <c r="G305" s="46">
        <v>44562</v>
      </c>
      <c r="H305" s="46">
        <v>44565</v>
      </c>
      <c r="I305" s="46">
        <v>44571</v>
      </c>
      <c r="J305" s="29">
        <v>0</v>
      </c>
      <c r="K305" s="31" t="s">
        <v>13</v>
      </c>
      <c r="L305" s="29" t="s">
        <v>9</v>
      </c>
      <c r="M305" s="29">
        <v>30</v>
      </c>
      <c r="N305" s="41">
        <v>2234.46</v>
      </c>
      <c r="O305" s="37">
        <v>1787.5680000000002</v>
      </c>
      <c r="P305" s="37">
        <f t="shared" si="8"/>
        <v>446.89199999999983</v>
      </c>
    </row>
    <row r="306" spans="1:16" x14ac:dyDescent="0.3">
      <c r="A306" s="29">
        <f t="shared" si="9"/>
        <v>1</v>
      </c>
      <c r="B306" s="29" t="str">
        <f>IF(A306&gt;1,#REF!-#REF!,"N/A")</f>
        <v>N/A</v>
      </c>
      <c r="C306" s="29">
        <v>21987</v>
      </c>
      <c r="D306" s="31" t="s">
        <v>148</v>
      </c>
      <c r="E306" s="29" t="s">
        <v>149</v>
      </c>
      <c r="F306" s="38">
        <v>36100020100315</v>
      </c>
      <c r="G306" s="46">
        <v>44525</v>
      </c>
      <c r="H306" s="46">
        <v>44530</v>
      </c>
      <c r="I306" s="46">
        <v>44536</v>
      </c>
      <c r="J306" s="29">
        <v>1</v>
      </c>
      <c r="K306" s="31" t="s">
        <v>2</v>
      </c>
      <c r="L306" s="29" t="s">
        <v>10</v>
      </c>
      <c r="M306" s="29">
        <v>90</v>
      </c>
      <c r="N306" s="40">
        <v>45</v>
      </c>
      <c r="O306" s="37">
        <v>33.75</v>
      </c>
      <c r="P306" s="37">
        <f t="shared" si="8"/>
        <v>11.25</v>
      </c>
    </row>
    <row r="307" spans="1:16" x14ac:dyDescent="0.3">
      <c r="A307" s="29">
        <f t="shared" si="9"/>
        <v>1</v>
      </c>
      <c r="B307" s="29" t="str">
        <f>IF(A307&gt;1,#REF!-#REF!,"N/A")</f>
        <v>N/A</v>
      </c>
      <c r="C307" s="29">
        <v>22169</v>
      </c>
      <c r="D307" s="31" t="s">
        <v>46</v>
      </c>
      <c r="E307" s="29" t="s">
        <v>48</v>
      </c>
      <c r="F307" s="38" t="s">
        <v>47</v>
      </c>
      <c r="G307" s="46">
        <v>44559</v>
      </c>
      <c r="H307" s="46">
        <v>44560</v>
      </c>
      <c r="I307" s="46">
        <v>44567</v>
      </c>
      <c r="J307" s="29">
        <v>5</v>
      </c>
      <c r="K307" s="31" t="s">
        <v>13</v>
      </c>
      <c r="L307" s="29" t="s">
        <v>10</v>
      </c>
      <c r="M307" s="29">
        <v>4</v>
      </c>
      <c r="N307" s="40">
        <v>12608.49</v>
      </c>
      <c r="O307" s="37">
        <v>9960.7070999999996</v>
      </c>
      <c r="P307" s="37">
        <f t="shared" si="8"/>
        <v>2647.7829000000002</v>
      </c>
    </row>
    <row r="308" spans="1:16" x14ac:dyDescent="0.3">
      <c r="A308" s="29">
        <f t="shared" si="9"/>
        <v>1</v>
      </c>
      <c r="B308" s="29" t="str">
        <f>IF(A308&gt;1,#REF!-#REF!,"N/A")</f>
        <v>N/A</v>
      </c>
      <c r="C308" s="29">
        <v>22231</v>
      </c>
      <c r="D308" s="31" t="s">
        <v>158</v>
      </c>
      <c r="E308" s="29" t="s">
        <v>159</v>
      </c>
      <c r="F308" s="38">
        <v>33200030057530</v>
      </c>
      <c r="G308" s="46">
        <v>44537</v>
      </c>
      <c r="H308" s="46">
        <v>44537</v>
      </c>
      <c r="I308" s="46">
        <v>44537</v>
      </c>
      <c r="J308" s="29">
        <v>0</v>
      </c>
      <c r="K308" s="31" t="s">
        <v>2</v>
      </c>
      <c r="L308" s="29" t="s">
        <v>9</v>
      </c>
      <c r="M308" s="29">
        <v>90</v>
      </c>
      <c r="N308" s="40">
        <v>30</v>
      </c>
      <c r="O308" s="37">
        <v>24</v>
      </c>
      <c r="P308" s="37">
        <f t="shared" si="8"/>
        <v>6</v>
      </c>
    </row>
    <row r="309" spans="1:16" x14ac:dyDescent="0.3">
      <c r="A309" s="29">
        <f t="shared" si="9"/>
        <v>1</v>
      </c>
      <c r="B309" s="29" t="str">
        <f>IF(A309&gt;1,#REF!-#REF!,"N/A")</f>
        <v>N/A</v>
      </c>
      <c r="C309" s="29">
        <v>22369</v>
      </c>
      <c r="D309" s="31" t="s">
        <v>179</v>
      </c>
      <c r="E309" s="29" t="s">
        <v>182</v>
      </c>
      <c r="F309" s="38">
        <v>83370060000320</v>
      </c>
      <c r="G309" s="46">
        <v>44520</v>
      </c>
      <c r="H309" s="46">
        <v>44524</v>
      </c>
      <c r="I309" s="46">
        <v>44531</v>
      </c>
      <c r="J309" s="29">
        <v>3</v>
      </c>
      <c r="K309" s="31" t="s">
        <v>13</v>
      </c>
      <c r="L309" s="29" t="s">
        <v>10</v>
      </c>
      <c r="M309" s="29">
        <v>30</v>
      </c>
      <c r="N309" s="40">
        <v>472.94</v>
      </c>
      <c r="O309" s="37">
        <v>378.35200000000003</v>
      </c>
      <c r="P309" s="37">
        <f t="shared" si="8"/>
        <v>94.587999999999965</v>
      </c>
    </row>
    <row r="310" spans="1:16" x14ac:dyDescent="0.3">
      <c r="A310" s="29">
        <f t="shared" si="9"/>
        <v>1</v>
      </c>
      <c r="B310" s="29" t="str">
        <f>IF(A310&gt;1,#REF!-#REF!,"N/A")</f>
        <v>N/A</v>
      </c>
      <c r="C310" s="29">
        <v>22412</v>
      </c>
      <c r="D310" s="31" t="s">
        <v>142</v>
      </c>
      <c r="E310" s="29" t="s">
        <v>143</v>
      </c>
      <c r="F310" s="38">
        <v>85158020100320</v>
      </c>
      <c r="G310" s="46">
        <v>44537</v>
      </c>
      <c r="H310" s="46">
        <v>44544</v>
      </c>
      <c r="I310" s="46">
        <v>44547</v>
      </c>
      <c r="J310" s="29">
        <v>0</v>
      </c>
      <c r="K310" s="31" t="s">
        <v>2</v>
      </c>
      <c r="L310" s="29" t="s">
        <v>9</v>
      </c>
      <c r="M310" s="29">
        <v>30</v>
      </c>
      <c r="N310" s="40">
        <v>13.22</v>
      </c>
      <c r="O310" s="37">
        <v>10.576000000000001</v>
      </c>
      <c r="P310" s="37">
        <f t="shared" si="8"/>
        <v>2.6440000000000001</v>
      </c>
    </row>
    <row r="311" spans="1:16" x14ac:dyDescent="0.3">
      <c r="A311" s="29">
        <f t="shared" si="9"/>
        <v>2</v>
      </c>
      <c r="B311" s="29" t="e">
        <f>IF(A311&gt;1,#REF!-#REF!,"N/A")</f>
        <v>#REF!</v>
      </c>
      <c r="C311" s="29">
        <v>22412</v>
      </c>
      <c r="D311" s="31" t="s">
        <v>142</v>
      </c>
      <c r="E311" s="29" t="s">
        <v>143</v>
      </c>
      <c r="F311" s="38">
        <v>85158020100320</v>
      </c>
      <c r="G311" s="46">
        <v>44545</v>
      </c>
      <c r="H311" s="46">
        <v>44546</v>
      </c>
      <c r="I311" s="46">
        <v>44547</v>
      </c>
      <c r="J311" s="29">
        <v>0</v>
      </c>
      <c r="K311" s="31" t="s">
        <v>2</v>
      </c>
      <c r="L311" s="29" t="s">
        <v>9</v>
      </c>
      <c r="M311" s="29">
        <v>30</v>
      </c>
      <c r="N311" s="40">
        <v>13.22</v>
      </c>
      <c r="O311" s="37">
        <v>10.576000000000001</v>
      </c>
      <c r="P311" s="37">
        <f t="shared" si="8"/>
        <v>2.6440000000000001</v>
      </c>
    </row>
    <row r="312" spans="1:16" x14ac:dyDescent="0.3">
      <c r="A312" s="29">
        <f t="shared" si="9"/>
        <v>1</v>
      </c>
      <c r="B312" s="29" t="str">
        <f>IF(A312&gt;1,#REF!-#REF!,"N/A")</f>
        <v>N/A</v>
      </c>
      <c r="C312" s="29">
        <v>22542</v>
      </c>
      <c r="D312" s="31" t="s">
        <v>174</v>
      </c>
      <c r="E312" s="29" t="s">
        <v>175</v>
      </c>
      <c r="F312" s="38">
        <v>27700050000310</v>
      </c>
      <c r="G312" s="46">
        <v>44550</v>
      </c>
      <c r="H312" s="46">
        <v>44554</v>
      </c>
      <c r="I312" s="46">
        <v>44558</v>
      </c>
      <c r="J312" s="29">
        <v>0</v>
      </c>
      <c r="K312" s="31" t="s">
        <v>13</v>
      </c>
      <c r="L312" s="29" t="s">
        <v>9</v>
      </c>
      <c r="M312" s="29">
        <v>30</v>
      </c>
      <c r="N312" s="40">
        <v>582.94000000000005</v>
      </c>
      <c r="O312" s="37">
        <v>437.20500000000004</v>
      </c>
      <c r="P312" s="37">
        <f t="shared" si="8"/>
        <v>145.73500000000001</v>
      </c>
    </row>
    <row r="313" spans="1:16" x14ac:dyDescent="0.3">
      <c r="A313" s="29">
        <f t="shared" si="9"/>
        <v>2</v>
      </c>
      <c r="B313" s="29" t="e">
        <f>IF(A313&gt;1,#REF!-#REF!,"N/A")</f>
        <v>#REF!</v>
      </c>
      <c r="C313" s="29">
        <v>22542</v>
      </c>
      <c r="D313" s="31" t="s">
        <v>174</v>
      </c>
      <c r="E313" s="29" t="s">
        <v>175</v>
      </c>
      <c r="F313" s="38">
        <v>27700050000310</v>
      </c>
      <c r="G313" s="46">
        <v>44586</v>
      </c>
      <c r="H313" s="46">
        <v>44587</v>
      </c>
      <c r="I313" s="46">
        <v>44589</v>
      </c>
      <c r="J313" s="29">
        <v>0</v>
      </c>
      <c r="K313" s="31" t="s">
        <v>13</v>
      </c>
      <c r="L313" s="29" t="s">
        <v>9</v>
      </c>
      <c r="M313" s="29">
        <v>30</v>
      </c>
      <c r="N313" s="40">
        <v>582.94000000000005</v>
      </c>
      <c r="O313" s="37">
        <v>437.20500000000004</v>
      </c>
      <c r="P313" s="37">
        <f t="shared" si="8"/>
        <v>145.73500000000001</v>
      </c>
    </row>
    <row r="314" spans="1:16" x14ac:dyDescent="0.3">
      <c r="A314" s="29">
        <f t="shared" si="9"/>
        <v>3</v>
      </c>
      <c r="B314" s="29" t="e">
        <f>IF(A314&gt;1,#REF!-#REF!,"N/A")</f>
        <v>#REF!</v>
      </c>
      <c r="C314" s="29">
        <v>22542</v>
      </c>
      <c r="D314" s="31" t="s">
        <v>78</v>
      </c>
      <c r="E314" s="29" t="s">
        <v>80</v>
      </c>
      <c r="F314" s="38">
        <v>27700050000320</v>
      </c>
      <c r="G314" s="46">
        <v>44585</v>
      </c>
      <c r="H314" s="46">
        <v>44588</v>
      </c>
      <c r="I314" s="46">
        <v>44591</v>
      </c>
      <c r="J314" s="29">
        <v>5</v>
      </c>
      <c r="K314" s="31" t="s">
        <v>13</v>
      </c>
      <c r="L314" s="29" t="s">
        <v>10</v>
      </c>
      <c r="M314" s="29">
        <v>30</v>
      </c>
      <c r="N314" s="40">
        <v>564.42999999999995</v>
      </c>
      <c r="O314" s="37">
        <v>428.96679999999998</v>
      </c>
      <c r="P314" s="37">
        <f t="shared" si="8"/>
        <v>135.46319999999997</v>
      </c>
    </row>
    <row r="315" spans="1:16" x14ac:dyDescent="0.3">
      <c r="A315" s="29">
        <f t="shared" si="9"/>
        <v>1</v>
      </c>
      <c r="B315" s="29" t="str">
        <f>IF(A315&gt;1,#REF!-#REF!,"N/A")</f>
        <v>N/A</v>
      </c>
      <c r="C315" s="29">
        <v>22552</v>
      </c>
      <c r="D315" s="31" t="s">
        <v>67</v>
      </c>
      <c r="E315" s="29" t="s">
        <v>68</v>
      </c>
      <c r="F315" s="38">
        <v>41550020100320</v>
      </c>
      <c r="G315" s="46">
        <v>44564</v>
      </c>
      <c r="H315" s="46">
        <v>44566</v>
      </c>
      <c r="I315" s="46">
        <v>44568</v>
      </c>
      <c r="J315" s="29">
        <v>0</v>
      </c>
      <c r="K315" s="31" t="s">
        <v>2</v>
      </c>
      <c r="L315" s="29" t="s">
        <v>9</v>
      </c>
      <c r="M315" s="29">
        <v>10</v>
      </c>
      <c r="N315" s="40">
        <v>5.21</v>
      </c>
      <c r="O315" s="37">
        <v>4.2722000000000007</v>
      </c>
      <c r="P315" s="37">
        <f t="shared" si="8"/>
        <v>0.9377999999999993</v>
      </c>
    </row>
    <row r="316" spans="1:16" x14ac:dyDescent="0.3">
      <c r="A316" s="29">
        <f t="shared" si="9"/>
        <v>1</v>
      </c>
      <c r="B316" s="29" t="str">
        <f>IF(A316&gt;1,#REF!-#REF!,"N/A")</f>
        <v>N/A</v>
      </c>
      <c r="C316" s="29">
        <v>22584</v>
      </c>
      <c r="D316" s="31" t="s">
        <v>89</v>
      </c>
      <c r="E316" s="29" t="s">
        <v>90</v>
      </c>
      <c r="F316" s="38">
        <v>44201010103410</v>
      </c>
      <c r="G316" s="46">
        <v>44560</v>
      </c>
      <c r="H316" s="46">
        <v>44565</v>
      </c>
      <c r="I316" s="46">
        <v>44572</v>
      </c>
      <c r="J316" s="29">
        <v>2</v>
      </c>
      <c r="K316" s="31" t="s">
        <v>13</v>
      </c>
      <c r="L316" s="29" t="s">
        <v>10</v>
      </c>
      <c r="M316" s="29">
        <v>18</v>
      </c>
      <c r="N316" s="40">
        <v>61.89</v>
      </c>
      <c r="O316" s="37">
        <v>48.2742</v>
      </c>
      <c r="P316" s="37">
        <f t="shared" si="8"/>
        <v>13.6158</v>
      </c>
    </row>
    <row r="317" spans="1:16" x14ac:dyDescent="0.3">
      <c r="A317" s="29">
        <f t="shared" si="9"/>
        <v>1</v>
      </c>
      <c r="B317" s="29" t="str">
        <f>IF(A317&gt;1,#REF!-#REF!,"N/A")</f>
        <v>N/A</v>
      </c>
      <c r="C317" s="29">
        <v>22598</v>
      </c>
      <c r="D317" s="31" t="s">
        <v>12</v>
      </c>
      <c r="E317" s="29" t="s">
        <v>14</v>
      </c>
      <c r="F317" s="38">
        <v>21531812000327</v>
      </c>
      <c r="G317" s="46">
        <v>44563</v>
      </c>
      <c r="H317" s="46">
        <v>44569</v>
      </c>
      <c r="I317" s="46">
        <v>44574</v>
      </c>
      <c r="J317" s="29">
        <v>0</v>
      </c>
      <c r="K317" s="31" t="s">
        <v>13</v>
      </c>
      <c r="L317" s="29" t="s">
        <v>9</v>
      </c>
      <c r="M317" s="29">
        <v>30</v>
      </c>
      <c r="N317" s="40">
        <v>18337.650000000001</v>
      </c>
      <c r="O317" s="37">
        <v>13753.237500000001</v>
      </c>
      <c r="P317" s="37">
        <f t="shared" si="8"/>
        <v>4584.4125000000004</v>
      </c>
    </row>
    <row r="318" spans="1:16" x14ac:dyDescent="0.3">
      <c r="A318" s="29">
        <f t="shared" si="9"/>
        <v>1</v>
      </c>
      <c r="B318" s="29" t="str">
        <f>IF(A318&gt;1,#REF!-#REF!,"N/A")</f>
        <v>N/A</v>
      </c>
      <c r="C318" s="29">
        <v>22601</v>
      </c>
      <c r="D318" s="31" t="s">
        <v>85</v>
      </c>
      <c r="E318" s="29" t="s">
        <v>167</v>
      </c>
      <c r="F318" s="38">
        <v>39400060100310</v>
      </c>
      <c r="G318" s="46">
        <v>44541</v>
      </c>
      <c r="H318" s="46">
        <v>44545</v>
      </c>
      <c r="I318" s="46">
        <v>44550</v>
      </c>
      <c r="J318" s="29">
        <v>5</v>
      </c>
      <c r="K318" s="31" t="s">
        <v>2</v>
      </c>
      <c r="L318" s="29" t="s">
        <v>10</v>
      </c>
      <c r="M318" s="29">
        <v>30</v>
      </c>
      <c r="N318" s="40">
        <v>11.52</v>
      </c>
      <c r="O318" s="37">
        <v>9.1007999999999996</v>
      </c>
      <c r="P318" s="37">
        <f t="shared" si="8"/>
        <v>2.4192</v>
      </c>
    </row>
    <row r="319" spans="1:16" x14ac:dyDescent="0.3">
      <c r="A319" s="29">
        <f t="shared" si="9"/>
        <v>2</v>
      </c>
      <c r="B319" s="29" t="e">
        <f>IF(A319&gt;1,#REF!-#REF!,"N/A")</f>
        <v>#REF!</v>
      </c>
      <c r="C319" s="29">
        <v>22601</v>
      </c>
      <c r="D319" s="31" t="s">
        <v>85</v>
      </c>
      <c r="E319" s="29" t="s">
        <v>167</v>
      </c>
      <c r="F319" s="38">
        <v>39400060100310</v>
      </c>
      <c r="G319" s="46">
        <v>44576</v>
      </c>
      <c r="H319" s="46">
        <v>44576</v>
      </c>
      <c r="I319" s="46">
        <v>44581</v>
      </c>
      <c r="J319" s="29">
        <v>5</v>
      </c>
      <c r="K319" s="31" t="s">
        <v>2</v>
      </c>
      <c r="L319" s="29" t="s">
        <v>10</v>
      </c>
      <c r="M319" s="29">
        <v>30</v>
      </c>
      <c r="N319" s="40">
        <v>11.52</v>
      </c>
      <c r="O319" s="37">
        <v>9.1007999999999996</v>
      </c>
      <c r="P319" s="37">
        <f t="shared" si="8"/>
        <v>2.4192</v>
      </c>
    </row>
    <row r="320" spans="1:16" x14ac:dyDescent="0.3">
      <c r="A320" s="29">
        <f t="shared" si="9"/>
        <v>1</v>
      </c>
      <c r="B320" s="29" t="str">
        <f>IF(A320&gt;1,#REF!-#REF!,"N/A")</f>
        <v>N/A</v>
      </c>
      <c r="C320" s="29">
        <v>22616</v>
      </c>
      <c r="D320" s="31" t="s">
        <v>15</v>
      </c>
      <c r="E320" s="29" t="s">
        <v>16</v>
      </c>
      <c r="F320" s="38">
        <v>21533010100330</v>
      </c>
      <c r="G320" s="46">
        <v>44566</v>
      </c>
      <c r="H320" s="46">
        <v>44566</v>
      </c>
      <c r="I320" s="46">
        <v>44571</v>
      </c>
      <c r="J320" s="29">
        <v>6</v>
      </c>
      <c r="K320" s="31" t="s">
        <v>13</v>
      </c>
      <c r="L320" s="29" t="s">
        <v>10</v>
      </c>
      <c r="M320" s="29">
        <v>30</v>
      </c>
      <c r="N320" s="40">
        <v>22230.26</v>
      </c>
      <c r="O320" s="37">
        <v>17784.207999999999</v>
      </c>
      <c r="P320" s="37">
        <f t="shared" si="8"/>
        <v>4446.0519999999997</v>
      </c>
    </row>
    <row r="321" spans="1:16" x14ac:dyDescent="0.3">
      <c r="A321" s="29">
        <f t="shared" si="9"/>
        <v>1</v>
      </c>
      <c r="B321" s="29" t="str">
        <f>IF(A321&gt;1,#REF!-#REF!,"N/A")</f>
        <v>N/A</v>
      </c>
      <c r="C321" s="29">
        <v>22744</v>
      </c>
      <c r="D321" s="31" t="s">
        <v>137</v>
      </c>
      <c r="E321" s="29" t="s">
        <v>138</v>
      </c>
      <c r="F321" s="38">
        <v>58160020100320</v>
      </c>
      <c r="G321" s="46">
        <v>44526</v>
      </c>
      <c r="H321" s="46">
        <v>44532</v>
      </c>
      <c r="I321" s="46">
        <v>44537</v>
      </c>
      <c r="J321" s="29">
        <v>6</v>
      </c>
      <c r="K321" s="31" t="s">
        <v>2</v>
      </c>
      <c r="L321" s="29" t="s">
        <v>10</v>
      </c>
      <c r="M321" s="29">
        <v>28</v>
      </c>
      <c r="N321" s="40">
        <v>1.42</v>
      </c>
      <c r="O321" s="37">
        <v>1.1075999999999999</v>
      </c>
      <c r="P321" s="37">
        <f t="shared" si="8"/>
        <v>0.31240000000000001</v>
      </c>
    </row>
    <row r="322" spans="1:16" x14ac:dyDescent="0.3">
      <c r="A322" s="29">
        <f t="shared" si="9"/>
        <v>1</v>
      </c>
      <c r="B322" s="29" t="str">
        <f>IF(A322&gt;1,#REF!-#REF!,"N/A")</f>
        <v>N/A</v>
      </c>
      <c r="C322" s="29">
        <v>22745</v>
      </c>
      <c r="D322" s="31" t="s">
        <v>75</v>
      </c>
      <c r="E322" s="29" t="s">
        <v>77</v>
      </c>
      <c r="F322" s="38">
        <v>57200040100310</v>
      </c>
      <c r="G322" s="46">
        <v>44565</v>
      </c>
      <c r="H322" s="46">
        <v>44572</v>
      </c>
      <c r="I322" s="46">
        <v>44576</v>
      </c>
      <c r="J322" s="29">
        <v>0</v>
      </c>
      <c r="K322" s="31" t="s">
        <v>2</v>
      </c>
      <c r="L322" s="29" t="s">
        <v>9</v>
      </c>
      <c r="M322" s="29">
        <v>90</v>
      </c>
      <c r="N322" s="40">
        <v>14.95</v>
      </c>
      <c r="O322" s="37">
        <v>12.7075</v>
      </c>
      <c r="P322" s="37">
        <f t="shared" si="8"/>
        <v>2.2424999999999997</v>
      </c>
    </row>
    <row r="323" spans="1:16" x14ac:dyDescent="0.3">
      <c r="A323" s="29">
        <f t="shared" si="9"/>
        <v>1</v>
      </c>
      <c r="B323" s="29" t="str">
        <f>IF(A323&gt;1,#REF!-#REF!,"N/A")</f>
        <v>N/A</v>
      </c>
      <c r="C323" s="29">
        <v>22955</v>
      </c>
      <c r="D323" s="31" t="s">
        <v>17</v>
      </c>
      <c r="E323" s="29" t="s">
        <v>18</v>
      </c>
      <c r="F323" s="38">
        <v>21300005000350</v>
      </c>
      <c r="G323" s="46">
        <v>44544</v>
      </c>
      <c r="H323" s="46">
        <v>44547</v>
      </c>
      <c r="I323" s="46">
        <v>44553</v>
      </c>
      <c r="J323" s="29">
        <v>0</v>
      </c>
      <c r="K323" s="31" t="s">
        <v>2</v>
      </c>
      <c r="L323" s="29" t="s">
        <v>9</v>
      </c>
      <c r="M323" s="29">
        <v>10</v>
      </c>
      <c r="N323" s="41">
        <v>21</v>
      </c>
      <c r="O323" s="37">
        <v>17.010000000000002</v>
      </c>
      <c r="P323" s="37">
        <f t="shared" ref="P323:P386" si="10">N323-O323</f>
        <v>3.9899999999999984</v>
      </c>
    </row>
    <row r="324" spans="1:16" x14ac:dyDescent="0.3">
      <c r="A324" s="29">
        <f t="shared" ref="A324:A387" si="11">IF(C324=C323,A323+1,1)</f>
        <v>2</v>
      </c>
      <c r="B324" s="29" t="e">
        <f>IF(A324&gt;1,#REF!-#REF!,"N/A")</f>
        <v>#REF!</v>
      </c>
      <c r="C324" s="29">
        <v>22955</v>
      </c>
      <c r="D324" s="31" t="s">
        <v>17</v>
      </c>
      <c r="E324" s="29" t="s">
        <v>18</v>
      </c>
      <c r="F324" s="38">
        <v>21300005000350</v>
      </c>
      <c r="G324" s="46">
        <v>44580</v>
      </c>
      <c r="H324" s="46">
        <v>44582</v>
      </c>
      <c r="I324" s="46">
        <v>44584</v>
      </c>
      <c r="J324" s="29">
        <v>0</v>
      </c>
      <c r="K324" s="31" t="s">
        <v>2</v>
      </c>
      <c r="L324" s="29" t="s">
        <v>9</v>
      </c>
      <c r="M324" s="29">
        <v>10</v>
      </c>
      <c r="N324" s="41">
        <v>21</v>
      </c>
      <c r="O324" s="37">
        <v>17.010000000000002</v>
      </c>
      <c r="P324" s="37">
        <f t="shared" si="10"/>
        <v>3.9899999999999984</v>
      </c>
    </row>
    <row r="325" spans="1:16" x14ac:dyDescent="0.3">
      <c r="A325" s="29">
        <f t="shared" si="11"/>
        <v>1</v>
      </c>
      <c r="B325" s="29" t="str">
        <f>IF(A325&gt;1,#REF!-#REF!,"N/A")</f>
        <v>N/A</v>
      </c>
      <c r="C325" s="29">
        <v>23026</v>
      </c>
      <c r="D325" s="31" t="s">
        <v>152</v>
      </c>
      <c r="E325" s="29" t="s">
        <v>153</v>
      </c>
      <c r="F325" s="38">
        <v>36100030000310</v>
      </c>
      <c r="G325" s="46">
        <v>44545</v>
      </c>
      <c r="H325" s="46">
        <v>44549</v>
      </c>
      <c r="I325" s="46">
        <v>44553</v>
      </c>
      <c r="J325" s="29">
        <v>0</v>
      </c>
      <c r="K325" s="31" t="s">
        <v>2</v>
      </c>
      <c r="L325" s="29" t="s">
        <v>9</v>
      </c>
      <c r="M325" s="29">
        <v>30</v>
      </c>
      <c r="N325" s="40">
        <v>0.62</v>
      </c>
      <c r="O325" s="37">
        <v>0.48360000000000003</v>
      </c>
      <c r="P325" s="37">
        <f t="shared" si="10"/>
        <v>0.13639999999999997</v>
      </c>
    </row>
    <row r="326" spans="1:16" x14ac:dyDescent="0.3">
      <c r="A326" s="29">
        <f t="shared" si="11"/>
        <v>2</v>
      </c>
      <c r="B326" s="29" t="e">
        <f>IF(A326&gt;1,#REF!-#REF!,"N/A")</f>
        <v>#REF!</v>
      </c>
      <c r="C326" s="29">
        <v>23026</v>
      </c>
      <c r="D326" s="31" t="s">
        <v>152</v>
      </c>
      <c r="E326" s="29" t="s">
        <v>153</v>
      </c>
      <c r="F326" s="38">
        <v>36100030000310</v>
      </c>
      <c r="G326" s="46">
        <v>44576</v>
      </c>
      <c r="H326" s="46">
        <v>44577</v>
      </c>
      <c r="I326" s="46">
        <v>44584</v>
      </c>
      <c r="J326" s="29">
        <v>0</v>
      </c>
      <c r="K326" s="31" t="s">
        <v>2</v>
      </c>
      <c r="L326" s="29" t="s">
        <v>9</v>
      </c>
      <c r="M326" s="29">
        <v>30</v>
      </c>
      <c r="N326" s="40">
        <v>0.62</v>
      </c>
      <c r="O326" s="37">
        <v>0.48360000000000003</v>
      </c>
      <c r="P326" s="37">
        <f t="shared" si="10"/>
        <v>0.13639999999999997</v>
      </c>
    </row>
    <row r="327" spans="1:16" x14ac:dyDescent="0.3">
      <c r="A327" s="29">
        <f t="shared" si="11"/>
        <v>1</v>
      </c>
      <c r="B327" s="29" t="str">
        <f>IF(A327&gt;1,#REF!-#REF!,"N/A")</f>
        <v>N/A</v>
      </c>
      <c r="C327" s="29">
        <v>23055</v>
      </c>
      <c r="D327" s="31" t="s">
        <v>85</v>
      </c>
      <c r="E327" s="29" t="s">
        <v>167</v>
      </c>
      <c r="F327" s="38">
        <v>39400060100310</v>
      </c>
      <c r="G327" s="46">
        <v>44548</v>
      </c>
      <c r="H327" s="46">
        <v>44551</v>
      </c>
      <c r="I327" s="46">
        <v>44558</v>
      </c>
      <c r="J327" s="29">
        <v>5</v>
      </c>
      <c r="K327" s="31" t="s">
        <v>2</v>
      </c>
      <c r="L327" s="29" t="s">
        <v>10</v>
      </c>
      <c r="M327" s="29">
        <v>30</v>
      </c>
      <c r="N327" s="40">
        <v>1.53</v>
      </c>
      <c r="O327" s="37">
        <v>1.2087000000000001</v>
      </c>
      <c r="P327" s="37">
        <f t="shared" si="10"/>
        <v>0.32129999999999992</v>
      </c>
    </row>
    <row r="328" spans="1:16" x14ac:dyDescent="0.3">
      <c r="A328" s="29">
        <f t="shared" si="11"/>
        <v>2</v>
      </c>
      <c r="B328" s="29" t="e">
        <f>IF(A328&gt;1,#REF!-#REF!,"N/A")</f>
        <v>#REF!</v>
      </c>
      <c r="C328" s="29">
        <v>23055</v>
      </c>
      <c r="D328" s="31" t="s">
        <v>85</v>
      </c>
      <c r="E328" s="29" t="s">
        <v>86</v>
      </c>
      <c r="F328" s="38">
        <v>39400060100310</v>
      </c>
      <c r="G328" s="46">
        <v>44573</v>
      </c>
      <c r="H328" s="46">
        <v>44575</v>
      </c>
      <c r="I328" s="46">
        <v>44575</v>
      </c>
      <c r="J328" s="29">
        <v>3</v>
      </c>
      <c r="K328" s="31" t="s">
        <v>2</v>
      </c>
      <c r="L328" s="29" t="s">
        <v>10</v>
      </c>
      <c r="M328" s="29">
        <v>90</v>
      </c>
      <c r="N328" s="40">
        <v>16.32</v>
      </c>
      <c r="O328" s="37">
        <v>12.892800000000001</v>
      </c>
      <c r="P328" s="37">
        <f t="shared" si="10"/>
        <v>3.4271999999999991</v>
      </c>
    </row>
    <row r="329" spans="1:16" x14ac:dyDescent="0.3">
      <c r="A329" s="29">
        <f t="shared" si="11"/>
        <v>3</v>
      </c>
      <c r="B329" s="29" t="e">
        <f>IF(A329&gt;1,#REF!-#REF!,"N/A")</f>
        <v>#REF!</v>
      </c>
      <c r="C329" s="29">
        <v>23055</v>
      </c>
      <c r="D329" s="31" t="s">
        <v>85</v>
      </c>
      <c r="E329" s="29" t="s">
        <v>167</v>
      </c>
      <c r="F329" s="38">
        <v>39400060100310</v>
      </c>
      <c r="G329" s="46">
        <v>44578</v>
      </c>
      <c r="H329" s="46">
        <v>44585</v>
      </c>
      <c r="I329" s="46">
        <v>44589</v>
      </c>
      <c r="J329" s="29">
        <v>5</v>
      </c>
      <c r="K329" s="31" t="s">
        <v>2</v>
      </c>
      <c r="L329" s="29" t="s">
        <v>10</v>
      </c>
      <c r="M329" s="29">
        <v>30</v>
      </c>
      <c r="N329" s="40">
        <v>1.53</v>
      </c>
      <c r="O329" s="37">
        <v>1.2087000000000001</v>
      </c>
      <c r="P329" s="37">
        <f t="shared" si="10"/>
        <v>0.32129999999999992</v>
      </c>
    </row>
    <row r="330" spans="1:16" x14ac:dyDescent="0.3">
      <c r="A330" s="29">
        <f t="shared" si="11"/>
        <v>1</v>
      </c>
      <c r="B330" s="29" t="str">
        <f>IF(A330&gt;1,#REF!-#REF!,"N/A")</f>
        <v>N/A</v>
      </c>
      <c r="C330" s="29">
        <v>23100</v>
      </c>
      <c r="D330" s="31" t="s">
        <v>161</v>
      </c>
      <c r="E330" s="29" t="s">
        <v>162</v>
      </c>
      <c r="F330" s="38">
        <v>49270060006520</v>
      </c>
      <c r="G330" s="46">
        <v>44528</v>
      </c>
      <c r="H330" s="46">
        <v>44529</v>
      </c>
      <c r="I330" s="46">
        <v>44531</v>
      </c>
      <c r="J330" s="29">
        <v>0</v>
      </c>
      <c r="K330" s="31" t="s">
        <v>2</v>
      </c>
      <c r="L330" s="29" t="s">
        <v>9</v>
      </c>
      <c r="M330" s="29">
        <v>30</v>
      </c>
      <c r="N330" s="40">
        <v>2.4</v>
      </c>
      <c r="O330" s="37">
        <v>2.016</v>
      </c>
      <c r="P330" s="37">
        <f t="shared" si="10"/>
        <v>0.3839999999999999</v>
      </c>
    </row>
    <row r="331" spans="1:16" x14ac:dyDescent="0.3">
      <c r="A331" s="29">
        <f t="shared" si="11"/>
        <v>1</v>
      </c>
      <c r="B331" s="29" t="str">
        <f>IF(A331&gt;1,#REF!-#REF!,"N/A")</f>
        <v>N/A</v>
      </c>
      <c r="C331" s="29">
        <v>23124</v>
      </c>
      <c r="D331" s="31" t="s">
        <v>85</v>
      </c>
      <c r="E331" s="29" t="s">
        <v>167</v>
      </c>
      <c r="F331" s="38">
        <v>39400060100310</v>
      </c>
      <c r="G331" s="46">
        <v>44525</v>
      </c>
      <c r="H331" s="46">
        <v>44528</v>
      </c>
      <c r="I331" s="46">
        <v>44533</v>
      </c>
      <c r="J331" s="29">
        <v>1</v>
      </c>
      <c r="K331" s="31" t="s">
        <v>2</v>
      </c>
      <c r="L331" s="29" t="s">
        <v>10</v>
      </c>
      <c r="M331" s="29">
        <v>30</v>
      </c>
      <c r="N331" s="40">
        <v>10</v>
      </c>
      <c r="O331" s="37">
        <v>7.9</v>
      </c>
      <c r="P331" s="37">
        <f t="shared" si="10"/>
        <v>2.0999999999999996</v>
      </c>
    </row>
    <row r="332" spans="1:16" x14ac:dyDescent="0.3">
      <c r="A332" s="29">
        <f t="shared" si="11"/>
        <v>1</v>
      </c>
      <c r="B332" s="29" t="str">
        <f>IF(A332&gt;1,#REF!-#REF!,"N/A")</f>
        <v>N/A</v>
      </c>
      <c r="C332" s="29">
        <v>23168</v>
      </c>
      <c r="D332" s="31" t="s">
        <v>128</v>
      </c>
      <c r="E332" s="29" t="s">
        <v>130</v>
      </c>
      <c r="F332" s="38" t="s">
        <v>129</v>
      </c>
      <c r="G332" s="46">
        <v>44529</v>
      </c>
      <c r="H332" s="46">
        <v>44532</v>
      </c>
      <c r="I332" s="46">
        <v>44533</v>
      </c>
      <c r="J332" s="29">
        <v>1</v>
      </c>
      <c r="K332" s="31" t="s">
        <v>13</v>
      </c>
      <c r="L332" s="29" t="s">
        <v>10</v>
      </c>
      <c r="M332" s="29">
        <v>1</v>
      </c>
      <c r="N332" s="41">
        <v>3927.04</v>
      </c>
      <c r="O332" s="37">
        <v>2945.2799999999997</v>
      </c>
      <c r="P332" s="37">
        <f t="shared" si="10"/>
        <v>981.76000000000022</v>
      </c>
    </row>
    <row r="333" spans="1:16" x14ac:dyDescent="0.3">
      <c r="A333" s="29">
        <f t="shared" si="11"/>
        <v>1</v>
      </c>
      <c r="B333" s="29" t="str">
        <f>IF(A333&gt;1,#REF!-#REF!,"N/A")</f>
        <v>N/A</v>
      </c>
      <c r="C333" s="29">
        <v>23253</v>
      </c>
      <c r="D333" s="31" t="s">
        <v>81</v>
      </c>
      <c r="E333" s="29" t="s">
        <v>82</v>
      </c>
      <c r="F333" s="38">
        <v>65100075100320</v>
      </c>
      <c r="G333" s="46">
        <v>44567</v>
      </c>
      <c r="H333" s="46">
        <v>44568</v>
      </c>
      <c r="I333" s="46">
        <v>44571</v>
      </c>
      <c r="J333" s="29">
        <v>0</v>
      </c>
      <c r="K333" s="31" t="s">
        <v>2</v>
      </c>
      <c r="L333" s="29" t="s">
        <v>9</v>
      </c>
      <c r="M333" s="29">
        <v>45</v>
      </c>
      <c r="N333" s="40">
        <v>5.5</v>
      </c>
      <c r="O333" s="37">
        <v>4.4000000000000004</v>
      </c>
      <c r="P333" s="37">
        <f t="shared" si="10"/>
        <v>1.0999999999999996</v>
      </c>
    </row>
    <row r="334" spans="1:16" x14ac:dyDescent="0.3">
      <c r="A334" s="29">
        <f t="shared" si="11"/>
        <v>1</v>
      </c>
      <c r="B334" s="29" t="str">
        <f>IF(A334&gt;1,#REF!-#REF!,"N/A")</f>
        <v>N/A</v>
      </c>
      <c r="C334" s="29">
        <v>23416</v>
      </c>
      <c r="D334" s="31" t="s">
        <v>165</v>
      </c>
      <c r="E334" s="29" t="s">
        <v>166</v>
      </c>
      <c r="F334" s="38">
        <v>49270070100620</v>
      </c>
      <c r="G334" s="46">
        <v>44532</v>
      </c>
      <c r="H334" s="46">
        <v>44538</v>
      </c>
      <c r="I334" s="46">
        <v>44544</v>
      </c>
      <c r="J334" s="29">
        <v>1</v>
      </c>
      <c r="K334" s="31" t="s">
        <v>2</v>
      </c>
      <c r="L334" s="29" t="s">
        <v>10</v>
      </c>
      <c r="M334" s="29">
        <v>30</v>
      </c>
      <c r="N334" s="40">
        <v>1.37</v>
      </c>
      <c r="O334" s="37">
        <v>1.1371000000000002</v>
      </c>
      <c r="P334" s="37">
        <f t="shared" si="10"/>
        <v>0.23289999999999988</v>
      </c>
    </row>
    <row r="335" spans="1:16" x14ac:dyDescent="0.3">
      <c r="A335" s="29">
        <f t="shared" si="11"/>
        <v>2</v>
      </c>
      <c r="B335" s="29" t="e">
        <f>IF(A335&gt;1,#REF!-#REF!,"N/A")</f>
        <v>#REF!</v>
      </c>
      <c r="C335" s="29">
        <v>23416</v>
      </c>
      <c r="D335" s="31" t="s">
        <v>165</v>
      </c>
      <c r="E335" s="29" t="s">
        <v>166</v>
      </c>
      <c r="F335" s="38">
        <v>49270070100620</v>
      </c>
      <c r="G335" s="46">
        <v>44543</v>
      </c>
      <c r="H335" s="46">
        <v>44544</v>
      </c>
      <c r="I335" s="46">
        <v>44544</v>
      </c>
      <c r="J335" s="29">
        <v>7</v>
      </c>
      <c r="K335" s="31" t="s">
        <v>2</v>
      </c>
      <c r="L335" s="29" t="s">
        <v>10</v>
      </c>
      <c r="M335" s="29">
        <v>28</v>
      </c>
      <c r="N335" s="40">
        <v>1.87</v>
      </c>
      <c r="O335" s="37">
        <v>1.5521000000000003</v>
      </c>
      <c r="P335" s="37">
        <f t="shared" si="10"/>
        <v>0.31789999999999985</v>
      </c>
    </row>
    <row r="336" spans="1:16" x14ac:dyDescent="0.3">
      <c r="A336" s="29">
        <f t="shared" si="11"/>
        <v>3</v>
      </c>
      <c r="B336" s="29" t="e">
        <f>IF(A336&gt;1,#REF!-#REF!,"N/A")</f>
        <v>#REF!</v>
      </c>
      <c r="C336" s="29">
        <v>23416</v>
      </c>
      <c r="D336" s="31" t="s">
        <v>165</v>
      </c>
      <c r="E336" s="29" t="s">
        <v>166</v>
      </c>
      <c r="F336" s="38">
        <v>49270070100620</v>
      </c>
      <c r="G336" s="46">
        <v>44567</v>
      </c>
      <c r="H336" s="46">
        <v>44572</v>
      </c>
      <c r="I336" s="46">
        <v>44575</v>
      </c>
      <c r="J336" s="29">
        <v>7</v>
      </c>
      <c r="K336" s="31" t="s">
        <v>2</v>
      </c>
      <c r="L336" s="29" t="s">
        <v>10</v>
      </c>
      <c r="M336" s="29">
        <v>28</v>
      </c>
      <c r="N336" s="40">
        <v>1.87</v>
      </c>
      <c r="O336" s="37">
        <v>1.5521000000000003</v>
      </c>
      <c r="P336" s="37">
        <f t="shared" si="10"/>
        <v>0.31789999999999985</v>
      </c>
    </row>
    <row r="337" spans="1:16" x14ac:dyDescent="0.3">
      <c r="A337" s="29">
        <f t="shared" si="11"/>
        <v>1</v>
      </c>
      <c r="B337" s="29" t="str">
        <f>IF(A337&gt;1,#REF!-#REF!,"N/A")</f>
        <v>N/A</v>
      </c>
      <c r="C337" s="29">
        <v>23489</v>
      </c>
      <c r="D337" s="31" t="s">
        <v>158</v>
      </c>
      <c r="E337" s="29" t="s">
        <v>159</v>
      </c>
      <c r="F337" s="38">
        <v>33200030057530</v>
      </c>
      <c r="G337" s="46">
        <v>44540</v>
      </c>
      <c r="H337" s="46">
        <v>44540</v>
      </c>
      <c r="I337" s="46">
        <v>44544</v>
      </c>
      <c r="J337" s="29">
        <v>1</v>
      </c>
      <c r="K337" s="31" t="s">
        <v>2</v>
      </c>
      <c r="L337" s="29" t="s">
        <v>10</v>
      </c>
      <c r="M337" s="29">
        <v>90</v>
      </c>
      <c r="N337" s="40">
        <v>38.5</v>
      </c>
      <c r="O337" s="37">
        <v>30.8</v>
      </c>
      <c r="P337" s="37">
        <f t="shared" si="10"/>
        <v>7.6999999999999993</v>
      </c>
    </row>
    <row r="338" spans="1:16" x14ac:dyDescent="0.3">
      <c r="A338" s="29">
        <f t="shared" si="11"/>
        <v>2</v>
      </c>
      <c r="B338" s="29" t="e">
        <f>IF(A338&gt;1,#REF!-#REF!,"N/A")</f>
        <v>#REF!</v>
      </c>
      <c r="C338" s="29">
        <v>23489</v>
      </c>
      <c r="D338" s="31" t="s">
        <v>158</v>
      </c>
      <c r="E338" s="29" t="s">
        <v>159</v>
      </c>
      <c r="F338" s="38">
        <v>33200030057530</v>
      </c>
      <c r="G338" s="46">
        <v>44570</v>
      </c>
      <c r="H338" s="46">
        <v>44575</v>
      </c>
      <c r="I338" s="46">
        <v>44575</v>
      </c>
      <c r="J338" s="29">
        <v>1</v>
      </c>
      <c r="K338" s="31" t="s">
        <v>2</v>
      </c>
      <c r="L338" s="29" t="s">
        <v>10</v>
      </c>
      <c r="M338" s="29">
        <v>90</v>
      </c>
      <c r="N338" s="40">
        <v>38.5</v>
      </c>
      <c r="O338" s="37">
        <v>30.8</v>
      </c>
      <c r="P338" s="37">
        <f t="shared" si="10"/>
        <v>7.6999999999999993</v>
      </c>
    </row>
    <row r="339" spans="1:16" x14ac:dyDescent="0.3">
      <c r="A339" s="29">
        <f t="shared" si="11"/>
        <v>1</v>
      </c>
      <c r="B339" s="29" t="str">
        <f>IF(A339&gt;1,#REF!-#REF!,"N/A")</f>
        <v>N/A</v>
      </c>
      <c r="C339" s="29">
        <v>23544</v>
      </c>
      <c r="D339" s="31" t="s">
        <v>146</v>
      </c>
      <c r="E339" s="29" t="s">
        <v>147</v>
      </c>
      <c r="F339" s="38">
        <v>83370010000330</v>
      </c>
      <c r="G339" s="46">
        <v>44537</v>
      </c>
      <c r="H339" s="46">
        <v>44542</v>
      </c>
      <c r="I339" s="46">
        <v>44542</v>
      </c>
      <c r="J339" s="29">
        <v>0</v>
      </c>
      <c r="K339" s="31" t="s">
        <v>13</v>
      </c>
      <c r="L339" s="29" t="s">
        <v>9</v>
      </c>
      <c r="M339" s="29">
        <v>60</v>
      </c>
      <c r="N339" s="40">
        <v>519.04</v>
      </c>
      <c r="O339" s="37">
        <v>404.85120000000001</v>
      </c>
      <c r="P339" s="37">
        <f t="shared" si="10"/>
        <v>114.18879999999996</v>
      </c>
    </row>
    <row r="340" spans="1:16" x14ac:dyDescent="0.3">
      <c r="A340" s="29">
        <f t="shared" si="11"/>
        <v>1</v>
      </c>
      <c r="B340" s="29" t="str">
        <f>IF(A340&gt;1,#REF!-#REF!,"N/A")</f>
        <v>N/A</v>
      </c>
      <c r="C340" s="29">
        <v>23776</v>
      </c>
      <c r="D340" s="31" t="s">
        <v>59</v>
      </c>
      <c r="E340" s="29" t="s">
        <v>60</v>
      </c>
      <c r="F340" s="38">
        <v>33300007000320</v>
      </c>
      <c r="G340" s="46">
        <v>44528</v>
      </c>
      <c r="H340" s="46">
        <v>44528</v>
      </c>
      <c r="I340" s="46">
        <v>44531</v>
      </c>
      <c r="J340" s="29">
        <v>0</v>
      </c>
      <c r="K340" s="31" t="s">
        <v>2</v>
      </c>
      <c r="L340" s="29" t="s">
        <v>9</v>
      </c>
      <c r="M340" s="29">
        <v>60</v>
      </c>
      <c r="N340" s="40">
        <v>11</v>
      </c>
      <c r="O340" s="37">
        <v>9.24</v>
      </c>
      <c r="P340" s="37">
        <f t="shared" si="10"/>
        <v>1.7599999999999998</v>
      </c>
    </row>
    <row r="341" spans="1:16" x14ac:dyDescent="0.3">
      <c r="A341" s="29">
        <f t="shared" si="11"/>
        <v>1</v>
      </c>
      <c r="B341" s="29" t="str">
        <f>IF(A341&gt;1,#REF!-#REF!,"N/A")</f>
        <v>N/A</v>
      </c>
      <c r="C341" s="29">
        <v>23828</v>
      </c>
      <c r="D341" s="31" t="s">
        <v>165</v>
      </c>
      <c r="E341" s="29" t="s">
        <v>166</v>
      </c>
      <c r="F341" s="38">
        <v>49270070100620</v>
      </c>
      <c r="G341" s="46">
        <v>44531</v>
      </c>
      <c r="H341" s="46">
        <v>44538</v>
      </c>
      <c r="I341" s="46">
        <v>44545</v>
      </c>
      <c r="J341" s="29">
        <v>7</v>
      </c>
      <c r="K341" s="31" t="s">
        <v>2</v>
      </c>
      <c r="L341" s="29" t="s">
        <v>10</v>
      </c>
      <c r="M341" s="29">
        <v>28</v>
      </c>
      <c r="N341" s="40">
        <v>4.4800000000000004</v>
      </c>
      <c r="O341" s="37">
        <v>3.7184000000000008</v>
      </c>
      <c r="P341" s="37">
        <f t="shared" si="10"/>
        <v>0.76159999999999961</v>
      </c>
    </row>
    <row r="342" spans="1:16" x14ac:dyDescent="0.3">
      <c r="A342" s="29">
        <f t="shared" si="11"/>
        <v>2</v>
      </c>
      <c r="B342" s="29" t="e">
        <f>IF(A342&gt;1,#REF!-#REF!,"N/A")</f>
        <v>#REF!</v>
      </c>
      <c r="C342" s="29">
        <v>23828</v>
      </c>
      <c r="D342" s="31" t="s">
        <v>165</v>
      </c>
      <c r="E342" s="29" t="s">
        <v>166</v>
      </c>
      <c r="F342" s="38">
        <v>49270070100620</v>
      </c>
      <c r="G342" s="46">
        <v>44538</v>
      </c>
      <c r="H342" s="46">
        <v>44544</v>
      </c>
      <c r="I342" s="46">
        <v>44545</v>
      </c>
      <c r="J342" s="29">
        <v>7</v>
      </c>
      <c r="K342" s="31" t="s">
        <v>2</v>
      </c>
      <c r="L342" s="29" t="s">
        <v>10</v>
      </c>
      <c r="M342" s="29">
        <v>28</v>
      </c>
      <c r="N342" s="40">
        <v>4.4800000000000004</v>
      </c>
      <c r="O342" s="37">
        <v>3.7184000000000008</v>
      </c>
      <c r="P342" s="37">
        <f t="shared" si="10"/>
        <v>0.76159999999999961</v>
      </c>
    </row>
    <row r="343" spans="1:16" x14ac:dyDescent="0.3">
      <c r="A343" s="29">
        <f t="shared" si="11"/>
        <v>1</v>
      </c>
      <c r="B343" s="29" t="str">
        <f>IF(A343&gt;1,#REF!-#REF!,"N/A")</f>
        <v>N/A</v>
      </c>
      <c r="C343" s="29">
        <v>24066</v>
      </c>
      <c r="D343" s="31" t="s">
        <v>142</v>
      </c>
      <c r="E343" s="29" t="s">
        <v>143</v>
      </c>
      <c r="F343" s="38">
        <v>85158020100320</v>
      </c>
      <c r="G343" s="46">
        <v>44525</v>
      </c>
      <c r="H343" s="46">
        <v>44527</v>
      </c>
      <c r="I343" s="46">
        <v>44531</v>
      </c>
      <c r="J343" s="29">
        <v>0</v>
      </c>
      <c r="K343" s="31" t="s">
        <v>2</v>
      </c>
      <c r="L343" s="29" t="s">
        <v>9</v>
      </c>
      <c r="M343" s="29">
        <v>30</v>
      </c>
      <c r="N343" s="40">
        <v>21</v>
      </c>
      <c r="O343" s="37">
        <v>16.8</v>
      </c>
      <c r="P343" s="37">
        <f t="shared" si="10"/>
        <v>4.1999999999999993</v>
      </c>
    </row>
    <row r="344" spans="1:16" x14ac:dyDescent="0.3">
      <c r="A344" s="29">
        <f t="shared" si="11"/>
        <v>1</v>
      </c>
      <c r="B344" s="29" t="str">
        <f>IF(A344&gt;1,#REF!-#REF!,"N/A")</f>
        <v>N/A</v>
      </c>
      <c r="C344" s="29">
        <v>24334</v>
      </c>
      <c r="D344" s="31" t="s">
        <v>158</v>
      </c>
      <c r="E344" s="29" t="s">
        <v>159</v>
      </c>
      <c r="F344" s="38">
        <v>33200030057530</v>
      </c>
      <c r="G344" s="46">
        <v>44518</v>
      </c>
      <c r="H344" s="46">
        <v>44525</v>
      </c>
      <c r="I344" s="46">
        <v>44531</v>
      </c>
      <c r="J344" s="29">
        <v>0</v>
      </c>
      <c r="K344" s="31" t="s">
        <v>2</v>
      </c>
      <c r="L344" s="29" t="s">
        <v>9</v>
      </c>
      <c r="M344" s="29">
        <v>90</v>
      </c>
      <c r="N344" s="40">
        <v>38.5</v>
      </c>
      <c r="O344" s="37">
        <v>30.8</v>
      </c>
      <c r="P344" s="37">
        <f t="shared" si="10"/>
        <v>7.6999999999999993</v>
      </c>
    </row>
    <row r="345" spans="1:16" x14ac:dyDescent="0.3">
      <c r="A345" s="29">
        <f t="shared" si="11"/>
        <v>1</v>
      </c>
      <c r="B345" s="29" t="str">
        <f>IF(A345&gt;1,#REF!-#REF!,"N/A")</f>
        <v>N/A</v>
      </c>
      <c r="C345" s="29">
        <v>24388</v>
      </c>
      <c r="D345" s="31" t="s">
        <v>146</v>
      </c>
      <c r="E345" s="29" t="s">
        <v>147</v>
      </c>
      <c r="F345" s="38">
        <v>83370010000330</v>
      </c>
      <c r="G345" s="46">
        <v>44528</v>
      </c>
      <c r="H345" s="46">
        <v>44530</v>
      </c>
      <c r="I345" s="46">
        <v>44536</v>
      </c>
      <c r="J345" s="29">
        <v>0</v>
      </c>
      <c r="K345" s="31" t="s">
        <v>13</v>
      </c>
      <c r="L345" s="29" t="s">
        <v>9</v>
      </c>
      <c r="M345" s="29">
        <v>60</v>
      </c>
      <c r="N345" s="40">
        <v>491.43</v>
      </c>
      <c r="O345" s="37">
        <v>383.31540000000001</v>
      </c>
      <c r="P345" s="37">
        <f t="shared" si="10"/>
        <v>108.1146</v>
      </c>
    </row>
    <row r="346" spans="1:16" x14ac:dyDescent="0.3">
      <c r="A346" s="29">
        <f t="shared" si="11"/>
        <v>2</v>
      </c>
      <c r="B346" s="29" t="e">
        <f>IF(A346&gt;1,#REF!-#REF!,"N/A")</f>
        <v>#REF!</v>
      </c>
      <c r="C346" s="29">
        <v>24388</v>
      </c>
      <c r="D346" s="31" t="s">
        <v>146</v>
      </c>
      <c r="E346" s="29" t="s">
        <v>147</v>
      </c>
      <c r="F346" s="38">
        <v>83370010000330</v>
      </c>
      <c r="G346" s="46">
        <v>44562</v>
      </c>
      <c r="H346" s="46">
        <v>44564</v>
      </c>
      <c r="I346" s="46">
        <v>44568</v>
      </c>
      <c r="J346" s="29">
        <v>0</v>
      </c>
      <c r="K346" s="31" t="s">
        <v>13</v>
      </c>
      <c r="L346" s="29" t="s">
        <v>9</v>
      </c>
      <c r="M346" s="29">
        <v>60</v>
      </c>
      <c r="N346" s="40">
        <v>530.70000000000005</v>
      </c>
      <c r="O346" s="37">
        <v>413.94600000000003</v>
      </c>
      <c r="P346" s="37">
        <f t="shared" si="10"/>
        <v>116.75400000000002</v>
      </c>
    </row>
    <row r="347" spans="1:16" x14ac:dyDescent="0.3">
      <c r="A347" s="29">
        <f t="shared" si="11"/>
        <v>1</v>
      </c>
      <c r="B347" s="29" t="str">
        <f>IF(A347&gt;1,#REF!-#REF!,"N/A")</f>
        <v>N/A</v>
      </c>
      <c r="C347" s="29">
        <v>24404</v>
      </c>
      <c r="D347" s="31" t="s">
        <v>57</v>
      </c>
      <c r="E347" s="29" t="s">
        <v>58</v>
      </c>
      <c r="F347" s="38">
        <v>72600020000305</v>
      </c>
      <c r="G347" s="46">
        <v>44560</v>
      </c>
      <c r="H347" s="46">
        <v>44566</v>
      </c>
      <c r="I347" s="46">
        <v>44572</v>
      </c>
      <c r="J347" s="29">
        <v>2</v>
      </c>
      <c r="K347" s="31" t="s">
        <v>2</v>
      </c>
      <c r="L347" s="29" t="s">
        <v>10</v>
      </c>
      <c r="M347" s="29">
        <v>60</v>
      </c>
      <c r="N347" s="40">
        <v>61.85</v>
      </c>
      <c r="O347" s="37">
        <v>51.335500000000003</v>
      </c>
      <c r="P347" s="37">
        <f t="shared" si="10"/>
        <v>10.514499999999998</v>
      </c>
    </row>
    <row r="348" spans="1:16" x14ac:dyDescent="0.3">
      <c r="A348" s="29">
        <f t="shared" si="11"/>
        <v>1</v>
      </c>
      <c r="B348" s="29" t="str">
        <f>IF(A348&gt;1,#REF!-#REF!,"N/A")</f>
        <v>N/A</v>
      </c>
      <c r="C348" s="29">
        <v>24407</v>
      </c>
      <c r="D348" s="31" t="s">
        <v>179</v>
      </c>
      <c r="E348" s="29" t="s">
        <v>182</v>
      </c>
      <c r="F348" s="38">
        <v>83370060000320</v>
      </c>
      <c r="G348" s="46">
        <v>44559</v>
      </c>
      <c r="H348" s="46">
        <v>44565</v>
      </c>
      <c r="I348" s="46">
        <v>44570</v>
      </c>
      <c r="J348" s="29">
        <v>0</v>
      </c>
      <c r="K348" s="31" t="s">
        <v>13</v>
      </c>
      <c r="L348" s="29" t="s">
        <v>9</v>
      </c>
      <c r="M348" s="29">
        <v>30</v>
      </c>
      <c r="N348" s="40">
        <v>475.75</v>
      </c>
      <c r="O348" s="37">
        <v>380.6</v>
      </c>
      <c r="P348" s="37">
        <f t="shared" si="10"/>
        <v>95.149999999999977</v>
      </c>
    </row>
    <row r="349" spans="1:16" x14ac:dyDescent="0.3">
      <c r="A349" s="29">
        <f t="shared" si="11"/>
        <v>1</v>
      </c>
      <c r="B349" s="29" t="str">
        <f>IF(A349&gt;1,#REF!-#REF!,"N/A")</f>
        <v>N/A</v>
      </c>
      <c r="C349" s="29">
        <v>24496</v>
      </c>
      <c r="D349" s="31" t="s">
        <v>150</v>
      </c>
      <c r="E349" s="29" t="s">
        <v>151</v>
      </c>
      <c r="F349" s="38">
        <v>72600030000110</v>
      </c>
      <c r="G349" s="46">
        <v>44531</v>
      </c>
      <c r="H349" s="46">
        <v>44531</v>
      </c>
      <c r="I349" s="46">
        <v>44536</v>
      </c>
      <c r="J349" s="29">
        <v>0</v>
      </c>
      <c r="K349" s="31" t="s">
        <v>2</v>
      </c>
      <c r="L349" s="29" t="s">
        <v>9</v>
      </c>
      <c r="M349" s="29">
        <v>63</v>
      </c>
      <c r="N349" s="40">
        <v>2.39</v>
      </c>
      <c r="O349" s="37">
        <v>1.9598000000000002</v>
      </c>
      <c r="P349" s="37">
        <f t="shared" si="10"/>
        <v>0.43019999999999992</v>
      </c>
    </row>
    <row r="350" spans="1:16" x14ac:dyDescent="0.3">
      <c r="A350" s="29">
        <f t="shared" si="11"/>
        <v>2</v>
      </c>
      <c r="B350" s="29" t="e">
        <f>IF(A350&gt;1,#REF!-#REF!,"N/A")</f>
        <v>#REF!</v>
      </c>
      <c r="C350" s="29">
        <v>24496</v>
      </c>
      <c r="D350" s="31" t="s">
        <v>71</v>
      </c>
      <c r="E350" s="29" t="s">
        <v>72</v>
      </c>
      <c r="F350" s="38">
        <v>72600030000130</v>
      </c>
      <c r="G350" s="46">
        <v>44580</v>
      </c>
      <c r="H350" s="46">
        <v>44587</v>
      </c>
      <c r="I350" s="46">
        <v>44592</v>
      </c>
      <c r="J350" s="29">
        <v>0</v>
      </c>
      <c r="K350" s="31" t="s">
        <v>2</v>
      </c>
      <c r="L350" s="29" t="s">
        <v>9</v>
      </c>
      <c r="M350" s="29">
        <v>90</v>
      </c>
      <c r="N350" s="40">
        <v>15.35</v>
      </c>
      <c r="O350" s="37">
        <v>11.512499999999999</v>
      </c>
      <c r="P350" s="37">
        <f t="shared" si="10"/>
        <v>3.8375000000000004</v>
      </c>
    </row>
    <row r="351" spans="1:16" x14ac:dyDescent="0.3">
      <c r="A351" s="29">
        <f t="shared" si="11"/>
        <v>1</v>
      </c>
      <c r="B351" s="29" t="str">
        <f>IF(A351&gt;1,#REF!-#REF!,"N/A")</f>
        <v>N/A</v>
      </c>
      <c r="C351" s="29">
        <v>24551</v>
      </c>
      <c r="D351" s="31" t="s">
        <v>135</v>
      </c>
      <c r="E351" s="29" t="s">
        <v>136</v>
      </c>
      <c r="F351" s="38">
        <v>37600025000305</v>
      </c>
      <c r="G351" s="46">
        <v>44532</v>
      </c>
      <c r="H351" s="46">
        <v>44533</v>
      </c>
      <c r="I351" s="46">
        <v>44538</v>
      </c>
      <c r="J351" s="29">
        <v>2</v>
      </c>
      <c r="K351" s="31" t="s">
        <v>2</v>
      </c>
      <c r="L351" s="29" t="s">
        <v>10</v>
      </c>
      <c r="M351" s="29">
        <v>30</v>
      </c>
      <c r="N351" s="40">
        <v>10</v>
      </c>
      <c r="O351" s="37">
        <v>7.7</v>
      </c>
      <c r="P351" s="37">
        <f t="shared" si="10"/>
        <v>2.2999999999999998</v>
      </c>
    </row>
    <row r="352" spans="1:16" x14ac:dyDescent="0.3">
      <c r="A352" s="29">
        <f t="shared" si="11"/>
        <v>1</v>
      </c>
      <c r="B352" s="29" t="str">
        <f>IF(A352&gt;1,#REF!-#REF!,"N/A")</f>
        <v>N/A</v>
      </c>
      <c r="C352" s="29">
        <v>24604</v>
      </c>
      <c r="D352" s="31" t="s">
        <v>83</v>
      </c>
      <c r="E352" s="29" t="s">
        <v>84</v>
      </c>
      <c r="F352" s="38">
        <v>22100045000315</v>
      </c>
      <c r="G352" s="46">
        <v>44561</v>
      </c>
      <c r="H352" s="46">
        <v>44565</v>
      </c>
      <c r="I352" s="46">
        <v>44565</v>
      </c>
      <c r="J352" s="29">
        <v>4</v>
      </c>
      <c r="K352" s="31" t="s">
        <v>2</v>
      </c>
      <c r="L352" s="29" t="s">
        <v>10</v>
      </c>
      <c r="M352" s="29">
        <v>30</v>
      </c>
      <c r="N352" s="40">
        <v>2.4</v>
      </c>
      <c r="O352" s="37">
        <v>1.8959999999999999</v>
      </c>
      <c r="P352" s="37">
        <f t="shared" si="10"/>
        <v>0.504</v>
      </c>
    </row>
    <row r="353" spans="1:16" x14ac:dyDescent="0.3">
      <c r="A353" s="29">
        <f t="shared" si="11"/>
        <v>1</v>
      </c>
      <c r="B353" s="29" t="str">
        <f>IF(A353&gt;1,#REF!-#REF!,"N/A")</f>
        <v>N/A</v>
      </c>
      <c r="C353" s="29">
        <v>24726</v>
      </c>
      <c r="D353" s="31" t="s">
        <v>35</v>
      </c>
      <c r="E353" s="29" t="s">
        <v>37</v>
      </c>
      <c r="F353" s="38" t="s">
        <v>36</v>
      </c>
      <c r="G353" s="46">
        <v>44540</v>
      </c>
      <c r="H353" s="46">
        <v>44540</v>
      </c>
      <c r="I353" s="46">
        <v>44544</v>
      </c>
      <c r="J353" s="29">
        <v>1</v>
      </c>
      <c r="K353" s="31" t="s">
        <v>13</v>
      </c>
      <c r="L353" s="29" t="s">
        <v>10</v>
      </c>
      <c r="M353" s="29">
        <v>3.6</v>
      </c>
      <c r="N353" s="41">
        <v>4287.87</v>
      </c>
      <c r="O353" s="37">
        <v>3215.9025000000001</v>
      </c>
      <c r="P353" s="37">
        <f t="shared" si="10"/>
        <v>1071.9674999999997</v>
      </c>
    </row>
    <row r="354" spans="1:16" x14ac:dyDescent="0.3">
      <c r="A354" s="29">
        <f t="shared" si="11"/>
        <v>2</v>
      </c>
      <c r="B354" s="29" t="e">
        <f>IF(A354&gt;1,#REF!-#REF!,"N/A")</f>
        <v>#REF!</v>
      </c>
      <c r="C354" s="29">
        <v>24726</v>
      </c>
      <c r="D354" s="31" t="s">
        <v>35</v>
      </c>
      <c r="E354" s="29" t="s">
        <v>37</v>
      </c>
      <c r="F354" s="38" t="s">
        <v>36</v>
      </c>
      <c r="G354" s="46">
        <v>44538</v>
      </c>
      <c r="H354" s="46">
        <v>44539</v>
      </c>
      <c r="I354" s="46">
        <v>44544</v>
      </c>
      <c r="J354" s="29">
        <v>1</v>
      </c>
      <c r="K354" s="31" t="s">
        <v>13</v>
      </c>
      <c r="L354" s="29" t="s">
        <v>10</v>
      </c>
      <c r="M354" s="29">
        <v>3.6</v>
      </c>
      <c r="N354" s="41">
        <v>4287.87</v>
      </c>
      <c r="O354" s="37">
        <v>3215.9025000000001</v>
      </c>
      <c r="P354" s="37">
        <f t="shared" si="10"/>
        <v>1071.9674999999997</v>
      </c>
    </row>
    <row r="355" spans="1:16" x14ac:dyDescent="0.3">
      <c r="A355" s="29">
        <f t="shared" si="11"/>
        <v>1</v>
      </c>
      <c r="B355" s="29" t="str">
        <f>IF(A355&gt;1,#REF!-#REF!,"N/A")</f>
        <v>N/A</v>
      </c>
      <c r="C355" s="29">
        <v>24805</v>
      </c>
      <c r="D355" s="31" t="s">
        <v>27</v>
      </c>
      <c r="E355" s="29" t="s">
        <v>28</v>
      </c>
      <c r="F355" s="38">
        <v>21405570000320</v>
      </c>
      <c r="G355" s="46">
        <v>44532</v>
      </c>
      <c r="H355" s="46">
        <v>44533</v>
      </c>
      <c r="I355" s="46">
        <v>44534</v>
      </c>
      <c r="J355" s="29">
        <v>0</v>
      </c>
      <c r="K355" s="31" t="s">
        <v>13</v>
      </c>
      <c r="L355" s="29" t="s">
        <v>9</v>
      </c>
      <c r="M355" s="29">
        <v>30</v>
      </c>
      <c r="N355" s="41">
        <v>2234.46</v>
      </c>
      <c r="O355" s="37">
        <v>1787.5680000000002</v>
      </c>
      <c r="P355" s="37">
        <f t="shared" si="10"/>
        <v>446.89199999999983</v>
      </c>
    </row>
    <row r="356" spans="1:16" x14ac:dyDescent="0.3">
      <c r="A356" s="29">
        <f t="shared" si="11"/>
        <v>1</v>
      </c>
      <c r="B356" s="29" t="str">
        <f>IF(A356&gt;1,#REF!-#REF!,"N/A")</f>
        <v>N/A</v>
      </c>
      <c r="C356" s="29">
        <v>24957</v>
      </c>
      <c r="D356" s="31" t="s">
        <v>174</v>
      </c>
      <c r="E356" s="29" t="s">
        <v>175</v>
      </c>
      <c r="F356" s="38">
        <v>27700050000310</v>
      </c>
      <c r="G356" s="46">
        <v>44542</v>
      </c>
      <c r="H356" s="46">
        <v>44543</v>
      </c>
      <c r="I356" s="46">
        <v>44550</v>
      </c>
      <c r="J356" s="29">
        <v>0</v>
      </c>
      <c r="K356" s="31" t="s">
        <v>13</v>
      </c>
      <c r="L356" s="29" t="s">
        <v>9</v>
      </c>
      <c r="M356" s="29">
        <v>30</v>
      </c>
      <c r="N356" s="40">
        <v>560.30999999999995</v>
      </c>
      <c r="O356" s="37">
        <v>420.23249999999996</v>
      </c>
      <c r="P356" s="37">
        <f t="shared" si="10"/>
        <v>140.07749999999999</v>
      </c>
    </row>
    <row r="357" spans="1:16" x14ac:dyDescent="0.3">
      <c r="A357" s="29">
        <f t="shared" si="11"/>
        <v>2</v>
      </c>
      <c r="B357" s="29" t="e">
        <f>IF(A357&gt;1,#REF!-#REF!,"N/A")</f>
        <v>#REF!</v>
      </c>
      <c r="C357" s="29">
        <v>24957</v>
      </c>
      <c r="D357" s="31" t="s">
        <v>174</v>
      </c>
      <c r="E357" s="29" t="s">
        <v>175</v>
      </c>
      <c r="F357" s="38">
        <v>27700050000310</v>
      </c>
      <c r="G357" s="46">
        <v>44571</v>
      </c>
      <c r="H357" s="46">
        <v>44577</v>
      </c>
      <c r="I357" s="46">
        <v>44581</v>
      </c>
      <c r="J357" s="29">
        <v>0</v>
      </c>
      <c r="K357" s="31" t="s">
        <v>13</v>
      </c>
      <c r="L357" s="29" t="s">
        <v>9</v>
      </c>
      <c r="M357" s="29">
        <v>30</v>
      </c>
      <c r="N357" s="40">
        <v>560.30999999999995</v>
      </c>
      <c r="O357" s="37">
        <v>420.23249999999996</v>
      </c>
      <c r="P357" s="37">
        <f t="shared" si="10"/>
        <v>140.07749999999999</v>
      </c>
    </row>
    <row r="358" spans="1:16" x14ac:dyDescent="0.3">
      <c r="A358" s="29">
        <f t="shared" si="11"/>
        <v>1</v>
      </c>
      <c r="B358" s="29" t="str">
        <f>IF(A358&gt;1,#REF!-#REF!,"N/A")</f>
        <v>N/A</v>
      </c>
      <c r="C358" s="29">
        <v>25101</v>
      </c>
      <c r="D358" s="31" t="s">
        <v>161</v>
      </c>
      <c r="E358" s="29" t="s">
        <v>162</v>
      </c>
      <c r="F358" s="38">
        <v>49270060006520</v>
      </c>
      <c r="G358" s="46">
        <v>44548</v>
      </c>
      <c r="H358" s="46">
        <v>44552</v>
      </c>
      <c r="I358" s="46">
        <v>44552</v>
      </c>
      <c r="J358" s="29">
        <v>0</v>
      </c>
      <c r="K358" s="31" t="s">
        <v>2</v>
      </c>
      <c r="L358" s="29" t="s">
        <v>9</v>
      </c>
      <c r="M358" s="29">
        <v>30</v>
      </c>
      <c r="N358" s="40">
        <v>1.1200000000000001</v>
      </c>
      <c r="O358" s="37">
        <v>0.94080000000000008</v>
      </c>
      <c r="P358" s="37">
        <f t="shared" si="10"/>
        <v>0.17920000000000003</v>
      </c>
    </row>
    <row r="359" spans="1:16" x14ac:dyDescent="0.3">
      <c r="A359" s="29">
        <f t="shared" si="11"/>
        <v>2</v>
      </c>
      <c r="B359" s="29" t="e">
        <f>IF(A359&gt;1,#REF!-#REF!,"N/A")</f>
        <v>#REF!</v>
      </c>
      <c r="C359" s="29">
        <v>25101</v>
      </c>
      <c r="D359" s="31" t="s">
        <v>161</v>
      </c>
      <c r="E359" s="29" t="s">
        <v>162</v>
      </c>
      <c r="F359" s="38">
        <v>49270060006520</v>
      </c>
      <c r="G359" s="46">
        <v>44574</v>
      </c>
      <c r="H359" s="46">
        <v>44578</v>
      </c>
      <c r="I359" s="46">
        <v>44583</v>
      </c>
      <c r="J359" s="29">
        <v>0</v>
      </c>
      <c r="K359" s="31" t="s">
        <v>2</v>
      </c>
      <c r="L359" s="29" t="s">
        <v>9</v>
      </c>
      <c r="M359" s="29">
        <v>30</v>
      </c>
      <c r="N359" s="40">
        <v>1.1200000000000001</v>
      </c>
      <c r="O359" s="37">
        <v>0.94080000000000008</v>
      </c>
      <c r="P359" s="37">
        <f t="shared" si="10"/>
        <v>0.17920000000000003</v>
      </c>
    </row>
    <row r="360" spans="1:16" x14ac:dyDescent="0.3">
      <c r="A360" s="29">
        <f t="shared" si="11"/>
        <v>1</v>
      </c>
      <c r="B360" s="29" t="str">
        <f>IF(A360&gt;1,#REF!-#REF!,"N/A")</f>
        <v>N/A</v>
      </c>
      <c r="C360" s="29">
        <v>25196</v>
      </c>
      <c r="D360" s="31" t="s">
        <v>85</v>
      </c>
      <c r="E360" s="29" t="s">
        <v>86</v>
      </c>
      <c r="F360" s="38">
        <v>39400060100310</v>
      </c>
      <c r="G360" s="46">
        <v>44529</v>
      </c>
      <c r="H360" s="46">
        <v>44531</v>
      </c>
      <c r="I360" s="46">
        <v>44536</v>
      </c>
      <c r="J360" s="29">
        <v>0</v>
      </c>
      <c r="K360" s="31" t="s">
        <v>2</v>
      </c>
      <c r="L360" s="29" t="s">
        <v>9</v>
      </c>
      <c r="M360" s="29">
        <v>30</v>
      </c>
      <c r="N360" s="40">
        <v>2.41</v>
      </c>
      <c r="O360" s="37">
        <v>1.9039000000000001</v>
      </c>
      <c r="P360" s="37">
        <f t="shared" si="10"/>
        <v>0.50609999999999999</v>
      </c>
    </row>
    <row r="361" spans="1:16" x14ac:dyDescent="0.3">
      <c r="A361" s="29">
        <f t="shared" si="11"/>
        <v>1</v>
      </c>
      <c r="B361" s="29" t="str">
        <f>IF(A361&gt;1,#REF!-#REF!,"N/A")</f>
        <v>N/A</v>
      </c>
      <c r="C361" s="29">
        <v>25403</v>
      </c>
      <c r="D361" s="31" t="s">
        <v>177</v>
      </c>
      <c r="E361" s="29" t="s">
        <v>178</v>
      </c>
      <c r="F361" s="38">
        <v>44100080100120</v>
      </c>
      <c r="G361" s="46">
        <v>44548</v>
      </c>
      <c r="H361" s="46">
        <v>44554</v>
      </c>
      <c r="I361" s="46">
        <v>44557</v>
      </c>
      <c r="J361" s="29">
        <v>0</v>
      </c>
      <c r="K361" s="31" t="s">
        <v>13</v>
      </c>
      <c r="L361" s="29" t="s">
        <v>9</v>
      </c>
      <c r="M361" s="29">
        <v>30</v>
      </c>
      <c r="N361" s="40">
        <v>477.04</v>
      </c>
      <c r="O361" s="37">
        <v>357.78000000000003</v>
      </c>
      <c r="P361" s="37">
        <f t="shared" si="10"/>
        <v>119.25999999999999</v>
      </c>
    </row>
    <row r="362" spans="1:16" x14ac:dyDescent="0.3">
      <c r="A362" s="29">
        <f t="shared" si="11"/>
        <v>2</v>
      </c>
      <c r="B362" s="29" t="e">
        <f>IF(A362&gt;1,#REF!-#REF!,"N/A")</f>
        <v>#REF!</v>
      </c>
      <c r="C362" s="29">
        <v>25403</v>
      </c>
      <c r="D362" s="31" t="s">
        <v>177</v>
      </c>
      <c r="E362" s="29" t="s">
        <v>178</v>
      </c>
      <c r="F362" s="38">
        <v>44100080100120</v>
      </c>
      <c r="G362" s="46">
        <v>44580</v>
      </c>
      <c r="H362" s="46">
        <v>44584</v>
      </c>
      <c r="I362" s="46">
        <v>44588</v>
      </c>
      <c r="J362" s="29">
        <v>0</v>
      </c>
      <c r="K362" s="31" t="s">
        <v>13</v>
      </c>
      <c r="L362" s="29" t="s">
        <v>9</v>
      </c>
      <c r="M362" s="29">
        <v>30</v>
      </c>
      <c r="N362" s="40">
        <v>477.04</v>
      </c>
      <c r="O362" s="37">
        <v>357.78000000000003</v>
      </c>
      <c r="P362" s="37">
        <f t="shared" si="10"/>
        <v>119.25999999999999</v>
      </c>
    </row>
    <row r="363" spans="1:16" x14ac:dyDescent="0.3">
      <c r="A363" s="29">
        <f t="shared" si="11"/>
        <v>1</v>
      </c>
      <c r="B363" s="29" t="str">
        <f>IF(A363&gt;1,#REF!-#REF!,"N/A")</f>
        <v>N/A</v>
      </c>
      <c r="C363" s="29">
        <v>25512</v>
      </c>
      <c r="D363" s="31" t="s">
        <v>152</v>
      </c>
      <c r="E363" s="29" t="s">
        <v>154</v>
      </c>
      <c r="F363" s="38">
        <v>36100030000310</v>
      </c>
      <c r="G363" s="46">
        <v>44529</v>
      </c>
      <c r="H363" s="46">
        <v>44532</v>
      </c>
      <c r="I363" s="46">
        <v>44533</v>
      </c>
      <c r="J363" s="29">
        <v>2</v>
      </c>
      <c r="K363" s="31" t="s">
        <v>2</v>
      </c>
      <c r="L363" s="29" t="s">
        <v>10</v>
      </c>
      <c r="M363" s="29">
        <v>30</v>
      </c>
      <c r="N363" s="40">
        <v>1.1599999999999999</v>
      </c>
      <c r="O363" s="37">
        <v>0.90479999999999994</v>
      </c>
      <c r="P363" s="37">
        <f t="shared" si="10"/>
        <v>0.25519999999999998</v>
      </c>
    </row>
    <row r="364" spans="1:16" x14ac:dyDescent="0.3">
      <c r="A364" s="29">
        <f t="shared" si="11"/>
        <v>1</v>
      </c>
      <c r="B364" s="29" t="str">
        <f>IF(A364&gt;1,#REF!-#REF!,"N/A")</f>
        <v>N/A</v>
      </c>
      <c r="C364" s="29">
        <v>25658</v>
      </c>
      <c r="D364" s="31" t="s">
        <v>38</v>
      </c>
      <c r="E364" s="29" t="s">
        <v>39</v>
      </c>
      <c r="F364" s="38">
        <v>52505020106440</v>
      </c>
      <c r="G364" s="46">
        <v>44550</v>
      </c>
      <c r="H364" s="46">
        <v>44557</v>
      </c>
      <c r="I364" s="46">
        <v>44558</v>
      </c>
      <c r="J364" s="29">
        <v>1</v>
      </c>
      <c r="K364" s="31" t="s">
        <v>13</v>
      </c>
      <c r="L364" s="29" t="s">
        <v>10</v>
      </c>
      <c r="M364" s="29">
        <v>1</v>
      </c>
      <c r="N364" s="41">
        <v>4684.1099999999997</v>
      </c>
      <c r="O364" s="37">
        <v>3934.6523999999995</v>
      </c>
      <c r="P364" s="37">
        <f t="shared" si="10"/>
        <v>749.45760000000018</v>
      </c>
    </row>
    <row r="365" spans="1:16" x14ac:dyDescent="0.3">
      <c r="A365" s="29">
        <f t="shared" si="11"/>
        <v>2</v>
      </c>
      <c r="B365" s="29" t="e">
        <f>IF(A365&gt;1,#REF!-#REF!,"N/A")</f>
        <v>#REF!</v>
      </c>
      <c r="C365" s="29">
        <v>25658</v>
      </c>
      <c r="D365" s="31" t="s">
        <v>38</v>
      </c>
      <c r="E365" s="29" t="s">
        <v>39</v>
      </c>
      <c r="F365" s="38">
        <v>52505020106440</v>
      </c>
      <c r="G365" s="46">
        <v>44585</v>
      </c>
      <c r="H365" s="46">
        <v>44590</v>
      </c>
      <c r="I365" s="46">
        <v>44591</v>
      </c>
      <c r="J365" s="29">
        <v>1</v>
      </c>
      <c r="K365" s="31" t="s">
        <v>13</v>
      </c>
      <c r="L365" s="29" t="s">
        <v>10</v>
      </c>
      <c r="M365" s="29">
        <v>1</v>
      </c>
      <c r="N365" s="41">
        <v>4684.1099999999997</v>
      </c>
      <c r="O365" s="37">
        <v>3934.6523999999995</v>
      </c>
      <c r="P365" s="37">
        <f t="shared" si="10"/>
        <v>749.45760000000018</v>
      </c>
    </row>
    <row r="366" spans="1:16" x14ac:dyDescent="0.3">
      <c r="A366" s="29">
        <f t="shared" si="11"/>
        <v>1</v>
      </c>
      <c r="B366" s="29" t="str">
        <f>IF(A366&gt;1,#REF!-#REF!,"N/A")</f>
        <v>N/A</v>
      </c>
      <c r="C366" s="29">
        <v>25881</v>
      </c>
      <c r="D366" s="31" t="s">
        <v>158</v>
      </c>
      <c r="E366" s="29" t="s">
        <v>159</v>
      </c>
      <c r="F366" s="38">
        <v>33200030057530</v>
      </c>
      <c r="G366" s="46">
        <v>44559</v>
      </c>
      <c r="H366" s="46">
        <v>44566</v>
      </c>
      <c r="I366" s="46">
        <v>44568</v>
      </c>
      <c r="J366" s="29">
        <v>4</v>
      </c>
      <c r="K366" s="31" t="s">
        <v>2</v>
      </c>
      <c r="L366" s="29" t="s">
        <v>10</v>
      </c>
      <c r="M366" s="29">
        <v>30</v>
      </c>
      <c r="N366" s="40">
        <v>16.38</v>
      </c>
      <c r="O366" s="37">
        <v>13.103999999999999</v>
      </c>
      <c r="P366" s="37">
        <f t="shared" si="10"/>
        <v>3.2759999999999998</v>
      </c>
    </row>
    <row r="367" spans="1:16" x14ac:dyDescent="0.3">
      <c r="A367" s="29">
        <f t="shared" si="11"/>
        <v>1</v>
      </c>
      <c r="B367" s="29" t="str">
        <f>IF(A367&gt;1,#REF!-#REF!,"N/A")</f>
        <v>N/A</v>
      </c>
      <c r="C367" s="29">
        <v>26115</v>
      </c>
      <c r="D367" s="31" t="s">
        <v>139</v>
      </c>
      <c r="E367" s="29" t="s">
        <v>140</v>
      </c>
      <c r="F367" s="38">
        <v>36201010100305</v>
      </c>
      <c r="G367" s="46">
        <v>44542</v>
      </c>
      <c r="H367" s="46">
        <v>44547</v>
      </c>
      <c r="I367" s="46">
        <v>44547</v>
      </c>
      <c r="J367" s="29">
        <v>0</v>
      </c>
      <c r="K367" s="31" t="s">
        <v>2</v>
      </c>
      <c r="L367" s="29" t="s">
        <v>9</v>
      </c>
      <c r="M367" s="29">
        <v>60</v>
      </c>
      <c r="N367" s="40">
        <v>2.35</v>
      </c>
      <c r="O367" s="37">
        <v>1.8800000000000001</v>
      </c>
      <c r="P367" s="37">
        <f t="shared" si="10"/>
        <v>0.47</v>
      </c>
    </row>
    <row r="368" spans="1:16" x14ac:dyDescent="0.3">
      <c r="A368" s="29">
        <f t="shared" si="11"/>
        <v>1</v>
      </c>
      <c r="B368" s="29" t="str">
        <f>IF(A368&gt;1,#REF!-#REF!,"N/A")</f>
        <v>N/A</v>
      </c>
      <c r="C368" s="29">
        <v>26319</v>
      </c>
      <c r="D368" s="31" t="s">
        <v>174</v>
      </c>
      <c r="E368" s="29" t="s">
        <v>175</v>
      </c>
      <c r="F368" s="38">
        <v>27700050000310</v>
      </c>
      <c r="G368" s="46">
        <v>44536</v>
      </c>
      <c r="H368" s="46">
        <v>44543</v>
      </c>
      <c r="I368" s="46">
        <v>44543</v>
      </c>
      <c r="J368" s="29">
        <v>4</v>
      </c>
      <c r="K368" s="31" t="s">
        <v>13</v>
      </c>
      <c r="L368" s="29" t="s">
        <v>10</v>
      </c>
      <c r="M368" s="29">
        <v>30</v>
      </c>
      <c r="N368" s="40">
        <v>529.98</v>
      </c>
      <c r="O368" s="37">
        <v>397.48500000000001</v>
      </c>
      <c r="P368" s="37">
        <f t="shared" si="10"/>
        <v>132.495</v>
      </c>
    </row>
    <row r="369" spans="1:16" x14ac:dyDescent="0.3">
      <c r="A369" s="29">
        <f t="shared" si="11"/>
        <v>1</v>
      </c>
      <c r="B369" s="29" t="str">
        <f>IF(A369&gt;1,#REF!-#REF!,"N/A")</f>
        <v>N/A</v>
      </c>
      <c r="C369" s="29">
        <v>26411</v>
      </c>
      <c r="D369" s="31" t="s">
        <v>97</v>
      </c>
      <c r="E369" s="29" t="s">
        <v>98</v>
      </c>
      <c r="F369" s="38">
        <v>21532133000340</v>
      </c>
      <c r="G369" s="46">
        <v>44554</v>
      </c>
      <c r="H369" s="46">
        <v>44556</v>
      </c>
      <c r="I369" s="46">
        <v>44559</v>
      </c>
      <c r="J369" s="29">
        <v>3</v>
      </c>
      <c r="K369" s="31" t="s">
        <v>13</v>
      </c>
      <c r="L369" s="29" t="s">
        <v>10</v>
      </c>
      <c r="M369" s="29">
        <v>28</v>
      </c>
      <c r="N369" s="41">
        <v>13494.05</v>
      </c>
      <c r="O369" s="37">
        <v>11200.0615</v>
      </c>
      <c r="P369" s="37">
        <f t="shared" si="10"/>
        <v>2293.9884999999995</v>
      </c>
    </row>
    <row r="370" spans="1:16" x14ac:dyDescent="0.3">
      <c r="A370" s="29">
        <f t="shared" si="11"/>
        <v>2</v>
      </c>
      <c r="B370" s="29" t="e">
        <f>IF(A370&gt;1,#REF!-#REF!,"N/A")</f>
        <v>#REF!</v>
      </c>
      <c r="C370" s="29">
        <v>26411</v>
      </c>
      <c r="D370" s="31" t="s">
        <v>97</v>
      </c>
      <c r="E370" s="29" t="s">
        <v>98</v>
      </c>
      <c r="F370" s="38">
        <v>21532133000340</v>
      </c>
      <c r="G370" s="46">
        <v>44587</v>
      </c>
      <c r="H370" s="46">
        <v>44588</v>
      </c>
      <c r="I370" s="46">
        <v>44590</v>
      </c>
      <c r="J370" s="29">
        <v>3</v>
      </c>
      <c r="K370" s="31" t="s">
        <v>13</v>
      </c>
      <c r="L370" s="29" t="s">
        <v>10</v>
      </c>
      <c r="M370" s="29">
        <v>28</v>
      </c>
      <c r="N370" s="41">
        <v>13494.05</v>
      </c>
      <c r="O370" s="37">
        <v>11200.0615</v>
      </c>
      <c r="P370" s="37">
        <f t="shared" si="10"/>
        <v>2293.9884999999995</v>
      </c>
    </row>
    <row r="371" spans="1:16" x14ac:dyDescent="0.3">
      <c r="A371" s="29">
        <f t="shared" si="11"/>
        <v>1</v>
      </c>
      <c r="B371" s="29" t="str">
        <f>IF(A371&gt;1,#REF!-#REF!,"N/A")</f>
        <v>N/A</v>
      </c>
      <c r="C371" s="29">
        <v>26591</v>
      </c>
      <c r="D371" s="31" t="s">
        <v>65</v>
      </c>
      <c r="E371" s="29" t="s">
        <v>131</v>
      </c>
      <c r="F371" s="38">
        <v>2100020000110</v>
      </c>
      <c r="G371" s="46">
        <v>44543</v>
      </c>
      <c r="H371" s="46">
        <v>44547</v>
      </c>
      <c r="I371" s="46">
        <v>44547</v>
      </c>
      <c r="J371" s="29">
        <v>0</v>
      </c>
      <c r="K371" s="31" t="s">
        <v>2</v>
      </c>
      <c r="L371" s="29" t="s">
        <v>9</v>
      </c>
      <c r="M371" s="29">
        <v>28</v>
      </c>
      <c r="N371" s="40">
        <v>2.38</v>
      </c>
      <c r="O371" s="37">
        <v>1.8326</v>
      </c>
      <c r="P371" s="37">
        <f t="shared" si="10"/>
        <v>0.54739999999999989</v>
      </c>
    </row>
    <row r="372" spans="1:16" x14ac:dyDescent="0.3">
      <c r="A372" s="29">
        <f t="shared" si="11"/>
        <v>2</v>
      </c>
      <c r="B372" s="29" t="e">
        <f>IF(A372&gt;1,#REF!-#REF!,"N/A")</f>
        <v>#REF!</v>
      </c>
      <c r="C372" s="29">
        <v>26591</v>
      </c>
      <c r="D372" s="31" t="s">
        <v>65</v>
      </c>
      <c r="E372" s="29" t="s">
        <v>131</v>
      </c>
      <c r="F372" s="38">
        <v>2100020000110</v>
      </c>
      <c r="G372" s="46">
        <v>44572</v>
      </c>
      <c r="H372" s="46">
        <v>44574</v>
      </c>
      <c r="I372" s="46">
        <v>44578</v>
      </c>
      <c r="J372" s="29">
        <v>0</v>
      </c>
      <c r="K372" s="31" t="s">
        <v>2</v>
      </c>
      <c r="L372" s="29" t="s">
        <v>9</v>
      </c>
      <c r="M372" s="29">
        <v>28</v>
      </c>
      <c r="N372" s="40">
        <v>2.38</v>
      </c>
      <c r="O372" s="37">
        <v>1.8326</v>
      </c>
      <c r="P372" s="37">
        <f t="shared" si="10"/>
        <v>0.54739999999999989</v>
      </c>
    </row>
    <row r="373" spans="1:16" x14ac:dyDescent="0.3">
      <c r="A373" s="29">
        <f t="shared" si="11"/>
        <v>1</v>
      </c>
      <c r="B373" s="29" t="str">
        <f>IF(A373&gt;1,#REF!-#REF!,"N/A")</f>
        <v>N/A</v>
      </c>
      <c r="C373" s="29">
        <v>26636</v>
      </c>
      <c r="D373" s="31" t="s">
        <v>65</v>
      </c>
      <c r="E373" s="29" t="s">
        <v>66</v>
      </c>
      <c r="F373" s="38">
        <v>2100020000110</v>
      </c>
      <c r="G373" s="46">
        <v>44538</v>
      </c>
      <c r="H373" s="46">
        <v>44544</v>
      </c>
      <c r="I373" s="46">
        <v>44548</v>
      </c>
      <c r="J373" s="29">
        <v>0</v>
      </c>
      <c r="K373" s="31" t="s">
        <v>2</v>
      </c>
      <c r="L373" s="29" t="s">
        <v>9</v>
      </c>
      <c r="M373" s="29">
        <v>20</v>
      </c>
      <c r="N373" s="40">
        <v>2.6</v>
      </c>
      <c r="O373" s="37">
        <v>2.0020000000000002</v>
      </c>
      <c r="P373" s="37">
        <f t="shared" si="10"/>
        <v>0.59799999999999986</v>
      </c>
    </row>
    <row r="374" spans="1:16" x14ac:dyDescent="0.3">
      <c r="A374" s="29">
        <f t="shared" si="11"/>
        <v>2</v>
      </c>
      <c r="B374" s="29" t="e">
        <f>IF(A374&gt;1,#REF!-#REF!,"N/A")</f>
        <v>#REF!</v>
      </c>
      <c r="C374" s="29">
        <v>26636</v>
      </c>
      <c r="D374" s="31" t="s">
        <v>65</v>
      </c>
      <c r="E374" s="29" t="s">
        <v>66</v>
      </c>
      <c r="F374" s="38">
        <v>2100020000110</v>
      </c>
      <c r="G374" s="46">
        <v>44574</v>
      </c>
      <c r="H374" s="46">
        <v>44578</v>
      </c>
      <c r="I374" s="46">
        <v>44578</v>
      </c>
      <c r="J374" s="29">
        <v>0</v>
      </c>
      <c r="K374" s="31" t="s">
        <v>2</v>
      </c>
      <c r="L374" s="29" t="s">
        <v>9</v>
      </c>
      <c r="M374" s="29">
        <v>20</v>
      </c>
      <c r="N374" s="40">
        <v>2.6</v>
      </c>
      <c r="O374" s="37">
        <v>2.0020000000000002</v>
      </c>
      <c r="P374" s="37">
        <f t="shared" si="10"/>
        <v>0.59799999999999986</v>
      </c>
    </row>
    <row r="375" spans="1:16" x14ac:dyDescent="0.3">
      <c r="A375" s="29">
        <f t="shared" si="11"/>
        <v>1</v>
      </c>
      <c r="B375" s="29" t="str">
        <f>IF(A375&gt;1,#REF!-#REF!,"N/A")</f>
        <v>N/A</v>
      </c>
      <c r="C375" s="29">
        <v>26827</v>
      </c>
      <c r="D375" s="31" t="s">
        <v>163</v>
      </c>
      <c r="E375" s="29" t="s">
        <v>164</v>
      </c>
      <c r="F375" s="38">
        <v>50250065007240</v>
      </c>
      <c r="G375" s="46">
        <v>44547</v>
      </c>
      <c r="H375" s="46">
        <v>44553</v>
      </c>
      <c r="I375" s="46">
        <v>44554</v>
      </c>
      <c r="J375" s="29">
        <v>0</v>
      </c>
      <c r="K375" s="31" t="s">
        <v>2</v>
      </c>
      <c r="L375" s="29" t="s">
        <v>9</v>
      </c>
      <c r="M375" s="29">
        <v>60</v>
      </c>
      <c r="N375" s="40">
        <v>24.19</v>
      </c>
      <c r="O375" s="37">
        <v>19.110100000000003</v>
      </c>
      <c r="P375" s="37">
        <f t="shared" si="10"/>
        <v>5.0798999999999985</v>
      </c>
    </row>
    <row r="376" spans="1:16" x14ac:dyDescent="0.3">
      <c r="A376" s="29">
        <f t="shared" si="11"/>
        <v>2</v>
      </c>
      <c r="B376" s="29" t="e">
        <f>IF(A376&gt;1,#REF!-#REF!,"N/A")</f>
        <v>#REF!</v>
      </c>
      <c r="C376" s="29">
        <v>26827</v>
      </c>
      <c r="D376" s="31" t="s">
        <v>163</v>
      </c>
      <c r="E376" s="29" t="s">
        <v>164</v>
      </c>
      <c r="F376" s="38">
        <v>50250065007240</v>
      </c>
      <c r="G376" s="46">
        <v>44578</v>
      </c>
      <c r="H376" s="46">
        <v>44583</v>
      </c>
      <c r="I376" s="46">
        <v>44585</v>
      </c>
      <c r="J376" s="29">
        <v>0</v>
      </c>
      <c r="K376" s="31" t="s">
        <v>2</v>
      </c>
      <c r="L376" s="29" t="s">
        <v>9</v>
      </c>
      <c r="M376" s="29">
        <v>60</v>
      </c>
      <c r="N376" s="40">
        <v>24.19</v>
      </c>
      <c r="O376" s="37">
        <v>19.110100000000003</v>
      </c>
      <c r="P376" s="37">
        <f t="shared" si="10"/>
        <v>5.0798999999999985</v>
      </c>
    </row>
    <row r="377" spans="1:16" x14ac:dyDescent="0.3">
      <c r="A377" s="29">
        <f t="shared" si="11"/>
        <v>1</v>
      </c>
      <c r="B377" s="29" t="str">
        <f>IF(A377&gt;1,#REF!-#REF!,"N/A")</f>
        <v>N/A</v>
      </c>
      <c r="C377" s="29">
        <v>26868</v>
      </c>
      <c r="D377" s="31" t="s">
        <v>155</v>
      </c>
      <c r="E377" s="29" t="s">
        <v>156</v>
      </c>
      <c r="F377" s="38">
        <v>27250050000350</v>
      </c>
      <c r="G377" s="46">
        <v>44557</v>
      </c>
      <c r="H377" s="46">
        <v>44563</v>
      </c>
      <c r="I377" s="46">
        <v>44567</v>
      </c>
      <c r="J377" s="29">
        <v>0</v>
      </c>
      <c r="K377" s="31" t="s">
        <v>2</v>
      </c>
      <c r="L377" s="29" t="s">
        <v>9</v>
      </c>
      <c r="M377" s="29">
        <v>180</v>
      </c>
      <c r="N377" s="40">
        <v>4.41</v>
      </c>
      <c r="O377" s="37">
        <v>3.6603000000000003</v>
      </c>
      <c r="P377" s="37">
        <f t="shared" si="10"/>
        <v>0.74969999999999981</v>
      </c>
    </row>
    <row r="378" spans="1:16" x14ac:dyDescent="0.3">
      <c r="A378" s="29">
        <f t="shared" si="11"/>
        <v>1</v>
      </c>
      <c r="B378" s="29" t="str">
        <f>IF(A378&gt;1,#REF!-#REF!,"N/A")</f>
        <v>N/A</v>
      </c>
      <c r="C378" s="29">
        <v>26945</v>
      </c>
      <c r="D378" s="31" t="s">
        <v>67</v>
      </c>
      <c r="E378" s="29" t="s">
        <v>133</v>
      </c>
      <c r="F378" s="38">
        <v>41550020100320</v>
      </c>
      <c r="G378" s="46">
        <v>44523</v>
      </c>
      <c r="H378" s="46">
        <v>44529</v>
      </c>
      <c r="I378" s="46">
        <v>44532</v>
      </c>
      <c r="J378" s="29">
        <v>0</v>
      </c>
      <c r="K378" s="31" t="s">
        <v>2</v>
      </c>
      <c r="L378" s="29" t="s">
        <v>9</v>
      </c>
      <c r="M378" s="29">
        <v>90</v>
      </c>
      <c r="N378" s="40">
        <v>19.989999999999998</v>
      </c>
      <c r="O378" s="37">
        <v>16.3918</v>
      </c>
      <c r="P378" s="37">
        <f t="shared" si="10"/>
        <v>3.5981999999999985</v>
      </c>
    </row>
    <row r="379" spans="1:16" x14ac:dyDescent="0.3">
      <c r="A379" s="29">
        <f t="shared" si="11"/>
        <v>1</v>
      </c>
      <c r="B379" s="29" t="str">
        <f>IF(A379&gt;1,#REF!-#REF!,"N/A")</f>
        <v>N/A</v>
      </c>
      <c r="C379" s="29">
        <v>27008</v>
      </c>
      <c r="D379" s="31" t="s">
        <v>152</v>
      </c>
      <c r="E379" s="29" t="s">
        <v>153</v>
      </c>
      <c r="F379" s="38">
        <v>36100030000310</v>
      </c>
      <c r="G379" s="46">
        <v>44533</v>
      </c>
      <c r="H379" s="46">
        <v>44533</v>
      </c>
      <c r="I379" s="46">
        <v>44536</v>
      </c>
      <c r="J379" s="29">
        <v>0</v>
      </c>
      <c r="K379" s="31" t="s">
        <v>2</v>
      </c>
      <c r="L379" s="29" t="s">
        <v>9</v>
      </c>
      <c r="M379" s="29">
        <v>90</v>
      </c>
      <c r="N379" s="40">
        <v>2.65</v>
      </c>
      <c r="O379" s="37">
        <v>2.0670000000000002</v>
      </c>
      <c r="P379" s="37">
        <f t="shared" si="10"/>
        <v>0.58299999999999974</v>
      </c>
    </row>
    <row r="380" spans="1:16" x14ac:dyDescent="0.3">
      <c r="A380" s="29">
        <f t="shared" si="11"/>
        <v>1</v>
      </c>
      <c r="B380" s="29" t="str">
        <f>IF(A380&gt;1,#REF!-#REF!,"N/A")</f>
        <v>N/A</v>
      </c>
      <c r="C380" s="29">
        <v>27224</v>
      </c>
      <c r="D380" s="31" t="s">
        <v>110</v>
      </c>
      <c r="E380" s="29" t="s">
        <v>112</v>
      </c>
      <c r="F380" s="38" t="s">
        <v>111</v>
      </c>
      <c r="G380" s="46">
        <v>44542</v>
      </c>
      <c r="H380" s="46">
        <v>44549</v>
      </c>
      <c r="I380" s="46">
        <v>44550</v>
      </c>
      <c r="J380" s="29">
        <v>4</v>
      </c>
      <c r="K380" s="31" t="s">
        <v>13</v>
      </c>
      <c r="L380" s="29" t="s">
        <v>10</v>
      </c>
      <c r="M380" s="29">
        <v>6</v>
      </c>
      <c r="N380" s="41">
        <v>3878.74</v>
      </c>
      <c r="O380" s="37">
        <v>3296.9289999999996</v>
      </c>
      <c r="P380" s="37">
        <f t="shared" si="10"/>
        <v>581.81100000000015</v>
      </c>
    </row>
    <row r="381" spans="1:16" x14ac:dyDescent="0.3">
      <c r="A381" s="29">
        <f t="shared" si="11"/>
        <v>2</v>
      </c>
      <c r="B381" s="29" t="e">
        <f>IF(A381&gt;1,#REF!-#REF!,"N/A")</f>
        <v>#REF!</v>
      </c>
      <c r="C381" s="29">
        <v>27224</v>
      </c>
      <c r="D381" s="31" t="s">
        <v>110</v>
      </c>
      <c r="E381" s="29" t="s">
        <v>112</v>
      </c>
      <c r="F381" s="38" t="s">
        <v>111</v>
      </c>
      <c r="G381" s="46">
        <v>44571</v>
      </c>
      <c r="H381" s="46">
        <v>44576</v>
      </c>
      <c r="I381" s="46">
        <v>44581</v>
      </c>
      <c r="J381" s="29">
        <v>4</v>
      </c>
      <c r="K381" s="31" t="s">
        <v>13</v>
      </c>
      <c r="L381" s="29" t="s">
        <v>10</v>
      </c>
      <c r="M381" s="29">
        <v>6</v>
      </c>
      <c r="N381" s="41">
        <v>3878.74</v>
      </c>
      <c r="O381" s="37">
        <v>3296.9289999999996</v>
      </c>
      <c r="P381" s="37">
        <f t="shared" si="10"/>
        <v>581.81100000000015</v>
      </c>
    </row>
    <row r="382" spans="1:16" x14ac:dyDescent="0.3">
      <c r="A382" s="29">
        <f t="shared" si="11"/>
        <v>1</v>
      </c>
      <c r="B382" s="29" t="str">
        <f>IF(A382&gt;1,#REF!-#REF!,"N/A")</f>
        <v>N/A</v>
      </c>
      <c r="C382" s="29">
        <v>27304</v>
      </c>
      <c r="D382" s="31" t="s">
        <v>139</v>
      </c>
      <c r="E382" s="29" t="s">
        <v>141</v>
      </c>
      <c r="F382" s="38">
        <v>36201010100305</v>
      </c>
      <c r="G382" s="46">
        <v>44567</v>
      </c>
      <c r="H382" s="46">
        <v>44570</v>
      </c>
      <c r="I382" s="46">
        <v>44572</v>
      </c>
      <c r="J382" s="29">
        <v>0</v>
      </c>
      <c r="K382" s="31" t="s">
        <v>2</v>
      </c>
      <c r="L382" s="29" t="s">
        <v>9</v>
      </c>
      <c r="M382" s="29">
        <v>14</v>
      </c>
      <c r="N382" s="40">
        <v>4.99</v>
      </c>
      <c r="O382" s="37">
        <v>3.9920000000000004</v>
      </c>
      <c r="P382" s="37">
        <f t="shared" si="10"/>
        <v>0.99799999999999978</v>
      </c>
    </row>
    <row r="383" spans="1:16" x14ac:dyDescent="0.3">
      <c r="A383" s="29">
        <f t="shared" si="11"/>
        <v>1</v>
      </c>
      <c r="B383" s="29" t="str">
        <f>IF(A383&gt;1,#REF!-#REF!,"N/A")</f>
        <v>N/A</v>
      </c>
      <c r="C383" s="29">
        <v>27326</v>
      </c>
      <c r="D383" s="31" t="s">
        <v>38</v>
      </c>
      <c r="E383" s="29" t="s">
        <v>39</v>
      </c>
      <c r="F383" s="38">
        <v>52505020106440</v>
      </c>
      <c r="G383" s="46">
        <v>44528</v>
      </c>
      <c r="H383" s="46">
        <v>44532</v>
      </c>
      <c r="I383" s="46">
        <v>44538</v>
      </c>
      <c r="J383" s="29">
        <v>1</v>
      </c>
      <c r="K383" s="31" t="s">
        <v>13</v>
      </c>
      <c r="L383" s="29" t="s">
        <v>10</v>
      </c>
      <c r="M383" s="29">
        <v>1</v>
      </c>
      <c r="N383" s="41">
        <v>4666.43</v>
      </c>
      <c r="O383" s="37">
        <v>3919.8011999999999</v>
      </c>
      <c r="P383" s="37">
        <f t="shared" si="10"/>
        <v>746.62880000000041</v>
      </c>
    </row>
    <row r="384" spans="1:16" x14ac:dyDescent="0.3">
      <c r="A384" s="29">
        <f t="shared" si="11"/>
        <v>2</v>
      </c>
      <c r="B384" s="29" t="e">
        <f>IF(A384&gt;1,#REF!-#REF!,"N/A")</f>
        <v>#REF!</v>
      </c>
      <c r="C384" s="29">
        <v>27326</v>
      </c>
      <c r="D384" s="31" t="s">
        <v>38</v>
      </c>
      <c r="E384" s="29" t="s">
        <v>39</v>
      </c>
      <c r="F384" s="38">
        <v>52505020106440</v>
      </c>
      <c r="G384" s="46">
        <v>44559</v>
      </c>
      <c r="H384" s="46">
        <v>44566</v>
      </c>
      <c r="I384" s="46">
        <v>44573</v>
      </c>
      <c r="J384" s="29">
        <v>0</v>
      </c>
      <c r="K384" s="31" t="s">
        <v>13</v>
      </c>
      <c r="L384" s="29" t="s">
        <v>9</v>
      </c>
      <c r="M384" s="29">
        <v>1</v>
      </c>
      <c r="N384" s="40">
        <v>4941.74</v>
      </c>
      <c r="O384" s="37">
        <v>4151.0616</v>
      </c>
      <c r="P384" s="37">
        <f t="shared" si="10"/>
        <v>790.67839999999978</v>
      </c>
    </row>
    <row r="385" spans="1:16" x14ac:dyDescent="0.3">
      <c r="A385" s="29">
        <f t="shared" si="11"/>
        <v>1</v>
      </c>
      <c r="B385" s="29" t="str">
        <f>IF(A385&gt;1,#REF!-#REF!,"N/A")</f>
        <v>N/A</v>
      </c>
      <c r="C385" s="29">
        <v>27621</v>
      </c>
      <c r="D385" s="31" t="s">
        <v>137</v>
      </c>
      <c r="E385" s="29" t="s">
        <v>138</v>
      </c>
      <c r="F385" s="38">
        <v>58160020100320</v>
      </c>
      <c r="G385" s="46">
        <v>44539</v>
      </c>
      <c r="H385" s="46">
        <v>44540</v>
      </c>
      <c r="I385" s="46">
        <v>44546</v>
      </c>
      <c r="J385" s="29">
        <v>0</v>
      </c>
      <c r="K385" s="31" t="s">
        <v>2</v>
      </c>
      <c r="L385" s="29" t="s">
        <v>9</v>
      </c>
      <c r="M385" s="29">
        <v>30</v>
      </c>
      <c r="N385" s="40">
        <v>11</v>
      </c>
      <c r="O385" s="37">
        <v>8.58</v>
      </c>
      <c r="P385" s="37">
        <f t="shared" si="10"/>
        <v>2.42</v>
      </c>
    </row>
    <row r="386" spans="1:16" x14ac:dyDescent="0.3">
      <c r="A386" s="29">
        <f t="shared" si="11"/>
        <v>2</v>
      </c>
      <c r="B386" s="29" t="e">
        <f>IF(A386&gt;1,#REF!-#REF!,"N/A")</f>
        <v>#REF!</v>
      </c>
      <c r="C386" s="29">
        <v>27621</v>
      </c>
      <c r="D386" s="31" t="s">
        <v>137</v>
      </c>
      <c r="E386" s="29" t="s">
        <v>138</v>
      </c>
      <c r="F386" s="38">
        <v>58160020100320</v>
      </c>
      <c r="G386" s="46">
        <v>44567</v>
      </c>
      <c r="H386" s="46">
        <v>44571</v>
      </c>
      <c r="I386" s="46">
        <v>44577</v>
      </c>
      <c r="J386" s="29">
        <v>0</v>
      </c>
      <c r="K386" s="31" t="s">
        <v>2</v>
      </c>
      <c r="L386" s="29" t="s">
        <v>9</v>
      </c>
      <c r="M386" s="29">
        <v>30</v>
      </c>
      <c r="N386" s="40">
        <v>11</v>
      </c>
      <c r="O386" s="37">
        <v>8.58</v>
      </c>
      <c r="P386" s="37">
        <f t="shared" si="10"/>
        <v>2.42</v>
      </c>
    </row>
    <row r="387" spans="1:16" x14ac:dyDescent="0.3">
      <c r="A387" s="29">
        <f t="shared" si="11"/>
        <v>1</v>
      </c>
      <c r="B387" s="29" t="str">
        <f>IF(A387&gt;1,#REF!-#REF!,"N/A")</f>
        <v>N/A</v>
      </c>
      <c r="C387" s="29">
        <v>27707</v>
      </c>
      <c r="D387" s="31" t="s">
        <v>177</v>
      </c>
      <c r="E387" s="29" t="s">
        <v>178</v>
      </c>
      <c r="F387" s="38">
        <v>44100080100120</v>
      </c>
      <c r="G387" s="46">
        <v>44536</v>
      </c>
      <c r="H387" s="46">
        <v>44537</v>
      </c>
      <c r="I387" s="46">
        <v>44544</v>
      </c>
      <c r="J387" s="29">
        <v>7</v>
      </c>
      <c r="K387" s="31" t="s">
        <v>13</v>
      </c>
      <c r="L387" s="29" t="s">
        <v>10</v>
      </c>
      <c r="M387" s="29">
        <v>30</v>
      </c>
      <c r="N387" s="40">
        <v>465.4</v>
      </c>
      <c r="O387" s="37">
        <v>349.04999999999995</v>
      </c>
      <c r="P387" s="37">
        <f t="shared" ref="P387:P450" si="12">N387-O387</f>
        <v>116.35000000000002</v>
      </c>
    </row>
    <row r="388" spans="1:16" x14ac:dyDescent="0.3">
      <c r="A388" s="29">
        <f t="shared" ref="A388:A451" si="13">IF(C388=C387,A387+1,1)</f>
        <v>2</v>
      </c>
      <c r="B388" s="29" t="e">
        <f>IF(A388&gt;1,#REF!-#REF!,"N/A")</f>
        <v>#REF!</v>
      </c>
      <c r="C388" s="29">
        <v>27707</v>
      </c>
      <c r="D388" s="31" t="s">
        <v>177</v>
      </c>
      <c r="E388" s="29" t="s">
        <v>178</v>
      </c>
      <c r="F388" s="38">
        <v>44100080100120</v>
      </c>
      <c r="G388" s="46">
        <v>44570</v>
      </c>
      <c r="H388" s="46">
        <v>44571</v>
      </c>
      <c r="I388" s="46">
        <v>44575</v>
      </c>
      <c r="J388" s="29">
        <v>7</v>
      </c>
      <c r="K388" s="31" t="s">
        <v>13</v>
      </c>
      <c r="L388" s="29" t="s">
        <v>10</v>
      </c>
      <c r="M388" s="29">
        <v>30</v>
      </c>
      <c r="N388" s="40">
        <v>465.4</v>
      </c>
      <c r="O388" s="37">
        <v>349.04999999999995</v>
      </c>
      <c r="P388" s="37">
        <f t="shared" si="12"/>
        <v>116.35000000000002</v>
      </c>
    </row>
    <row r="389" spans="1:16" x14ac:dyDescent="0.3">
      <c r="A389" s="29">
        <f t="shared" si="13"/>
        <v>1</v>
      </c>
      <c r="B389" s="29" t="str">
        <f>IF(A389&gt;1,#REF!-#REF!,"N/A")</f>
        <v>N/A</v>
      </c>
      <c r="C389" s="29">
        <v>27761</v>
      </c>
      <c r="D389" s="31" t="s">
        <v>110</v>
      </c>
      <c r="E389" s="29" t="s">
        <v>112</v>
      </c>
      <c r="F389" s="38" t="s">
        <v>111</v>
      </c>
      <c r="G389" s="46">
        <v>44562</v>
      </c>
      <c r="H389" s="46">
        <v>44562</v>
      </c>
      <c r="I389" s="46">
        <v>44568</v>
      </c>
      <c r="J389" s="29">
        <v>0</v>
      </c>
      <c r="K389" s="31" t="s">
        <v>13</v>
      </c>
      <c r="L389" s="29" t="s">
        <v>9</v>
      </c>
      <c r="M389" s="29">
        <v>1.5</v>
      </c>
      <c r="N389" s="41">
        <v>1060.8699999999999</v>
      </c>
      <c r="O389" s="37">
        <v>901.73949999999991</v>
      </c>
      <c r="P389" s="37">
        <f t="shared" si="12"/>
        <v>159.13049999999998</v>
      </c>
    </row>
    <row r="390" spans="1:16" x14ac:dyDescent="0.3">
      <c r="A390" s="29">
        <f t="shared" si="13"/>
        <v>1</v>
      </c>
      <c r="B390" s="29" t="str">
        <f>IF(A390&gt;1,#REF!-#REF!,"N/A")</f>
        <v>N/A</v>
      </c>
      <c r="C390" s="29">
        <v>27839</v>
      </c>
      <c r="D390" s="31" t="s">
        <v>135</v>
      </c>
      <c r="E390" s="29" t="s">
        <v>136</v>
      </c>
      <c r="F390" s="38">
        <v>37600025000305</v>
      </c>
      <c r="G390" s="46">
        <v>44548</v>
      </c>
      <c r="H390" s="46">
        <v>44553</v>
      </c>
      <c r="I390" s="46">
        <v>44553</v>
      </c>
      <c r="J390" s="29">
        <v>0</v>
      </c>
      <c r="K390" s="31" t="s">
        <v>2</v>
      </c>
      <c r="L390" s="29" t="s">
        <v>9</v>
      </c>
      <c r="M390" s="29">
        <v>30</v>
      </c>
      <c r="N390" s="40">
        <v>4.68</v>
      </c>
      <c r="O390" s="37">
        <v>3.6035999999999997</v>
      </c>
      <c r="P390" s="37">
        <f t="shared" si="12"/>
        <v>1.0764</v>
      </c>
    </row>
    <row r="391" spans="1:16" x14ac:dyDescent="0.3">
      <c r="A391" s="29">
        <f t="shared" si="13"/>
        <v>2</v>
      </c>
      <c r="B391" s="29" t="e">
        <f>IF(A391&gt;1,#REF!-#REF!,"N/A")</f>
        <v>#REF!</v>
      </c>
      <c r="C391" s="29">
        <v>27839</v>
      </c>
      <c r="D391" s="31" t="s">
        <v>135</v>
      </c>
      <c r="E391" s="29" t="s">
        <v>136</v>
      </c>
      <c r="F391" s="38">
        <v>37600025000305</v>
      </c>
      <c r="G391" s="46">
        <v>44577</v>
      </c>
      <c r="H391" s="46">
        <v>44578</v>
      </c>
      <c r="I391" s="46">
        <v>44584</v>
      </c>
      <c r="J391" s="29">
        <v>0</v>
      </c>
      <c r="K391" s="31" t="s">
        <v>2</v>
      </c>
      <c r="L391" s="29" t="s">
        <v>9</v>
      </c>
      <c r="M391" s="29">
        <v>30</v>
      </c>
      <c r="N391" s="40">
        <v>4.68</v>
      </c>
      <c r="O391" s="37">
        <v>3.6035999999999997</v>
      </c>
      <c r="P391" s="37">
        <f t="shared" si="12"/>
        <v>1.0764</v>
      </c>
    </row>
    <row r="392" spans="1:16" x14ac:dyDescent="0.3">
      <c r="A392" s="29">
        <f t="shared" si="13"/>
        <v>1</v>
      </c>
      <c r="B392" s="29" t="str">
        <f>IF(A392&gt;1,#REF!-#REF!,"N/A")</f>
        <v>N/A</v>
      </c>
      <c r="C392" s="29">
        <v>27896</v>
      </c>
      <c r="D392" s="31" t="s">
        <v>81</v>
      </c>
      <c r="E392" s="29" t="s">
        <v>82</v>
      </c>
      <c r="F392" s="38">
        <v>65100075100320</v>
      </c>
      <c r="G392" s="46">
        <v>44570</v>
      </c>
      <c r="H392" s="46">
        <v>44571</v>
      </c>
      <c r="I392" s="46">
        <v>44573</v>
      </c>
      <c r="J392" s="29">
        <v>0</v>
      </c>
      <c r="K392" s="31" t="s">
        <v>2</v>
      </c>
      <c r="L392" s="29" t="s">
        <v>9</v>
      </c>
      <c r="M392" s="29">
        <v>90</v>
      </c>
      <c r="N392" s="40">
        <v>11.02</v>
      </c>
      <c r="O392" s="37">
        <v>8.8160000000000007</v>
      </c>
      <c r="P392" s="37">
        <f t="shared" si="12"/>
        <v>2.2039999999999988</v>
      </c>
    </row>
    <row r="393" spans="1:16" x14ac:dyDescent="0.3">
      <c r="A393" s="29">
        <f t="shared" si="13"/>
        <v>1</v>
      </c>
      <c r="B393" s="29" t="str">
        <f>IF(A393&gt;1,#REF!-#REF!,"N/A")</f>
        <v>N/A</v>
      </c>
      <c r="C393" s="29">
        <v>28021</v>
      </c>
      <c r="D393" s="31" t="s">
        <v>65</v>
      </c>
      <c r="E393" s="29" t="s">
        <v>131</v>
      </c>
      <c r="F393" s="38">
        <v>2100020000110</v>
      </c>
      <c r="G393" s="46">
        <v>44526</v>
      </c>
      <c r="H393" s="46">
        <v>44526</v>
      </c>
      <c r="I393" s="46">
        <v>44531</v>
      </c>
      <c r="J393" s="29">
        <v>0</v>
      </c>
      <c r="K393" s="31" t="s">
        <v>2</v>
      </c>
      <c r="L393" s="29" t="s">
        <v>9</v>
      </c>
      <c r="M393" s="29">
        <v>28</v>
      </c>
      <c r="N393" s="40">
        <v>7.12</v>
      </c>
      <c r="O393" s="37">
        <v>5.4824000000000002</v>
      </c>
      <c r="P393" s="37">
        <f t="shared" si="12"/>
        <v>1.6375999999999999</v>
      </c>
    </row>
    <row r="394" spans="1:16" x14ac:dyDescent="0.3">
      <c r="A394" s="29">
        <f t="shared" si="13"/>
        <v>1</v>
      </c>
      <c r="B394" s="29" t="str">
        <f>IF(A394&gt;1,#REF!-#REF!,"N/A")</f>
        <v>N/A</v>
      </c>
      <c r="C394" s="29">
        <v>28116</v>
      </c>
      <c r="D394" s="31" t="s">
        <v>177</v>
      </c>
      <c r="E394" s="29" t="s">
        <v>178</v>
      </c>
      <c r="F394" s="38">
        <v>44100080100120</v>
      </c>
      <c r="G394" s="46">
        <v>44555</v>
      </c>
      <c r="H394" s="46">
        <v>44559</v>
      </c>
      <c r="I394" s="46">
        <v>44559</v>
      </c>
      <c r="J394" s="29">
        <v>0</v>
      </c>
      <c r="K394" s="31" t="s">
        <v>13</v>
      </c>
      <c r="L394" s="29" t="s">
        <v>9</v>
      </c>
      <c r="M394" s="29">
        <v>30</v>
      </c>
      <c r="N394" s="40">
        <v>463.33</v>
      </c>
      <c r="O394" s="37">
        <v>347.4975</v>
      </c>
      <c r="P394" s="37">
        <f t="shared" si="12"/>
        <v>115.83249999999998</v>
      </c>
    </row>
    <row r="395" spans="1:16" x14ac:dyDescent="0.3">
      <c r="A395" s="29">
        <f t="shared" si="13"/>
        <v>2</v>
      </c>
      <c r="B395" s="29" t="e">
        <f>IF(A395&gt;1,#REF!-#REF!,"N/A")</f>
        <v>#REF!</v>
      </c>
      <c r="C395" s="29">
        <v>28116</v>
      </c>
      <c r="D395" s="31" t="s">
        <v>7</v>
      </c>
      <c r="E395" s="29" t="s">
        <v>96</v>
      </c>
      <c r="F395" s="38">
        <v>21406010200320</v>
      </c>
      <c r="G395" s="46">
        <v>44559</v>
      </c>
      <c r="H395" s="46">
        <v>44564</v>
      </c>
      <c r="I395" s="46">
        <v>44568</v>
      </c>
      <c r="J395" s="29">
        <v>2</v>
      </c>
      <c r="K395" s="31" t="s">
        <v>2</v>
      </c>
      <c r="L395" s="29" t="s">
        <v>10</v>
      </c>
      <c r="M395" s="29">
        <v>120</v>
      </c>
      <c r="N395" s="41">
        <v>278.02999999999997</v>
      </c>
      <c r="O395" s="37">
        <v>233.54519999999997</v>
      </c>
      <c r="P395" s="37">
        <f t="shared" si="12"/>
        <v>44.484800000000007</v>
      </c>
    </row>
    <row r="396" spans="1:16" x14ac:dyDescent="0.3">
      <c r="A396" s="29">
        <f t="shared" si="13"/>
        <v>3</v>
      </c>
      <c r="B396" s="29" t="e">
        <f>IF(A396&gt;1,#REF!-#REF!,"N/A")</f>
        <v>#REF!</v>
      </c>
      <c r="C396" s="29">
        <v>28116</v>
      </c>
      <c r="D396" s="31" t="s">
        <v>177</v>
      </c>
      <c r="E396" s="29" t="s">
        <v>178</v>
      </c>
      <c r="F396" s="38">
        <v>44100080100120</v>
      </c>
      <c r="G396" s="46">
        <v>44581</v>
      </c>
      <c r="H396" s="46">
        <v>44587</v>
      </c>
      <c r="I396" s="46">
        <v>44590</v>
      </c>
      <c r="J396" s="29">
        <v>0</v>
      </c>
      <c r="K396" s="31" t="s">
        <v>13</v>
      </c>
      <c r="L396" s="29" t="s">
        <v>9</v>
      </c>
      <c r="M396" s="29">
        <v>30</v>
      </c>
      <c r="N396" s="40">
        <v>463.33</v>
      </c>
      <c r="O396" s="37">
        <v>347.4975</v>
      </c>
      <c r="P396" s="37">
        <f t="shared" si="12"/>
        <v>115.83249999999998</v>
      </c>
    </row>
    <row r="397" spans="1:16" x14ac:dyDescent="0.3">
      <c r="A397" s="29">
        <f t="shared" si="13"/>
        <v>1</v>
      </c>
      <c r="B397" s="29" t="str">
        <f>IF(A397&gt;1,#REF!-#REF!,"N/A")</f>
        <v>N/A</v>
      </c>
      <c r="C397" s="29">
        <v>28192</v>
      </c>
      <c r="D397" s="31" t="s">
        <v>7</v>
      </c>
      <c r="E397" s="29" t="s">
        <v>8</v>
      </c>
      <c r="F397" s="38">
        <v>21406010200320</v>
      </c>
      <c r="G397" s="46">
        <v>44542</v>
      </c>
      <c r="H397" s="46">
        <v>44542</v>
      </c>
      <c r="I397" s="46">
        <v>44544</v>
      </c>
      <c r="J397" s="29">
        <v>6</v>
      </c>
      <c r="K397" s="31" t="s">
        <v>2</v>
      </c>
      <c r="L397" s="29" t="s">
        <v>10</v>
      </c>
      <c r="M397" s="29">
        <v>120</v>
      </c>
      <c r="N397" s="41">
        <v>5649.76</v>
      </c>
      <c r="O397" s="37">
        <v>4745.7983999999997</v>
      </c>
      <c r="P397" s="37">
        <f t="shared" si="12"/>
        <v>903.96160000000054</v>
      </c>
    </row>
    <row r="398" spans="1:16" x14ac:dyDescent="0.3">
      <c r="A398" s="29">
        <f t="shared" si="13"/>
        <v>2</v>
      </c>
      <c r="B398" s="29" t="e">
        <f>IF(A398&gt;1,#REF!-#REF!,"N/A")</f>
        <v>#REF!</v>
      </c>
      <c r="C398" s="29">
        <v>28192</v>
      </c>
      <c r="D398" s="31" t="s">
        <v>7</v>
      </c>
      <c r="E398" s="29" t="s">
        <v>8</v>
      </c>
      <c r="F398" s="38">
        <v>21406010200320</v>
      </c>
      <c r="G398" s="46">
        <v>44565</v>
      </c>
      <c r="H398" s="46">
        <v>44569</v>
      </c>
      <c r="I398" s="46">
        <v>44575</v>
      </c>
      <c r="J398" s="29">
        <v>6</v>
      </c>
      <c r="K398" s="31" t="s">
        <v>2</v>
      </c>
      <c r="L398" s="29" t="s">
        <v>10</v>
      </c>
      <c r="M398" s="29">
        <v>120</v>
      </c>
      <c r="N398" s="41">
        <v>5649.76</v>
      </c>
      <c r="O398" s="37">
        <v>4745.7983999999997</v>
      </c>
      <c r="P398" s="37">
        <f t="shared" si="12"/>
        <v>903.96160000000054</v>
      </c>
    </row>
    <row r="399" spans="1:16" x14ac:dyDescent="0.3">
      <c r="A399" s="29">
        <f t="shared" si="13"/>
        <v>3</v>
      </c>
      <c r="B399" s="29" t="e">
        <f>IF(A399&gt;1,#REF!-#REF!,"N/A")</f>
        <v>#REF!</v>
      </c>
      <c r="C399" s="29">
        <v>28192</v>
      </c>
      <c r="D399" s="31" t="s">
        <v>7</v>
      </c>
      <c r="E399" s="29" t="s">
        <v>8</v>
      </c>
      <c r="F399" s="38">
        <v>21406010200320</v>
      </c>
      <c r="G399" s="46">
        <v>44566</v>
      </c>
      <c r="H399" s="46">
        <v>44573</v>
      </c>
      <c r="I399" s="46">
        <v>44579</v>
      </c>
      <c r="J399" s="29">
        <v>0</v>
      </c>
      <c r="K399" s="31" t="s">
        <v>2</v>
      </c>
      <c r="L399" s="29" t="s">
        <v>9</v>
      </c>
      <c r="M399" s="29">
        <v>120</v>
      </c>
      <c r="N399" s="40">
        <v>278.02999999999997</v>
      </c>
      <c r="O399" s="37">
        <v>233.54519999999997</v>
      </c>
      <c r="P399" s="37">
        <f t="shared" si="12"/>
        <v>44.484800000000007</v>
      </c>
    </row>
    <row r="400" spans="1:16" x14ac:dyDescent="0.3">
      <c r="A400" s="29">
        <f t="shared" si="13"/>
        <v>1</v>
      </c>
      <c r="B400" s="29" t="str">
        <f>IF(A400&gt;1,#REF!-#REF!,"N/A")</f>
        <v>N/A</v>
      </c>
      <c r="C400" s="29">
        <v>28297</v>
      </c>
      <c r="D400" s="31" t="s">
        <v>65</v>
      </c>
      <c r="E400" s="29" t="s">
        <v>66</v>
      </c>
      <c r="F400" s="38">
        <v>2100020000110</v>
      </c>
      <c r="G400" s="46">
        <v>44570</v>
      </c>
      <c r="H400" s="46">
        <v>44576</v>
      </c>
      <c r="I400" s="46">
        <v>44582</v>
      </c>
      <c r="J400" s="29">
        <v>0</v>
      </c>
      <c r="K400" s="31" t="s">
        <v>2</v>
      </c>
      <c r="L400" s="29" t="s">
        <v>9</v>
      </c>
      <c r="M400" s="29">
        <v>28</v>
      </c>
      <c r="N400" s="40">
        <v>5.01</v>
      </c>
      <c r="O400" s="37">
        <v>3.8576999999999999</v>
      </c>
      <c r="P400" s="37">
        <f t="shared" si="12"/>
        <v>1.1522999999999999</v>
      </c>
    </row>
    <row r="401" spans="1:16" x14ac:dyDescent="0.3">
      <c r="A401" s="29">
        <f t="shared" si="13"/>
        <v>1</v>
      </c>
      <c r="B401" s="29" t="str">
        <f>IF(A401&gt;1,#REF!-#REF!,"N/A")</f>
        <v>N/A</v>
      </c>
      <c r="C401" s="29">
        <v>28326</v>
      </c>
      <c r="D401" s="31" t="s">
        <v>7</v>
      </c>
      <c r="E401" s="29" t="s">
        <v>8</v>
      </c>
      <c r="F401" s="38">
        <v>21406010200320</v>
      </c>
      <c r="G401" s="46">
        <v>44531</v>
      </c>
      <c r="H401" s="46">
        <v>44533</v>
      </c>
      <c r="I401" s="46">
        <v>44536</v>
      </c>
      <c r="J401" s="29">
        <v>4</v>
      </c>
      <c r="K401" s="31" t="s">
        <v>2</v>
      </c>
      <c r="L401" s="29" t="s">
        <v>10</v>
      </c>
      <c r="M401" s="29">
        <v>120</v>
      </c>
      <c r="N401" s="41">
        <v>278.02999999999997</v>
      </c>
      <c r="O401" s="37">
        <v>233.54519999999997</v>
      </c>
      <c r="P401" s="37">
        <f t="shared" si="12"/>
        <v>44.484800000000007</v>
      </c>
    </row>
    <row r="402" spans="1:16" x14ac:dyDescent="0.3">
      <c r="A402" s="29">
        <f t="shared" si="13"/>
        <v>1</v>
      </c>
      <c r="B402" s="29" t="str">
        <f>IF(A402&gt;1,#REF!-#REF!,"N/A")</f>
        <v>N/A</v>
      </c>
      <c r="C402" s="29">
        <v>28338</v>
      </c>
      <c r="D402" s="31" t="s">
        <v>85</v>
      </c>
      <c r="E402" s="29" t="s">
        <v>167</v>
      </c>
      <c r="F402" s="38">
        <v>39400060100310</v>
      </c>
      <c r="G402" s="46">
        <v>44531</v>
      </c>
      <c r="H402" s="46">
        <v>44534</v>
      </c>
      <c r="I402" s="46">
        <v>44538</v>
      </c>
      <c r="J402" s="29">
        <v>0</v>
      </c>
      <c r="K402" s="31" t="s">
        <v>2</v>
      </c>
      <c r="L402" s="29" t="s">
        <v>9</v>
      </c>
      <c r="M402" s="29">
        <v>30</v>
      </c>
      <c r="N402" s="40">
        <v>1.53</v>
      </c>
      <c r="O402" s="37">
        <v>1.2087000000000001</v>
      </c>
      <c r="P402" s="37">
        <f t="shared" si="12"/>
        <v>0.32129999999999992</v>
      </c>
    </row>
    <row r="403" spans="1:16" x14ac:dyDescent="0.3">
      <c r="A403" s="29">
        <f t="shared" si="13"/>
        <v>1</v>
      </c>
      <c r="B403" s="29" t="str">
        <f>IF(A403&gt;1,#REF!-#REF!,"N/A")</f>
        <v>N/A</v>
      </c>
      <c r="C403" s="29">
        <v>28482</v>
      </c>
      <c r="D403" s="31" t="s">
        <v>158</v>
      </c>
      <c r="E403" s="29" t="s">
        <v>159</v>
      </c>
      <c r="F403" s="38">
        <v>33200030057530</v>
      </c>
      <c r="G403" s="46">
        <v>44550</v>
      </c>
      <c r="H403" s="46">
        <v>44556</v>
      </c>
      <c r="I403" s="46">
        <v>44557</v>
      </c>
      <c r="J403" s="29">
        <v>1</v>
      </c>
      <c r="K403" s="31" t="s">
        <v>2</v>
      </c>
      <c r="L403" s="29" t="s">
        <v>10</v>
      </c>
      <c r="M403" s="29">
        <v>90</v>
      </c>
      <c r="N403" s="40">
        <v>38.159999999999997</v>
      </c>
      <c r="O403" s="37">
        <v>30.527999999999999</v>
      </c>
      <c r="P403" s="37">
        <f t="shared" si="12"/>
        <v>7.6319999999999979</v>
      </c>
    </row>
    <row r="404" spans="1:16" x14ac:dyDescent="0.3">
      <c r="A404" s="29">
        <f t="shared" si="13"/>
        <v>2</v>
      </c>
      <c r="B404" s="29" t="e">
        <f>IF(A404&gt;1,#REF!-#REF!,"N/A")</f>
        <v>#REF!</v>
      </c>
      <c r="C404" s="29">
        <v>28482</v>
      </c>
      <c r="D404" s="31" t="s">
        <v>158</v>
      </c>
      <c r="E404" s="29" t="s">
        <v>159</v>
      </c>
      <c r="F404" s="38">
        <v>33200030057530</v>
      </c>
      <c r="G404" s="46">
        <v>44587</v>
      </c>
      <c r="H404" s="46">
        <v>44587</v>
      </c>
      <c r="I404" s="46">
        <v>44588</v>
      </c>
      <c r="J404" s="29">
        <v>1</v>
      </c>
      <c r="K404" s="31" t="s">
        <v>2</v>
      </c>
      <c r="L404" s="29" t="s">
        <v>10</v>
      </c>
      <c r="M404" s="29">
        <v>90</v>
      </c>
      <c r="N404" s="40">
        <v>38.159999999999997</v>
      </c>
      <c r="O404" s="37">
        <v>30.527999999999999</v>
      </c>
      <c r="P404" s="37">
        <f t="shared" si="12"/>
        <v>7.6319999999999979</v>
      </c>
    </row>
    <row r="405" spans="1:16" x14ac:dyDescent="0.3">
      <c r="A405" s="29">
        <f t="shared" si="13"/>
        <v>1</v>
      </c>
      <c r="B405" s="29" t="str">
        <f>IF(A405&gt;1,#REF!-#REF!,"N/A")</f>
        <v>N/A</v>
      </c>
      <c r="C405" s="29">
        <v>28606</v>
      </c>
      <c r="D405" s="31" t="s">
        <v>29</v>
      </c>
      <c r="E405" s="29" t="s">
        <v>30</v>
      </c>
      <c r="F405" s="38">
        <v>21360068200330</v>
      </c>
      <c r="G405" s="46">
        <v>44542</v>
      </c>
      <c r="H405" s="46">
        <v>44546</v>
      </c>
      <c r="I405" s="46">
        <v>44550</v>
      </c>
      <c r="J405" s="29">
        <v>1</v>
      </c>
      <c r="K405" s="31" t="s">
        <v>13</v>
      </c>
      <c r="L405" s="29" t="s">
        <v>10</v>
      </c>
      <c r="M405" s="29">
        <v>30</v>
      </c>
      <c r="N405" s="41">
        <v>14235.12</v>
      </c>
      <c r="O405" s="37">
        <v>12099.852000000001</v>
      </c>
      <c r="P405" s="37">
        <f t="shared" si="12"/>
        <v>2135.268</v>
      </c>
    </row>
    <row r="406" spans="1:16" x14ac:dyDescent="0.3">
      <c r="A406" s="29">
        <f t="shared" si="13"/>
        <v>2</v>
      </c>
      <c r="B406" s="29" t="e">
        <f>IF(A406&gt;1,#REF!-#REF!,"N/A")</f>
        <v>#REF!</v>
      </c>
      <c r="C406" s="29">
        <v>28606</v>
      </c>
      <c r="D406" s="31" t="s">
        <v>29</v>
      </c>
      <c r="E406" s="29" t="s">
        <v>30</v>
      </c>
      <c r="F406" s="38">
        <v>21360068200330</v>
      </c>
      <c r="G406" s="46">
        <v>44572</v>
      </c>
      <c r="H406" s="46">
        <v>44576</v>
      </c>
      <c r="I406" s="46">
        <v>44581</v>
      </c>
      <c r="J406" s="29">
        <v>1</v>
      </c>
      <c r="K406" s="31" t="s">
        <v>13</v>
      </c>
      <c r="L406" s="29" t="s">
        <v>10</v>
      </c>
      <c r="M406" s="29">
        <v>30</v>
      </c>
      <c r="N406" s="41">
        <v>14235.12</v>
      </c>
      <c r="O406" s="37">
        <v>12099.852000000001</v>
      </c>
      <c r="P406" s="37">
        <f t="shared" si="12"/>
        <v>2135.268</v>
      </c>
    </row>
    <row r="407" spans="1:16" x14ac:dyDescent="0.3">
      <c r="A407" s="29">
        <f t="shared" si="13"/>
        <v>1</v>
      </c>
      <c r="B407" s="29" t="str">
        <f>IF(A407&gt;1,#REF!-#REF!,"N/A")</f>
        <v>N/A</v>
      </c>
      <c r="C407" s="29">
        <v>28676</v>
      </c>
      <c r="D407" s="31" t="s">
        <v>163</v>
      </c>
      <c r="E407" s="29" t="s">
        <v>164</v>
      </c>
      <c r="F407" s="38">
        <v>50250065007240</v>
      </c>
      <c r="G407" s="46">
        <v>44558</v>
      </c>
      <c r="H407" s="46">
        <v>44560</v>
      </c>
      <c r="I407" s="46">
        <v>44563</v>
      </c>
      <c r="J407" s="29">
        <v>0</v>
      </c>
      <c r="K407" s="31" t="s">
        <v>2</v>
      </c>
      <c r="L407" s="29" t="s">
        <v>9</v>
      </c>
      <c r="M407" s="29">
        <v>60</v>
      </c>
      <c r="N407" s="40">
        <v>24.93</v>
      </c>
      <c r="O407" s="37">
        <v>19.694700000000001</v>
      </c>
      <c r="P407" s="37">
        <f t="shared" si="12"/>
        <v>5.2352999999999987</v>
      </c>
    </row>
    <row r="408" spans="1:16" x14ac:dyDescent="0.3">
      <c r="A408" s="29">
        <f t="shared" si="13"/>
        <v>1</v>
      </c>
      <c r="B408" s="29" t="str">
        <f>IF(A408&gt;1,#REF!-#REF!,"N/A")</f>
        <v>N/A</v>
      </c>
      <c r="C408" s="29">
        <v>28732</v>
      </c>
      <c r="D408" s="31" t="s">
        <v>155</v>
      </c>
      <c r="E408" s="29" t="s">
        <v>156</v>
      </c>
      <c r="F408" s="38">
        <v>27250050000350</v>
      </c>
      <c r="G408" s="46">
        <v>44526</v>
      </c>
      <c r="H408" s="46">
        <v>44531</v>
      </c>
      <c r="I408" s="46">
        <v>44536</v>
      </c>
      <c r="J408" s="29">
        <v>0</v>
      </c>
      <c r="K408" s="31" t="s">
        <v>2</v>
      </c>
      <c r="L408" s="29" t="s">
        <v>9</v>
      </c>
      <c r="M408" s="29">
        <v>180</v>
      </c>
      <c r="N408" s="40">
        <v>9.14</v>
      </c>
      <c r="O408" s="37">
        <v>7.5862000000000007</v>
      </c>
      <c r="P408" s="37">
        <f t="shared" si="12"/>
        <v>1.5537999999999998</v>
      </c>
    </row>
    <row r="409" spans="1:16" x14ac:dyDescent="0.3">
      <c r="A409" s="29">
        <f t="shared" si="13"/>
        <v>1</v>
      </c>
      <c r="B409" s="29" t="str">
        <f>IF(A409&gt;1,#REF!-#REF!,"N/A")</f>
        <v>N/A</v>
      </c>
      <c r="C409" s="29">
        <v>28825</v>
      </c>
      <c r="D409" s="31" t="s">
        <v>163</v>
      </c>
      <c r="E409" s="29" t="s">
        <v>164</v>
      </c>
      <c r="F409" s="38">
        <v>50250065007240</v>
      </c>
      <c r="G409" s="46">
        <v>44536</v>
      </c>
      <c r="H409" s="46">
        <v>44538</v>
      </c>
      <c r="I409" s="46">
        <v>44539</v>
      </c>
      <c r="J409" s="29">
        <v>0</v>
      </c>
      <c r="K409" s="31" t="s">
        <v>2</v>
      </c>
      <c r="L409" s="29" t="s">
        <v>9</v>
      </c>
      <c r="M409" s="29">
        <v>60</v>
      </c>
      <c r="N409" s="40">
        <v>10.039999999999999</v>
      </c>
      <c r="O409" s="37">
        <v>7.9315999999999995</v>
      </c>
      <c r="P409" s="37">
        <f t="shared" si="12"/>
        <v>2.1083999999999996</v>
      </c>
    </row>
    <row r="410" spans="1:16" x14ac:dyDescent="0.3">
      <c r="A410" s="29">
        <f t="shared" si="13"/>
        <v>1</v>
      </c>
      <c r="B410" s="29" t="str">
        <f>IF(A410&gt;1,#REF!-#REF!,"N/A")</f>
        <v>N/A</v>
      </c>
      <c r="C410" s="29">
        <v>28830</v>
      </c>
      <c r="D410" s="31" t="s">
        <v>125</v>
      </c>
      <c r="E410" s="29" t="s">
        <v>127</v>
      </c>
      <c r="F410" s="38" t="s">
        <v>126</v>
      </c>
      <c r="G410" s="46">
        <v>44542</v>
      </c>
      <c r="H410" s="46">
        <v>44547</v>
      </c>
      <c r="I410" s="46">
        <v>44553</v>
      </c>
      <c r="J410" s="29">
        <v>0</v>
      </c>
      <c r="K410" s="31" t="s">
        <v>13</v>
      </c>
      <c r="L410" s="29" t="s">
        <v>9</v>
      </c>
      <c r="M410" s="29">
        <v>4</v>
      </c>
      <c r="N410" s="41">
        <v>5783.3</v>
      </c>
      <c r="O410" s="37">
        <v>4395.308</v>
      </c>
      <c r="P410" s="37">
        <f t="shared" si="12"/>
        <v>1387.9920000000002</v>
      </c>
    </row>
    <row r="411" spans="1:16" x14ac:dyDescent="0.3">
      <c r="A411" s="29">
        <f t="shared" si="13"/>
        <v>2</v>
      </c>
      <c r="B411" s="29" t="e">
        <f>IF(A411&gt;1,#REF!-#REF!,"N/A")</f>
        <v>#REF!</v>
      </c>
      <c r="C411" s="29">
        <v>28830</v>
      </c>
      <c r="D411" s="31" t="s">
        <v>125</v>
      </c>
      <c r="E411" s="29" t="s">
        <v>127</v>
      </c>
      <c r="F411" s="38" t="s">
        <v>126</v>
      </c>
      <c r="G411" s="46">
        <v>44568</v>
      </c>
      <c r="H411" s="46">
        <v>44575</v>
      </c>
      <c r="I411" s="46">
        <v>44576</v>
      </c>
      <c r="J411" s="29">
        <v>0</v>
      </c>
      <c r="K411" s="31" t="s">
        <v>13</v>
      </c>
      <c r="L411" s="29" t="s">
        <v>9</v>
      </c>
      <c r="M411" s="29">
        <v>4</v>
      </c>
      <c r="N411" s="41">
        <v>5783.3</v>
      </c>
      <c r="O411" s="37">
        <v>4395.308</v>
      </c>
      <c r="P411" s="37">
        <f t="shared" si="12"/>
        <v>1387.9920000000002</v>
      </c>
    </row>
    <row r="412" spans="1:16" x14ac:dyDescent="0.3">
      <c r="A412" s="29">
        <f t="shared" si="13"/>
        <v>1</v>
      </c>
      <c r="B412" s="29" t="str">
        <f>IF(A412&gt;1,#REF!-#REF!,"N/A")</f>
        <v>N/A</v>
      </c>
      <c r="C412" s="29">
        <v>29110</v>
      </c>
      <c r="D412" s="31" t="s">
        <v>170</v>
      </c>
      <c r="E412" s="29" t="s">
        <v>171</v>
      </c>
      <c r="F412" s="38">
        <v>36150080000330</v>
      </c>
      <c r="G412" s="46">
        <v>44552</v>
      </c>
      <c r="H412" s="46">
        <v>44555</v>
      </c>
      <c r="I412" s="46">
        <v>44555</v>
      </c>
      <c r="J412" s="29">
        <v>0</v>
      </c>
      <c r="K412" s="31" t="s">
        <v>2</v>
      </c>
      <c r="L412" s="29" t="s">
        <v>9</v>
      </c>
      <c r="M412" s="29">
        <v>30</v>
      </c>
      <c r="N412" s="40">
        <v>7.66</v>
      </c>
      <c r="O412" s="37">
        <v>6.5110000000000001</v>
      </c>
      <c r="P412" s="37">
        <f t="shared" si="12"/>
        <v>1.149</v>
      </c>
    </row>
    <row r="413" spans="1:16" x14ac:dyDescent="0.3">
      <c r="A413" s="29">
        <f t="shared" si="13"/>
        <v>2</v>
      </c>
      <c r="B413" s="29" t="e">
        <f>IF(A413&gt;1,#REF!-#REF!,"N/A")</f>
        <v>#REF!</v>
      </c>
      <c r="C413" s="29">
        <v>29110</v>
      </c>
      <c r="D413" s="31" t="s">
        <v>170</v>
      </c>
      <c r="E413" s="29" t="s">
        <v>171</v>
      </c>
      <c r="F413" s="38">
        <v>36150080000330</v>
      </c>
      <c r="G413" s="46">
        <v>44581</v>
      </c>
      <c r="H413" s="46">
        <v>44586</v>
      </c>
      <c r="I413" s="46">
        <v>44591</v>
      </c>
      <c r="J413" s="29">
        <v>0</v>
      </c>
      <c r="K413" s="31" t="s">
        <v>2</v>
      </c>
      <c r="L413" s="29" t="s">
        <v>9</v>
      </c>
      <c r="M413" s="29">
        <v>30</v>
      </c>
      <c r="N413" s="40">
        <v>7.66</v>
      </c>
      <c r="O413" s="37">
        <v>6.5110000000000001</v>
      </c>
      <c r="P413" s="37">
        <f t="shared" si="12"/>
        <v>1.149</v>
      </c>
    </row>
    <row r="414" spans="1:16" x14ac:dyDescent="0.3">
      <c r="A414" s="29">
        <f t="shared" si="13"/>
        <v>3</v>
      </c>
      <c r="B414" s="29" t="e">
        <f>IF(A414&gt;1,#REF!-#REF!,"N/A")</f>
        <v>#REF!</v>
      </c>
      <c r="C414" s="29">
        <v>29110</v>
      </c>
      <c r="D414" s="31" t="s">
        <v>170</v>
      </c>
      <c r="E414" s="29" t="s">
        <v>171</v>
      </c>
      <c r="F414" s="38">
        <v>36150080000330</v>
      </c>
      <c r="G414" s="46">
        <v>44581</v>
      </c>
      <c r="H414" s="46">
        <v>44586</v>
      </c>
      <c r="I414" s="46">
        <v>44591</v>
      </c>
      <c r="J414" s="29">
        <v>0</v>
      </c>
      <c r="K414" s="31" t="s">
        <v>2</v>
      </c>
      <c r="L414" s="29" t="s">
        <v>9</v>
      </c>
      <c r="M414" s="29">
        <v>30</v>
      </c>
      <c r="N414" s="40">
        <v>7.66</v>
      </c>
      <c r="O414" s="37">
        <v>6.5110000000000001</v>
      </c>
      <c r="P414" s="37">
        <f t="shared" si="12"/>
        <v>1.149</v>
      </c>
    </row>
    <row r="415" spans="1:16" x14ac:dyDescent="0.3">
      <c r="A415" s="29">
        <f t="shared" si="13"/>
        <v>1</v>
      </c>
      <c r="B415" s="29" t="str">
        <f>IF(A415&gt;1,#REF!-#REF!,"N/A")</f>
        <v>N/A</v>
      </c>
      <c r="C415" s="29">
        <v>29137</v>
      </c>
      <c r="D415" s="31" t="s">
        <v>152</v>
      </c>
      <c r="E415" s="29" t="s">
        <v>153</v>
      </c>
      <c r="F415" s="38">
        <v>36100030000310</v>
      </c>
      <c r="G415" s="46">
        <v>44540</v>
      </c>
      <c r="H415" s="46">
        <v>44547</v>
      </c>
      <c r="I415" s="46">
        <v>44547</v>
      </c>
      <c r="J415" s="29">
        <v>0</v>
      </c>
      <c r="K415" s="31" t="s">
        <v>2</v>
      </c>
      <c r="L415" s="29" t="s">
        <v>9</v>
      </c>
      <c r="M415" s="29">
        <v>90</v>
      </c>
      <c r="N415" s="40">
        <v>1.83</v>
      </c>
      <c r="O415" s="37">
        <v>1.4274</v>
      </c>
      <c r="P415" s="37">
        <f t="shared" si="12"/>
        <v>0.40260000000000007</v>
      </c>
    </row>
    <row r="416" spans="1:16" x14ac:dyDescent="0.3">
      <c r="A416" s="29">
        <f t="shared" si="13"/>
        <v>2</v>
      </c>
      <c r="B416" s="29" t="e">
        <f>IF(A416&gt;1,#REF!-#REF!,"N/A")</f>
        <v>#REF!</v>
      </c>
      <c r="C416" s="29">
        <v>29137</v>
      </c>
      <c r="D416" s="31" t="s">
        <v>152</v>
      </c>
      <c r="E416" s="29" t="s">
        <v>153</v>
      </c>
      <c r="F416" s="38">
        <v>36100030000310</v>
      </c>
      <c r="G416" s="46">
        <v>44541</v>
      </c>
      <c r="H416" s="46">
        <v>44543</v>
      </c>
      <c r="I416" s="46">
        <v>44547</v>
      </c>
      <c r="J416" s="29">
        <v>0</v>
      </c>
      <c r="K416" s="31" t="s">
        <v>2</v>
      </c>
      <c r="L416" s="29" t="s">
        <v>9</v>
      </c>
      <c r="M416" s="29">
        <v>90</v>
      </c>
      <c r="N416" s="40">
        <v>1.83</v>
      </c>
      <c r="O416" s="37">
        <v>1.4274</v>
      </c>
      <c r="P416" s="37">
        <f t="shared" si="12"/>
        <v>0.40260000000000007</v>
      </c>
    </row>
    <row r="417" spans="1:16" x14ac:dyDescent="0.3">
      <c r="A417" s="29">
        <f t="shared" si="13"/>
        <v>1</v>
      </c>
      <c r="B417" s="29" t="str">
        <f>IF(A417&gt;1,#REF!-#REF!,"N/A")</f>
        <v>N/A</v>
      </c>
      <c r="C417" s="29">
        <v>29139</v>
      </c>
      <c r="D417" s="31" t="s">
        <v>59</v>
      </c>
      <c r="E417" s="29" t="s">
        <v>60</v>
      </c>
      <c r="F417" s="38">
        <v>33300007000320</v>
      </c>
      <c r="G417" s="46">
        <v>44552</v>
      </c>
      <c r="H417" s="46">
        <v>44559</v>
      </c>
      <c r="I417" s="46">
        <v>44559</v>
      </c>
      <c r="J417" s="29">
        <v>6</v>
      </c>
      <c r="K417" s="31" t="s">
        <v>2</v>
      </c>
      <c r="L417" s="29" t="s">
        <v>10</v>
      </c>
      <c r="M417" s="29">
        <v>60</v>
      </c>
      <c r="N417" s="40">
        <v>10.33</v>
      </c>
      <c r="O417" s="37">
        <v>8.6771999999999991</v>
      </c>
      <c r="P417" s="37">
        <f t="shared" si="12"/>
        <v>1.6528000000000009</v>
      </c>
    </row>
    <row r="418" spans="1:16" x14ac:dyDescent="0.3">
      <c r="A418" s="29">
        <f t="shared" si="13"/>
        <v>2</v>
      </c>
      <c r="B418" s="29" t="e">
        <f>IF(A418&gt;1,#REF!-#REF!,"N/A")</f>
        <v>#REF!</v>
      </c>
      <c r="C418" s="29">
        <v>29139</v>
      </c>
      <c r="D418" s="31" t="s">
        <v>59</v>
      </c>
      <c r="E418" s="29" t="s">
        <v>60</v>
      </c>
      <c r="F418" s="38">
        <v>33300007000320</v>
      </c>
      <c r="G418" s="46">
        <v>44552</v>
      </c>
      <c r="H418" s="46">
        <v>44559</v>
      </c>
      <c r="I418" s="46">
        <v>44559</v>
      </c>
      <c r="J418" s="29">
        <v>6</v>
      </c>
      <c r="K418" s="31" t="s">
        <v>2</v>
      </c>
      <c r="L418" s="29" t="s">
        <v>10</v>
      </c>
      <c r="M418" s="29">
        <v>60</v>
      </c>
      <c r="N418" s="40">
        <v>10.33</v>
      </c>
      <c r="O418" s="37">
        <v>8.6771999999999991</v>
      </c>
      <c r="P418" s="37">
        <f t="shared" si="12"/>
        <v>1.6528000000000009</v>
      </c>
    </row>
    <row r="419" spans="1:16" x14ac:dyDescent="0.3">
      <c r="A419" s="29">
        <f t="shared" si="13"/>
        <v>1</v>
      </c>
      <c r="B419" s="29" t="str">
        <f>IF(A419&gt;1,#REF!-#REF!,"N/A")</f>
        <v>N/A</v>
      </c>
      <c r="C419" s="29">
        <v>29190</v>
      </c>
      <c r="D419" s="31" t="s">
        <v>31</v>
      </c>
      <c r="E419" s="29" t="s">
        <v>32</v>
      </c>
      <c r="F419" s="38">
        <v>21402430000120</v>
      </c>
      <c r="G419" s="46">
        <v>44524</v>
      </c>
      <c r="H419" s="46">
        <v>44530</v>
      </c>
      <c r="I419" s="46">
        <v>44531</v>
      </c>
      <c r="J419" s="29">
        <v>4</v>
      </c>
      <c r="K419" s="31" t="s">
        <v>13</v>
      </c>
      <c r="L419" s="29" t="s">
        <v>10</v>
      </c>
      <c r="M419" s="29">
        <v>120</v>
      </c>
      <c r="N419" s="41">
        <v>12455.88</v>
      </c>
      <c r="O419" s="37">
        <v>9591.0275999999994</v>
      </c>
      <c r="P419" s="37">
        <f t="shared" si="12"/>
        <v>2864.8523999999998</v>
      </c>
    </row>
    <row r="420" spans="1:16" x14ac:dyDescent="0.3">
      <c r="A420" s="29">
        <f t="shared" si="13"/>
        <v>2</v>
      </c>
      <c r="B420" s="29" t="e">
        <f>IF(A420&gt;1,#REF!-#REF!,"N/A")</f>
        <v>#REF!</v>
      </c>
      <c r="C420" s="29">
        <v>29190</v>
      </c>
      <c r="D420" s="31" t="s">
        <v>31</v>
      </c>
      <c r="E420" s="29" t="s">
        <v>32</v>
      </c>
      <c r="F420" s="38">
        <v>21402430000120</v>
      </c>
      <c r="G420" s="46">
        <v>44565</v>
      </c>
      <c r="H420" s="46">
        <v>44568</v>
      </c>
      <c r="I420" s="46">
        <v>44574</v>
      </c>
      <c r="J420" s="29">
        <v>0</v>
      </c>
      <c r="K420" s="31" t="s">
        <v>13</v>
      </c>
      <c r="L420" s="29" t="s">
        <v>9</v>
      </c>
      <c r="M420" s="29">
        <v>120</v>
      </c>
      <c r="N420" s="40">
        <v>14625.31</v>
      </c>
      <c r="O420" s="37">
        <v>11261.4887</v>
      </c>
      <c r="P420" s="37">
        <f t="shared" si="12"/>
        <v>3363.8212999999996</v>
      </c>
    </row>
    <row r="421" spans="1:16" x14ac:dyDescent="0.3">
      <c r="A421" s="29">
        <f t="shared" si="13"/>
        <v>1</v>
      </c>
      <c r="B421" s="29" t="str">
        <f>IF(A421&gt;1,#REF!-#REF!,"N/A")</f>
        <v>N/A</v>
      </c>
      <c r="C421" s="29">
        <v>29273</v>
      </c>
      <c r="D421" s="31" t="s">
        <v>40</v>
      </c>
      <c r="E421" s="29" t="s">
        <v>42</v>
      </c>
      <c r="F421" s="38" t="s">
        <v>41</v>
      </c>
      <c r="G421" s="46">
        <v>44579</v>
      </c>
      <c r="H421" s="46">
        <v>44586</v>
      </c>
      <c r="I421" s="46">
        <v>44588</v>
      </c>
      <c r="J421" s="29">
        <v>2</v>
      </c>
      <c r="K421" s="31" t="s">
        <v>13</v>
      </c>
      <c r="L421" s="29" t="s">
        <v>10</v>
      </c>
      <c r="M421" s="29">
        <v>4</v>
      </c>
      <c r="N421" s="40">
        <v>14037.53</v>
      </c>
      <c r="O421" s="37">
        <v>11651.149900000002</v>
      </c>
      <c r="P421" s="37">
        <f t="shared" si="12"/>
        <v>2386.3800999999985</v>
      </c>
    </row>
    <row r="422" spans="1:16" x14ac:dyDescent="0.3">
      <c r="A422" s="29">
        <f t="shared" si="13"/>
        <v>1</v>
      </c>
      <c r="B422" s="29" t="str">
        <f>IF(A422&gt;1,#REF!-#REF!,"N/A")</f>
        <v>N/A</v>
      </c>
      <c r="C422" s="29">
        <v>29286</v>
      </c>
      <c r="D422" s="31" t="s">
        <v>55</v>
      </c>
      <c r="E422" s="29" t="s">
        <v>56</v>
      </c>
      <c r="F422" s="38">
        <v>66603065107530</v>
      </c>
      <c r="G422" s="46">
        <v>44568</v>
      </c>
      <c r="H422" s="46">
        <v>44574</v>
      </c>
      <c r="I422" s="46">
        <v>44574</v>
      </c>
      <c r="J422" s="29">
        <v>4</v>
      </c>
      <c r="K422" s="31" t="s">
        <v>13</v>
      </c>
      <c r="L422" s="29" t="s">
        <v>10</v>
      </c>
      <c r="M422" s="29">
        <v>30</v>
      </c>
      <c r="N422" s="40">
        <v>5040.57</v>
      </c>
      <c r="O422" s="37">
        <v>4133.2673999999997</v>
      </c>
      <c r="P422" s="37">
        <f t="shared" si="12"/>
        <v>907.30259999999998</v>
      </c>
    </row>
    <row r="423" spans="1:16" x14ac:dyDescent="0.3">
      <c r="A423" s="29">
        <f t="shared" si="13"/>
        <v>1</v>
      </c>
      <c r="B423" s="29" t="str">
        <f>IF(A423&gt;1,#REF!-#REF!,"N/A")</f>
        <v>N/A</v>
      </c>
      <c r="C423" s="29">
        <v>29295</v>
      </c>
      <c r="D423" s="31" t="s">
        <v>108</v>
      </c>
      <c r="E423" s="29" t="s">
        <v>109</v>
      </c>
      <c r="F423" s="38">
        <v>21990002750330</v>
      </c>
      <c r="G423" s="46">
        <v>44547</v>
      </c>
      <c r="H423" s="46">
        <v>44550</v>
      </c>
      <c r="I423" s="46">
        <v>44552</v>
      </c>
      <c r="J423" s="29">
        <v>0</v>
      </c>
      <c r="K423" s="31" t="s">
        <v>13</v>
      </c>
      <c r="L423" s="29" t="s">
        <v>9</v>
      </c>
      <c r="M423" s="29">
        <v>40</v>
      </c>
      <c r="N423" s="41">
        <v>9124.61</v>
      </c>
      <c r="O423" s="37">
        <v>7482.1802000000007</v>
      </c>
      <c r="P423" s="37">
        <f t="shared" si="12"/>
        <v>1642.4297999999999</v>
      </c>
    </row>
    <row r="424" spans="1:16" x14ac:dyDescent="0.3">
      <c r="A424" s="29">
        <f t="shared" si="13"/>
        <v>2</v>
      </c>
      <c r="B424" s="29" t="e">
        <f>IF(A424&gt;1,#REF!-#REF!,"N/A")</f>
        <v>#REF!</v>
      </c>
      <c r="C424" s="29">
        <v>29295</v>
      </c>
      <c r="D424" s="31" t="s">
        <v>108</v>
      </c>
      <c r="E424" s="29" t="s">
        <v>109</v>
      </c>
      <c r="F424" s="38">
        <v>21990002750330</v>
      </c>
      <c r="G424" s="46">
        <v>44581</v>
      </c>
      <c r="H424" s="46">
        <v>44583</v>
      </c>
      <c r="I424" s="46">
        <v>44583</v>
      </c>
      <c r="J424" s="29">
        <v>0</v>
      </c>
      <c r="K424" s="31" t="s">
        <v>13</v>
      </c>
      <c r="L424" s="29" t="s">
        <v>9</v>
      </c>
      <c r="M424" s="29">
        <v>40</v>
      </c>
      <c r="N424" s="41">
        <v>9124.61</v>
      </c>
      <c r="O424" s="37">
        <v>7482.1802000000007</v>
      </c>
      <c r="P424" s="37">
        <f t="shared" si="12"/>
        <v>1642.4297999999999</v>
      </c>
    </row>
    <row r="425" spans="1:16" x14ac:dyDescent="0.3">
      <c r="A425" s="29">
        <f t="shared" si="13"/>
        <v>1</v>
      </c>
      <c r="B425" s="29" t="str">
        <f>IF(A425&gt;1,#REF!-#REF!,"N/A")</f>
        <v>N/A</v>
      </c>
      <c r="C425" s="29">
        <v>29383</v>
      </c>
      <c r="D425" s="31" t="s">
        <v>85</v>
      </c>
      <c r="E425" s="29" t="s">
        <v>167</v>
      </c>
      <c r="F425" s="38">
        <v>39400060100310</v>
      </c>
      <c r="G425" s="46">
        <v>44546</v>
      </c>
      <c r="H425" s="46">
        <v>44551</v>
      </c>
      <c r="I425" s="46">
        <v>44552</v>
      </c>
      <c r="J425" s="29">
        <v>2</v>
      </c>
      <c r="K425" s="31" t="s">
        <v>2</v>
      </c>
      <c r="L425" s="29" t="s">
        <v>10</v>
      </c>
      <c r="M425" s="29">
        <v>90</v>
      </c>
      <c r="N425" s="40">
        <v>30</v>
      </c>
      <c r="O425" s="37">
        <v>23.700000000000003</v>
      </c>
      <c r="P425" s="37">
        <f t="shared" si="12"/>
        <v>6.2999999999999972</v>
      </c>
    </row>
    <row r="426" spans="1:16" x14ac:dyDescent="0.3">
      <c r="A426" s="29">
        <f t="shared" si="13"/>
        <v>2</v>
      </c>
      <c r="B426" s="29" t="e">
        <f>IF(A426&gt;1,#REF!-#REF!,"N/A")</f>
        <v>#REF!</v>
      </c>
      <c r="C426" s="29">
        <v>29383</v>
      </c>
      <c r="D426" s="31" t="s">
        <v>85</v>
      </c>
      <c r="E426" s="29" t="s">
        <v>167</v>
      </c>
      <c r="F426" s="38">
        <v>39400060100310</v>
      </c>
      <c r="G426" s="46">
        <v>44569</v>
      </c>
      <c r="H426" s="46">
        <v>44576</v>
      </c>
      <c r="I426" s="46">
        <v>44583</v>
      </c>
      <c r="J426" s="29">
        <v>2</v>
      </c>
      <c r="K426" s="31" t="s">
        <v>2</v>
      </c>
      <c r="L426" s="29" t="s">
        <v>10</v>
      </c>
      <c r="M426" s="29">
        <v>90</v>
      </c>
      <c r="N426" s="40">
        <v>30</v>
      </c>
      <c r="O426" s="37">
        <v>23.700000000000003</v>
      </c>
      <c r="P426" s="37">
        <f t="shared" si="12"/>
        <v>6.2999999999999972</v>
      </c>
    </row>
    <row r="427" spans="1:16" x14ac:dyDescent="0.3">
      <c r="A427" s="29">
        <f t="shared" si="13"/>
        <v>3</v>
      </c>
      <c r="B427" s="29" t="e">
        <f>IF(A427&gt;1,#REF!-#REF!,"N/A")</f>
        <v>#REF!</v>
      </c>
      <c r="C427" s="29">
        <v>29383</v>
      </c>
      <c r="D427" s="31" t="s">
        <v>85</v>
      </c>
      <c r="E427" s="29" t="s">
        <v>86</v>
      </c>
      <c r="F427" s="38">
        <v>39400060100310</v>
      </c>
      <c r="G427" s="46">
        <v>44581</v>
      </c>
      <c r="H427" s="46">
        <v>44582</v>
      </c>
      <c r="I427" s="46">
        <v>44586</v>
      </c>
      <c r="J427" s="29">
        <v>0</v>
      </c>
      <c r="K427" s="31" t="s">
        <v>2</v>
      </c>
      <c r="L427" s="29" t="s">
        <v>9</v>
      </c>
      <c r="M427" s="29">
        <v>90</v>
      </c>
      <c r="N427" s="40">
        <v>29.43</v>
      </c>
      <c r="O427" s="37">
        <v>23.249700000000001</v>
      </c>
      <c r="P427" s="37">
        <f t="shared" si="12"/>
        <v>6.180299999999999</v>
      </c>
    </row>
    <row r="428" spans="1:16" x14ac:dyDescent="0.3">
      <c r="A428" s="29">
        <f t="shared" si="13"/>
        <v>1</v>
      </c>
      <c r="B428" s="29" t="str">
        <f>IF(A428&gt;1,#REF!-#REF!,"N/A")</f>
        <v>N/A</v>
      </c>
      <c r="C428" s="29">
        <v>29418</v>
      </c>
      <c r="D428" s="31" t="s">
        <v>67</v>
      </c>
      <c r="E428" s="29" t="s">
        <v>68</v>
      </c>
      <c r="F428" s="38">
        <v>41550020100320</v>
      </c>
      <c r="G428" s="46">
        <v>44574</v>
      </c>
      <c r="H428" s="46">
        <v>44580</v>
      </c>
      <c r="I428" s="46">
        <v>44582</v>
      </c>
      <c r="J428" s="29">
        <v>2</v>
      </c>
      <c r="K428" s="31" t="s">
        <v>2</v>
      </c>
      <c r="L428" s="29" t="s">
        <v>10</v>
      </c>
      <c r="M428" s="29">
        <v>28</v>
      </c>
      <c r="N428" s="40">
        <v>2.12</v>
      </c>
      <c r="O428" s="37">
        <v>1.7384000000000002</v>
      </c>
      <c r="P428" s="37">
        <f t="shared" si="12"/>
        <v>0.38159999999999994</v>
      </c>
    </row>
    <row r="429" spans="1:16" x14ac:dyDescent="0.3">
      <c r="A429" s="29">
        <f t="shared" si="13"/>
        <v>1</v>
      </c>
      <c r="B429" s="29" t="str">
        <f>IF(A429&gt;1,#REF!-#REF!,"N/A")</f>
        <v>N/A</v>
      </c>
      <c r="C429" s="29">
        <v>29769</v>
      </c>
      <c r="D429" s="31" t="s">
        <v>40</v>
      </c>
      <c r="E429" s="29" t="s">
        <v>42</v>
      </c>
      <c r="F429" s="38" t="s">
        <v>41</v>
      </c>
      <c r="G429" s="46">
        <v>44555</v>
      </c>
      <c r="H429" s="46">
        <v>44559</v>
      </c>
      <c r="I429" s="46">
        <v>44564</v>
      </c>
      <c r="J429" s="29">
        <v>0</v>
      </c>
      <c r="K429" s="31" t="s">
        <v>13</v>
      </c>
      <c r="L429" s="29" t="s">
        <v>9</v>
      </c>
      <c r="M429" s="29">
        <v>2</v>
      </c>
      <c r="N429" s="40">
        <v>6159.17</v>
      </c>
      <c r="O429" s="37">
        <v>5112.1111000000001</v>
      </c>
      <c r="P429" s="37">
        <f t="shared" si="12"/>
        <v>1047.0589</v>
      </c>
    </row>
    <row r="430" spans="1:16" x14ac:dyDescent="0.3">
      <c r="A430" s="29">
        <f t="shared" si="13"/>
        <v>1</v>
      </c>
      <c r="B430" s="29" t="str">
        <f>IF(A430&gt;1,#REF!-#REF!,"N/A")</f>
        <v>N/A</v>
      </c>
      <c r="C430" s="29">
        <v>29832</v>
      </c>
      <c r="D430" s="31" t="s">
        <v>146</v>
      </c>
      <c r="E430" s="29" t="s">
        <v>147</v>
      </c>
      <c r="F430" s="38">
        <v>83370010000330</v>
      </c>
      <c r="G430" s="46">
        <v>44529</v>
      </c>
      <c r="H430" s="46">
        <v>44531</v>
      </c>
      <c r="I430" s="46">
        <v>44531</v>
      </c>
      <c r="J430" s="29">
        <v>0</v>
      </c>
      <c r="K430" s="31" t="s">
        <v>13</v>
      </c>
      <c r="L430" s="29" t="s">
        <v>9</v>
      </c>
      <c r="M430" s="29">
        <v>60</v>
      </c>
      <c r="N430" s="40">
        <v>527.51</v>
      </c>
      <c r="O430" s="37">
        <v>411.45780000000002</v>
      </c>
      <c r="P430" s="37">
        <f t="shared" si="12"/>
        <v>116.05219999999997</v>
      </c>
    </row>
    <row r="431" spans="1:16" x14ac:dyDescent="0.3">
      <c r="A431" s="29">
        <f t="shared" si="13"/>
        <v>1</v>
      </c>
      <c r="B431" s="29" t="str">
        <f>IF(A431&gt;1,#REF!-#REF!,"N/A")</f>
        <v>N/A</v>
      </c>
      <c r="C431" s="29">
        <v>29881</v>
      </c>
      <c r="D431" s="31" t="s">
        <v>121</v>
      </c>
      <c r="E431" s="29" t="s">
        <v>122</v>
      </c>
      <c r="F431" s="38">
        <v>21534940000320</v>
      </c>
      <c r="G431" s="46">
        <v>44552</v>
      </c>
      <c r="H431" s="46">
        <v>44558</v>
      </c>
      <c r="I431" s="46">
        <v>44558</v>
      </c>
      <c r="J431" s="29">
        <v>4</v>
      </c>
      <c r="K431" s="31" t="s">
        <v>13</v>
      </c>
      <c r="L431" s="29" t="s">
        <v>10</v>
      </c>
      <c r="M431" s="29">
        <v>60</v>
      </c>
      <c r="N431" s="41">
        <v>34070.949999999997</v>
      </c>
      <c r="O431" s="37">
        <v>26916.050499999998</v>
      </c>
      <c r="P431" s="37">
        <f t="shared" si="12"/>
        <v>7154.8994999999995</v>
      </c>
    </row>
    <row r="432" spans="1:16" x14ac:dyDescent="0.3">
      <c r="A432" s="29">
        <f t="shared" si="13"/>
        <v>2</v>
      </c>
      <c r="B432" s="29" t="e">
        <f>IF(A432&gt;1,#REF!-#REF!,"N/A")</f>
        <v>#REF!</v>
      </c>
      <c r="C432" s="29">
        <v>29881</v>
      </c>
      <c r="D432" s="31" t="s">
        <v>121</v>
      </c>
      <c r="E432" s="29" t="s">
        <v>122</v>
      </c>
      <c r="F432" s="38">
        <v>21534940000320</v>
      </c>
      <c r="G432" s="46">
        <v>44578</v>
      </c>
      <c r="H432" s="46">
        <v>44585</v>
      </c>
      <c r="I432" s="46">
        <v>44589</v>
      </c>
      <c r="J432" s="29">
        <v>4</v>
      </c>
      <c r="K432" s="31" t="s">
        <v>13</v>
      </c>
      <c r="L432" s="29" t="s">
        <v>10</v>
      </c>
      <c r="M432" s="29">
        <v>60</v>
      </c>
      <c r="N432" s="41">
        <v>34070.949999999997</v>
      </c>
      <c r="O432" s="37">
        <v>26916.050499999998</v>
      </c>
      <c r="P432" s="37">
        <f t="shared" si="12"/>
        <v>7154.8994999999995</v>
      </c>
    </row>
    <row r="433" spans="1:16" x14ac:dyDescent="0.3">
      <c r="A433" s="29">
        <f t="shared" si="13"/>
        <v>1</v>
      </c>
      <c r="B433" s="29" t="str">
        <f>IF(A433&gt;1,#REF!-#REF!,"N/A")</f>
        <v>N/A</v>
      </c>
      <c r="C433" s="29">
        <v>29885</v>
      </c>
      <c r="D433" s="31" t="s">
        <v>40</v>
      </c>
      <c r="E433" s="29" t="s">
        <v>42</v>
      </c>
      <c r="F433" s="38" t="s">
        <v>41</v>
      </c>
      <c r="G433" s="46">
        <v>44551</v>
      </c>
      <c r="H433" s="46">
        <v>44551</v>
      </c>
      <c r="I433" s="46">
        <v>44552</v>
      </c>
      <c r="J433" s="29">
        <v>1</v>
      </c>
      <c r="K433" s="31" t="s">
        <v>13</v>
      </c>
      <c r="L433" s="29" t="s">
        <v>10</v>
      </c>
      <c r="M433" s="29">
        <v>2</v>
      </c>
      <c r="N433" s="41">
        <v>5783.32</v>
      </c>
      <c r="O433" s="37">
        <v>4800.1556</v>
      </c>
      <c r="P433" s="37">
        <f t="shared" si="12"/>
        <v>983.16439999999966</v>
      </c>
    </row>
    <row r="434" spans="1:16" x14ac:dyDescent="0.3">
      <c r="A434" s="29">
        <f t="shared" si="13"/>
        <v>2</v>
      </c>
      <c r="B434" s="29" t="e">
        <f>IF(A434&gt;1,#REF!-#REF!,"N/A")</f>
        <v>#REF!</v>
      </c>
      <c r="C434" s="29">
        <v>29885</v>
      </c>
      <c r="D434" s="31" t="s">
        <v>40</v>
      </c>
      <c r="E434" s="29" t="s">
        <v>42</v>
      </c>
      <c r="F434" s="38" t="s">
        <v>41</v>
      </c>
      <c r="G434" s="46">
        <v>44570</v>
      </c>
      <c r="H434" s="46">
        <v>44573</v>
      </c>
      <c r="I434" s="46">
        <v>44579</v>
      </c>
      <c r="J434" s="29">
        <v>1</v>
      </c>
      <c r="K434" s="31" t="s">
        <v>13</v>
      </c>
      <c r="L434" s="29" t="s">
        <v>10</v>
      </c>
      <c r="M434" s="29">
        <v>2</v>
      </c>
      <c r="N434" s="41">
        <v>5783.32</v>
      </c>
      <c r="O434" s="37">
        <v>4800.1556</v>
      </c>
      <c r="P434" s="37">
        <f t="shared" si="12"/>
        <v>983.16439999999966</v>
      </c>
    </row>
    <row r="435" spans="1:16" x14ac:dyDescent="0.3">
      <c r="A435" s="29">
        <f t="shared" si="13"/>
        <v>3</v>
      </c>
      <c r="B435" s="29" t="e">
        <f>IF(A435&gt;1,#REF!-#REF!,"N/A")</f>
        <v>#REF!</v>
      </c>
      <c r="C435" s="29">
        <v>29885</v>
      </c>
      <c r="D435" s="31" t="s">
        <v>40</v>
      </c>
      <c r="E435" s="29" t="s">
        <v>42</v>
      </c>
      <c r="F435" s="38" t="s">
        <v>41</v>
      </c>
      <c r="G435" s="46">
        <v>44581</v>
      </c>
      <c r="H435" s="46">
        <v>44588</v>
      </c>
      <c r="I435" s="46">
        <v>44588</v>
      </c>
      <c r="J435" s="29">
        <v>9</v>
      </c>
      <c r="K435" s="31" t="s">
        <v>13</v>
      </c>
      <c r="L435" s="29" t="s">
        <v>10</v>
      </c>
      <c r="M435" s="29">
        <v>2</v>
      </c>
      <c r="N435" s="40">
        <v>6211.28</v>
      </c>
      <c r="O435" s="37">
        <v>5155.3624</v>
      </c>
      <c r="P435" s="37">
        <f t="shared" si="12"/>
        <v>1055.9175999999998</v>
      </c>
    </row>
    <row r="436" spans="1:16" x14ac:dyDescent="0.3">
      <c r="A436" s="29">
        <f t="shared" si="13"/>
        <v>1</v>
      </c>
      <c r="B436" s="29" t="str">
        <f>IF(A436&gt;1,#REF!-#REF!,"N/A")</f>
        <v>N/A</v>
      </c>
      <c r="C436" s="29">
        <v>30048</v>
      </c>
      <c r="D436" s="31" t="s">
        <v>83</v>
      </c>
      <c r="E436" s="29" t="s">
        <v>84</v>
      </c>
      <c r="F436" s="38">
        <v>22100045000315</v>
      </c>
      <c r="G436" s="46">
        <v>44551</v>
      </c>
      <c r="H436" s="46">
        <v>44558</v>
      </c>
      <c r="I436" s="46">
        <v>44564</v>
      </c>
      <c r="J436" s="29">
        <v>4</v>
      </c>
      <c r="K436" s="31" t="s">
        <v>2</v>
      </c>
      <c r="L436" s="29" t="s">
        <v>10</v>
      </c>
      <c r="M436" s="29">
        <v>30</v>
      </c>
      <c r="N436" s="40">
        <v>2.4</v>
      </c>
      <c r="O436" s="37">
        <v>1.8959999999999999</v>
      </c>
      <c r="P436" s="37">
        <f t="shared" si="12"/>
        <v>0.504</v>
      </c>
    </row>
    <row r="437" spans="1:16" x14ac:dyDescent="0.3">
      <c r="A437" s="29">
        <f t="shared" si="13"/>
        <v>1</v>
      </c>
      <c r="B437" s="29" t="str">
        <f>IF(A437&gt;1,#REF!-#REF!,"N/A")</f>
        <v>N/A</v>
      </c>
      <c r="C437" s="29">
        <v>30058</v>
      </c>
      <c r="D437" s="31" t="s">
        <v>174</v>
      </c>
      <c r="E437" s="29" t="s">
        <v>175</v>
      </c>
      <c r="F437" s="38">
        <v>27700050000310</v>
      </c>
      <c r="G437" s="46">
        <v>44540</v>
      </c>
      <c r="H437" s="46">
        <v>44543</v>
      </c>
      <c r="I437" s="46">
        <v>44544</v>
      </c>
      <c r="J437" s="29">
        <v>4</v>
      </c>
      <c r="K437" s="31" t="s">
        <v>13</v>
      </c>
      <c r="L437" s="29" t="s">
        <v>10</v>
      </c>
      <c r="M437" s="29">
        <v>30</v>
      </c>
      <c r="N437" s="40">
        <v>586.83000000000004</v>
      </c>
      <c r="O437" s="37">
        <v>440.12250000000006</v>
      </c>
      <c r="P437" s="37">
        <f t="shared" si="12"/>
        <v>146.70749999999998</v>
      </c>
    </row>
    <row r="438" spans="1:16" x14ac:dyDescent="0.3">
      <c r="A438" s="29">
        <f t="shared" si="13"/>
        <v>2</v>
      </c>
      <c r="B438" s="29" t="e">
        <f>IF(A438&gt;1,#REF!-#REF!,"N/A")</f>
        <v>#REF!</v>
      </c>
      <c r="C438" s="29">
        <v>30058</v>
      </c>
      <c r="D438" s="31" t="s">
        <v>174</v>
      </c>
      <c r="E438" s="29" t="s">
        <v>175</v>
      </c>
      <c r="F438" s="38">
        <v>27700050000310</v>
      </c>
      <c r="G438" s="46">
        <v>44565</v>
      </c>
      <c r="H438" s="46">
        <v>44569</v>
      </c>
      <c r="I438" s="46">
        <v>44575</v>
      </c>
      <c r="J438" s="29">
        <v>4</v>
      </c>
      <c r="K438" s="31" t="s">
        <v>13</v>
      </c>
      <c r="L438" s="29" t="s">
        <v>10</v>
      </c>
      <c r="M438" s="29">
        <v>30</v>
      </c>
      <c r="N438" s="40">
        <v>586.83000000000004</v>
      </c>
      <c r="O438" s="37">
        <v>440.12250000000006</v>
      </c>
      <c r="P438" s="37">
        <f t="shared" si="12"/>
        <v>146.70749999999998</v>
      </c>
    </row>
    <row r="439" spans="1:16" x14ac:dyDescent="0.3">
      <c r="A439" s="29">
        <f t="shared" si="13"/>
        <v>1</v>
      </c>
      <c r="B439" s="29" t="str">
        <f>IF(A439&gt;1,#REF!-#REF!,"N/A")</f>
        <v>N/A</v>
      </c>
      <c r="C439" s="29">
        <v>30077</v>
      </c>
      <c r="D439" s="31" t="s">
        <v>139</v>
      </c>
      <c r="E439" s="29" t="s">
        <v>141</v>
      </c>
      <c r="F439" s="38">
        <v>36201010100305</v>
      </c>
      <c r="G439" s="46">
        <v>44535</v>
      </c>
      <c r="H439" s="46">
        <v>44542</v>
      </c>
      <c r="I439" s="46">
        <v>44547</v>
      </c>
      <c r="J439" s="29">
        <v>0</v>
      </c>
      <c r="K439" s="31" t="s">
        <v>2</v>
      </c>
      <c r="L439" s="29" t="s">
        <v>9</v>
      </c>
      <c r="M439" s="29">
        <v>30</v>
      </c>
      <c r="N439" s="40">
        <v>0.73</v>
      </c>
      <c r="O439" s="37">
        <v>0.58399999999999996</v>
      </c>
      <c r="P439" s="37">
        <f t="shared" si="12"/>
        <v>0.14600000000000002</v>
      </c>
    </row>
    <row r="440" spans="1:16" x14ac:dyDescent="0.3">
      <c r="A440" s="29">
        <f t="shared" si="13"/>
        <v>2</v>
      </c>
      <c r="B440" s="29" t="e">
        <f>IF(A440&gt;1,#REF!-#REF!,"N/A")</f>
        <v>#REF!</v>
      </c>
      <c r="C440" s="29">
        <v>30077</v>
      </c>
      <c r="D440" s="31" t="s">
        <v>139</v>
      </c>
      <c r="E440" s="29" t="s">
        <v>141</v>
      </c>
      <c r="F440" s="38">
        <v>36201010100305</v>
      </c>
      <c r="G440" s="46">
        <v>44576</v>
      </c>
      <c r="H440" s="46">
        <v>44578</v>
      </c>
      <c r="I440" s="46">
        <v>44578</v>
      </c>
      <c r="J440" s="29">
        <v>0</v>
      </c>
      <c r="K440" s="31" t="s">
        <v>2</v>
      </c>
      <c r="L440" s="29" t="s">
        <v>9</v>
      </c>
      <c r="M440" s="29">
        <v>30</v>
      </c>
      <c r="N440" s="40">
        <v>0.73</v>
      </c>
      <c r="O440" s="37">
        <v>0.58399999999999996</v>
      </c>
      <c r="P440" s="37">
        <f t="shared" si="12"/>
        <v>0.14600000000000002</v>
      </c>
    </row>
    <row r="441" spans="1:16" x14ac:dyDescent="0.3">
      <c r="A441" s="29">
        <f t="shared" si="13"/>
        <v>1</v>
      </c>
      <c r="B441" s="29" t="str">
        <f>IF(A441&gt;1,#REF!-#REF!,"N/A")</f>
        <v>N/A</v>
      </c>
      <c r="C441" s="29">
        <v>30411</v>
      </c>
      <c r="D441" s="31" t="s">
        <v>106</v>
      </c>
      <c r="E441" s="29" t="s">
        <v>107</v>
      </c>
      <c r="F441" s="38">
        <v>21990002750320</v>
      </c>
      <c r="G441" s="46">
        <v>44544</v>
      </c>
      <c r="H441" s="46">
        <v>44546</v>
      </c>
      <c r="I441" s="46">
        <v>44552</v>
      </c>
      <c r="J441" s="29">
        <v>0</v>
      </c>
      <c r="K441" s="31" t="s">
        <v>13</v>
      </c>
      <c r="L441" s="29" t="s">
        <v>9</v>
      </c>
      <c r="M441" s="29">
        <v>40</v>
      </c>
      <c r="N441" s="41">
        <v>6843.43</v>
      </c>
      <c r="O441" s="37">
        <v>5748.4812000000002</v>
      </c>
      <c r="P441" s="37">
        <f t="shared" si="12"/>
        <v>1094.9488000000001</v>
      </c>
    </row>
    <row r="442" spans="1:16" x14ac:dyDescent="0.3">
      <c r="A442" s="29">
        <f t="shared" si="13"/>
        <v>2</v>
      </c>
      <c r="B442" s="29" t="e">
        <f>IF(A442&gt;1,#REF!-#REF!,"N/A")</f>
        <v>#REF!</v>
      </c>
      <c r="C442" s="29">
        <v>30411</v>
      </c>
      <c r="D442" s="31" t="s">
        <v>106</v>
      </c>
      <c r="E442" s="29" t="s">
        <v>107</v>
      </c>
      <c r="F442" s="38">
        <v>21990002750320</v>
      </c>
      <c r="G442" s="46">
        <v>44577</v>
      </c>
      <c r="H442" s="46">
        <v>44580</v>
      </c>
      <c r="I442" s="46">
        <v>44583</v>
      </c>
      <c r="J442" s="29">
        <v>0</v>
      </c>
      <c r="K442" s="31" t="s">
        <v>13</v>
      </c>
      <c r="L442" s="29" t="s">
        <v>9</v>
      </c>
      <c r="M442" s="29">
        <v>40</v>
      </c>
      <c r="N442" s="41">
        <v>6843.43</v>
      </c>
      <c r="O442" s="37">
        <v>5748.4812000000002</v>
      </c>
      <c r="P442" s="37">
        <f t="shared" si="12"/>
        <v>1094.9488000000001</v>
      </c>
    </row>
    <row r="443" spans="1:16" x14ac:dyDescent="0.3">
      <c r="A443" s="29">
        <f t="shared" si="13"/>
        <v>1</v>
      </c>
      <c r="B443" s="29" t="str">
        <f>IF(A443&gt;1,#REF!-#REF!,"N/A")</f>
        <v>N/A</v>
      </c>
      <c r="C443" s="29">
        <v>30526</v>
      </c>
      <c r="D443" s="31" t="s">
        <v>168</v>
      </c>
      <c r="E443" s="29" t="s">
        <v>169</v>
      </c>
      <c r="F443" s="38">
        <v>58120080100305</v>
      </c>
      <c r="G443" s="46">
        <v>44535</v>
      </c>
      <c r="H443" s="46">
        <v>44536</v>
      </c>
      <c r="I443" s="46">
        <v>44539</v>
      </c>
      <c r="J443" s="29">
        <v>0</v>
      </c>
      <c r="K443" s="31" t="s">
        <v>2</v>
      </c>
      <c r="L443" s="29" t="s">
        <v>9</v>
      </c>
      <c r="M443" s="29">
        <v>30</v>
      </c>
      <c r="N443" s="40">
        <v>11</v>
      </c>
      <c r="O443" s="37">
        <v>9.0200000000000014</v>
      </c>
      <c r="P443" s="37">
        <f t="shared" si="12"/>
        <v>1.9799999999999986</v>
      </c>
    </row>
    <row r="444" spans="1:16" x14ac:dyDescent="0.3">
      <c r="A444" s="29">
        <f t="shared" si="13"/>
        <v>2</v>
      </c>
      <c r="B444" s="29" t="e">
        <f>IF(A444&gt;1,#REF!-#REF!,"N/A")</f>
        <v>#REF!</v>
      </c>
      <c r="C444" s="29">
        <v>30526</v>
      </c>
      <c r="D444" s="31" t="s">
        <v>168</v>
      </c>
      <c r="E444" s="29" t="s">
        <v>169</v>
      </c>
      <c r="F444" s="38">
        <v>58120080100305</v>
      </c>
      <c r="G444" s="46">
        <v>44565</v>
      </c>
      <c r="H444" s="46">
        <v>44572</v>
      </c>
      <c r="I444" s="46">
        <v>44574</v>
      </c>
      <c r="J444" s="29">
        <v>0</v>
      </c>
      <c r="K444" s="31" t="s">
        <v>2</v>
      </c>
      <c r="L444" s="29" t="s">
        <v>9</v>
      </c>
      <c r="M444" s="29">
        <v>30</v>
      </c>
      <c r="N444" s="40">
        <v>11</v>
      </c>
      <c r="O444" s="37">
        <v>9.0200000000000014</v>
      </c>
      <c r="P444" s="37">
        <f t="shared" si="12"/>
        <v>1.9799999999999986</v>
      </c>
    </row>
    <row r="445" spans="1:16" x14ac:dyDescent="0.3">
      <c r="A445" s="29">
        <f t="shared" si="13"/>
        <v>1</v>
      </c>
      <c r="B445" s="29" t="str">
        <f>IF(A445&gt;1,#REF!-#REF!,"N/A")</f>
        <v>N/A</v>
      </c>
      <c r="C445" s="29">
        <v>30636</v>
      </c>
      <c r="D445" s="31" t="s">
        <v>65</v>
      </c>
      <c r="E445" s="29" t="s">
        <v>66</v>
      </c>
      <c r="F445" s="38">
        <v>2100020000110</v>
      </c>
      <c r="G445" s="46">
        <v>44550</v>
      </c>
      <c r="H445" s="46">
        <v>44555</v>
      </c>
      <c r="I445" s="46">
        <v>44560</v>
      </c>
      <c r="J445" s="29">
        <v>0</v>
      </c>
      <c r="K445" s="31" t="s">
        <v>2</v>
      </c>
      <c r="L445" s="29" t="s">
        <v>9</v>
      </c>
      <c r="M445" s="29">
        <v>28</v>
      </c>
      <c r="N445" s="40">
        <v>2.19</v>
      </c>
      <c r="O445" s="37">
        <v>1.6862999999999999</v>
      </c>
      <c r="P445" s="37">
        <f t="shared" si="12"/>
        <v>0.50370000000000004</v>
      </c>
    </row>
    <row r="446" spans="1:16" x14ac:dyDescent="0.3">
      <c r="A446" s="29">
        <f t="shared" si="13"/>
        <v>2</v>
      </c>
      <c r="B446" s="29" t="e">
        <f>IF(A446&gt;1,#REF!-#REF!,"N/A")</f>
        <v>#REF!</v>
      </c>
      <c r="C446" s="29">
        <v>30636</v>
      </c>
      <c r="D446" s="31" t="s">
        <v>65</v>
      </c>
      <c r="E446" s="29" t="s">
        <v>66</v>
      </c>
      <c r="F446" s="38">
        <v>2100020000110</v>
      </c>
      <c r="G446" s="46">
        <v>44586</v>
      </c>
      <c r="H446" s="46">
        <v>44586</v>
      </c>
      <c r="I446" s="46">
        <v>44591</v>
      </c>
      <c r="J446" s="29">
        <v>0</v>
      </c>
      <c r="K446" s="31" t="s">
        <v>2</v>
      </c>
      <c r="L446" s="29" t="s">
        <v>9</v>
      </c>
      <c r="M446" s="29">
        <v>28</v>
      </c>
      <c r="N446" s="40">
        <v>2.19</v>
      </c>
      <c r="O446" s="37">
        <v>1.6862999999999999</v>
      </c>
      <c r="P446" s="37">
        <f t="shared" si="12"/>
        <v>0.50370000000000004</v>
      </c>
    </row>
    <row r="447" spans="1:16" x14ac:dyDescent="0.3">
      <c r="A447" s="29">
        <f t="shared" si="13"/>
        <v>1</v>
      </c>
      <c r="B447" s="29" t="str">
        <f>IF(A447&gt;1,#REF!-#REF!,"N/A")</f>
        <v>N/A</v>
      </c>
      <c r="C447" s="29">
        <v>30675</v>
      </c>
      <c r="D447" s="31" t="s">
        <v>179</v>
      </c>
      <c r="E447" s="29" t="s">
        <v>181</v>
      </c>
      <c r="F447" s="38">
        <v>83370060000320</v>
      </c>
      <c r="G447" s="46">
        <v>44551</v>
      </c>
      <c r="H447" s="46">
        <v>44554</v>
      </c>
      <c r="I447" s="46">
        <v>44557</v>
      </c>
      <c r="J447" s="29">
        <v>0</v>
      </c>
      <c r="K447" s="31" t="s">
        <v>13</v>
      </c>
      <c r="L447" s="29" t="s">
        <v>9</v>
      </c>
      <c r="M447" s="29">
        <v>30</v>
      </c>
      <c r="N447" s="40">
        <v>520.57000000000005</v>
      </c>
      <c r="O447" s="37">
        <v>416.45600000000007</v>
      </c>
      <c r="P447" s="37">
        <f t="shared" si="12"/>
        <v>104.11399999999998</v>
      </c>
    </row>
    <row r="448" spans="1:16" x14ac:dyDescent="0.3">
      <c r="A448" s="29">
        <f t="shared" si="13"/>
        <v>2</v>
      </c>
      <c r="B448" s="29" t="e">
        <f>IF(A448&gt;1,#REF!-#REF!,"N/A")</f>
        <v>#REF!</v>
      </c>
      <c r="C448" s="29">
        <v>30675</v>
      </c>
      <c r="D448" s="31" t="s">
        <v>179</v>
      </c>
      <c r="E448" s="29" t="s">
        <v>181</v>
      </c>
      <c r="F448" s="38">
        <v>83370060000320</v>
      </c>
      <c r="G448" s="46">
        <v>44583</v>
      </c>
      <c r="H448" s="46">
        <v>44586</v>
      </c>
      <c r="I448" s="46">
        <v>44588</v>
      </c>
      <c r="J448" s="29">
        <v>0</v>
      </c>
      <c r="K448" s="31" t="s">
        <v>13</v>
      </c>
      <c r="L448" s="29" t="s">
        <v>9</v>
      </c>
      <c r="M448" s="29">
        <v>30</v>
      </c>
      <c r="N448" s="40">
        <v>520.57000000000005</v>
      </c>
      <c r="O448" s="37">
        <v>416.45600000000007</v>
      </c>
      <c r="P448" s="37">
        <f t="shared" si="12"/>
        <v>104.11399999999998</v>
      </c>
    </row>
    <row r="449" spans="1:16" x14ac:dyDescent="0.3">
      <c r="A449" s="29">
        <f t="shared" si="13"/>
        <v>1</v>
      </c>
      <c r="B449" s="29" t="str">
        <f>IF(A449&gt;1,#REF!-#REF!,"N/A")</f>
        <v>N/A</v>
      </c>
      <c r="C449" s="29">
        <v>30760</v>
      </c>
      <c r="D449" s="31" t="s">
        <v>128</v>
      </c>
      <c r="E449" s="29" t="s">
        <v>130</v>
      </c>
      <c r="F449" s="38" t="s">
        <v>129</v>
      </c>
      <c r="G449" s="46">
        <v>44543</v>
      </c>
      <c r="H449" s="46">
        <v>44543</v>
      </c>
      <c r="I449" s="46">
        <v>44548</v>
      </c>
      <c r="J449" s="29">
        <v>1</v>
      </c>
      <c r="K449" s="31" t="s">
        <v>13</v>
      </c>
      <c r="L449" s="29" t="s">
        <v>10</v>
      </c>
      <c r="M449" s="29">
        <v>1</v>
      </c>
      <c r="N449" s="41">
        <v>5789.34</v>
      </c>
      <c r="O449" s="37">
        <v>4342.0050000000001</v>
      </c>
      <c r="P449" s="37">
        <f t="shared" si="12"/>
        <v>1447.335</v>
      </c>
    </row>
    <row r="450" spans="1:16" x14ac:dyDescent="0.3">
      <c r="A450" s="29">
        <f t="shared" si="13"/>
        <v>2</v>
      </c>
      <c r="B450" s="29" t="e">
        <f>IF(A450&gt;1,#REF!-#REF!,"N/A")</f>
        <v>#REF!</v>
      </c>
      <c r="C450" s="29">
        <v>30760</v>
      </c>
      <c r="D450" s="31" t="s">
        <v>128</v>
      </c>
      <c r="E450" s="29" t="s">
        <v>130</v>
      </c>
      <c r="F450" s="38" t="s">
        <v>129</v>
      </c>
      <c r="G450" s="46">
        <v>44568</v>
      </c>
      <c r="H450" s="46">
        <v>44574</v>
      </c>
      <c r="I450" s="46">
        <v>44576</v>
      </c>
      <c r="J450" s="29">
        <v>1</v>
      </c>
      <c r="K450" s="31" t="s">
        <v>13</v>
      </c>
      <c r="L450" s="29" t="s">
        <v>10</v>
      </c>
      <c r="M450" s="29">
        <v>1</v>
      </c>
      <c r="N450" s="41">
        <v>5789.34</v>
      </c>
      <c r="O450" s="37">
        <v>4342.0050000000001</v>
      </c>
      <c r="P450" s="37">
        <f t="shared" si="12"/>
        <v>1447.335</v>
      </c>
    </row>
    <row r="451" spans="1:16" x14ac:dyDescent="0.3">
      <c r="A451" s="29">
        <f t="shared" si="13"/>
        <v>1</v>
      </c>
      <c r="B451" s="29" t="str">
        <f>IF(A451&gt;1,#REF!-#REF!,"N/A")</f>
        <v>N/A</v>
      </c>
      <c r="C451" s="29">
        <v>31262</v>
      </c>
      <c r="D451" s="31" t="s">
        <v>15</v>
      </c>
      <c r="E451" s="29" t="s">
        <v>16</v>
      </c>
      <c r="F451" s="38">
        <v>21533010100330</v>
      </c>
      <c r="G451" s="46">
        <v>44564</v>
      </c>
      <c r="H451" s="46">
        <v>44566</v>
      </c>
      <c r="I451" s="46">
        <v>44566</v>
      </c>
      <c r="J451" s="29">
        <v>0</v>
      </c>
      <c r="K451" s="31" t="s">
        <v>13</v>
      </c>
      <c r="L451" s="29" t="s">
        <v>9</v>
      </c>
      <c r="M451" s="29">
        <v>30</v>
      </c>
      <c r="N451" s="40">
        <v>21211.62</v>
      </c>
      <c r="O451" s="37">
        <v>16969.295999999998</v>
      </c>
      <c r="P451" s="37">
        <f t="shared" ref="P451:P514" si="14">N451-O451</f>
        <v>4242.3240000000005</v>
      </c>
    </row>
    <row r="452" spans="1:16" x14ac:dyDescent="0.3">
      <c r="A452" s="29">
        <f t="shared" ref="A452:A515" si="15">IF(C452=C451,A451+1,1)</f>
        <v>1</v>
      </c>
      <c r="B452" s="29" t="str">
        <f>IF(A452&gt;1,#REF!-#REF!,"N/A")</f>
        <v>N/A</v>
      </c>
      <c r="C452" s="29">
        <v>31292</v>
      </c>
      <c r="D452" s="31" t="s">
        <v>29</v>
      </c>
      <c r="E452" s="29" t="s">
        <v>30</v>
      </c>
      <c r="F452" s="38">
        <v>21360068200330</v>
      </c>
      <c r="G452" s="46">
        <v>44582</v>
      </c>
      <c r="H452" s="46">
        <v>44583</v>
      </c>
      <c r="I452" s="46">
        <v>44585</v>
      </c>
      <c r="J452" s="29">
        <v>3</v>
      </c>
      <c r="K452" s="31" t="s">
        <v>13</v>
      </c>
      <c r="L452" s="29" t="s">
        <v>10</v>
      </c>
      <c r="M452" s="29">
        <v>30</v>
      </c>
      <c r="N452" s="40">
        <v>18265.11</v>
      </c>
      <c r="O452" s="37">
        <v>15525.343500000001</v>
      </c>
      <c r="P452" s="37">
        <f t="shared" si="14"/>
        <v>2739.7664999999997</v>
      </c>
    </row>
    <row r="453" spans="1:16" x14ac:dyDescent="0.3">
      <c r="A453" s="29">
        <f t="shared" si="15"/>
        <v>1</v>
      </c>
      <c r="B453" s="29" t="str">
        <f>IF(A453&gt;1,#REF!-#REF!,"N/A")</f>
        <v>N/A</v>
      </c>
      <c r="C453" s="29">
        <v>31304</v>
      </c>
      <c r="D453" s="31" t="s">
        <v>148</v>
      </c>
      <c r="E453" s="29" t="s">
        <v>149</v>
      </c>
      <c r="F453" s="38">
        <v>36100020100315</v>
      </c>
      <c r="G453" s="46">
        <v>44546</v>
      </c>
      <c r="H453" s="46">
        <v>44546</v>
      </c>
      <c r="I453" s="46">
        <v>44552</v>
      </c>
      <c r="J453" s="29">
        <v>3</v>
      </c>
      <c r="K453" s="31" t="s">
        <v>2</v>
      </c>
      <c r="L453" s="29" t="s">
        <v>10</v>
      </c>
      <c r="M453" s="29">
        <v>30</v>
      </c>
      <c r="N453" s="40">
        <v>3.34</v>
      </c>
      <c r="O453" s="37">
        <v>2.5049999999999999</v>
      </c>
      <c r="P453" s="37">
        <f t="shared" si="14"/>
        <v>0.83499999999999996</v>
      </c>
    </row>
    <row r="454" spans="1:16" x14ac:dyDescent="0.3">
      <c r="A454" s="29">
        <f t="shared" si="15"/>
        <v>2</v>
      </c>
      <c r="B454" s="29" t="e">
        <f>IF(A454&gt;1,#REF!-#REF!,"N/A")</f>
        <v>#REF!</v>
      </c>
      <c r="C454" s="29">
        <v>31304</v>
      </c>
      <c r="D454" s="31" t="s">
        <v>148</v>
      </c>
      <c r="E454" s="29" t="s">
        <v>149</v>
      </c>
      <c r="F454" s="38">
        <v>36100020100315</v>
      </c>
      <c r="G454" s="46">
        <v>44543</v>
      </c>
      <c r="H454" s="46">
        <v>44550</v>
      </c>
      <c r="I454" s="46">
        <v>44553</v>
      </c>
      <c r="J454" s="29">
        <v>3</v>
      </c>
      <c r="K454" s="31" t="s">
        <v>2</v>
      </c>
      <c r="L454" s="29" t="s">
        <v>10</v>
      </c>
      <c r="M454" s="29">
        <v>30</v>
      </c>
      <c r="N454" s="40">
        <v>7.41</v>
      </c>
      <c r="O454" s="37">
        <v>5.5575000000000001</v>
      </c>
      <c r="P454" s="37">
        <f t="shared" si="14"/>
        <v>1.8525</v>
      </c>
    </row>
    <row r="455" spans="1:16" x14ac:dyDescent="0.3">
      <c r="A455" s="29">
        <f t="shared" si="15"/>
        <v>3</v>
      </c>
      <c r="B455" s="29" t="e">
        <f>IF(A455&gt;1,#REF!-#REF!,"N/A")</f>
        <v>#REF!</v>
      </c>
      <c r="C455" s="29">
        <v>31304</v>
      </c>
      <c r="D455" s="31" t="s">
        <v>148</v>
      </c>
      <c r="E455" s="29" t="s">
        <v>149</v>
      </c>
      <c r="F455" s="38">
        <v>36100020100315</v>
      </c>
      <c r="G455" s="46">
        <v>44576</v>
      </c>
      <c r="H455" s="46">
        <v>44583</v>
      </c>
      <c r="I455" s="46">
        <v>44584</v>
      </c>
      <c r="J455" s="29">
        <v>3</v>
      </c>
      <c r="K455" s="31" t="s">
        <v>2</v>
      </c>
      <c r="L455" s="29" t="s">
        <v>10</v>
      </c>
      <c r="M455" s="29">
        <v>30</v>
      </c>
      <c r="N455" s="40">
        <v>7.41</v>
      </c>
      <c r="O455" s="37">
        <v>5.5575000000000001</v>
      </c>
      <c r="P455" s="37">
        <f t="shared" si="14"/>
        <v>1.8525</v>
      </c>
    </row>
    <row r="456" spans="1:16" x14ac:dyDescent="0.3">
      <c r="A456" s="29">
        <f t="shared" si="15"/>
        <v>1</v>
      </c>
      <c r="B456" s="29" t="str">
        <f>IF(A456&gt;1,#REF!-#REF!,"N/A")</f>
        <v>N/A</v>
      </c>
      <c r="C456" s="29">
        <v>31491</v>
      </c>
      <c r="D456" s="31" t="s">
        <v>73</v>
      </c>
      <c r="E456" s="29" t="s">
        <v>74</v>
      </c>
      <c r="F456" s="38">
        <v>37600040000303</v>
      </c>
      <c r="G456" s="46">
        <v>44575</v>
      </c>
      <c r="H456" s="46">
        <v>44577</v>
      </c>
      <c r="I456" s="46">
        <v>44579</v>
      </c>
      <c r="J456" s="29">
        <v>0</v>
      </c>
      <c r="K456" s="31" t="s">
        <v>2</v>
      </c>
      <c r="L456" s="29" t="s">
        <v>9</v>
      </c>
      <c r="M456" s="29">
        <v>30</v>
      </c>
      <c r="N456" s="40">
        <v>20.2</v>
      </c>
      <c r="O456" s="37">
        <v>16.968</v>
      </c>
      <c r="P456" s="37">
        <f t="shared" si="14"/>
        <v>3.2319999999999993</v>
      </c>
    </row>
    <row r="457" spans="1:16" x14ac:dyDescent="0.3">
      <c r="A457" s="29">
        <f t="shared" si="15"/>
        <v>1</v>
      </c>
      <c r="B457" s="29" t="str">
        <f>IF(A457&gt;1,#REF!-#REF!,"N/A")</f>
        <v>N/A</v>
      </c>
      <c r="C457" s="29">
        <v>31669</v>
      </c>
      <c r="D457" s="31" t="s">
        <v>17</v>
      </c>
      <c r="E457" s="29" t="s">
        <v>18</v>
      </c>
      <c r="F457" s="38">
        <v>21300005000350</v>
      </c>
      <c r="G457" s="46">
        <v>44520</v>
      </c>
      <c r="H457" s="46">
        <v>44525</v>
      </c>
      <c r="I457" s="46">
        <v>44532</v>
      </c>
      <c r="J457" s="29">
        <v>0</v>
      </c>
      <c r="K457" s="31" t="s">
        <v>2</v>
      </c>
      <c r="L457" s="29" t="s">
        <v>9</v>
      </c>
      <c r="M457" s="29">
        <v>84</v>
      </c>
      <c r="N457" s="41">
        <v>213.54</v>
      </c>
      <c r="O457" s="37">
        <v>172.9674</v>
      </c>
      <c r="P457" s="37">
        <f t="shared" si="14"/>
        <v>40.572599999999994</v>
      </c>
    </row>
    <row r="458" spans="1:16" x14ac:dyDescent="0.3">
      <c r="A458" s="29">
        <f t="shared" si="15"/>
        <v>2</v>
      </c>
      <c r="B458" s="29" t="e">
        <f>IF(A458&gt;1,#REF!-#REF!,"N/A")</f>
        <v>#REF!</v>
      </c>
      <c r="C458" s="29">
        <v>31669</v>
      </c>
      <c r="D458" s="31" t="s">
        <v>17</v>
      </c>
      <c r="E458" s="29" t="s">
        <v>18</v>
      </c>
      <c r="F458" s="38">
        <v>21300005000350</v>
      </c>
      <c r="G458" s="46">
        <v>44561</v>
      </c>
      <c r="H458" s="46">
        <v>44561</v>
      </c>
      <c r="I458" s="46">
        <v>44565</v>
      </c>
      <c r="J458" s="29">
        <v>5</v>
      </c>
      <c r="K458" s="31" t="s">
        <v>2</v>
      </c>
      <c r="L458" s="29" t="s">
        <v>10</v>
      </c>
      <c r="M458" s="29">
        <v>56</v>
      </c>
      <c r="N458" s="40">
        <v>44</v>
      </c>
      <c r="O458" s="37">
        <v>35.64</v>
      </c>
      <c r="P458" s="37">
        <f t="shared" si="14"/>
        <v>8.36</v>
      </c>
    </row>
    <row r="459" spans="1:16" x14ac:dyDescent="0.3">
      <c r="A459" s="29">
        <f t="shared" si="15"/>
        <v>1</v>
      </c>
      <c r="B459" s="29" t="str">
        <f>IF(A459&gt;1,#REF!-#REF!,"N/A")</f>
        <v>N/A</v>
      </c>
      <c r="C459" s="29">
        <v>31683</v>
      </c>
      <c r="D459" s="31" t="s">
        <v>155</v>
      </c>
      <c r="E459" s="29" t="s">
        <v>156</v>
      </c>
      <c r="F459" s="38">
        <v>27250050000350</v>
      </c>
      <c r="G459" s="46">
        <v>44531</v>
      </c>
      <c r="H459" s="46">
        <v>44532</v>
      </c>
      <c r="I459" s="46">
        <v>44533</v>
      </c>
      <c r="J459" s="29">
        <v>6</v>
      </c>
      <c r="K459" s="31" t="s">
        <v>2</v>
      </c>
      <c r="L459" s="29" t="s">
        <v>10</v>
      </c>
      <c r="M459" s="29">
        <v>60</v>
      </c>
      <c r="N459" s="40">
        <v>2.75</v>
      </c>
      <c r="O459" s="37">
        <v>2.2825000000000002</v>
      </c>
      <c r="P459" s="37">
        <f t="shared" si="14"/>
        <v>0.4674999999999998</v>
      </c>
    </row>
    <row r="460" spans="1:16" x14ac:dyDescent="0.3">
      <c r="A460" s="29">
        <f t="shared" si="15"/>
        <v>1</v>
      </c>
      <c r="B460" s="29" t="str">
        <f>IF(A460&gt;1,#REF!-#REF!,"N/A")</f>
        <v>N/A</v>
      </c>
      <c r="C460" s="29">
        <v>31858</v>
      </c>
      <c r="D460" s="31" t="s">
        <v>67</v>
      </c>
      <c r="E460" s="29" t="s">
        <v>68</v>
      </c>
      <c r="F460" s="38">
        <v>41550020100320</v>
      </c>
      <c r="G460" s="46">
        <v>44533</v>
      </c>
      <c r="H460" s="46">
        <v>44539</v>
      </c>
      <c r="I460" s="46">
        <v>44544</v>
      </c>
      <c r="J460" s="29">
        <v>1</v>
      </c>
      <c r="K460" s="31" t="s">
        <v>2</v>
      </c>
      <c r="L460" s="29" t="s">
        <v>10</v>
      </c>
      <c r="M460" s="29">
        <v>28</v>
      </c>
      <c r="N460" s="40">
        <v>2.12</v>
      </c>
      <c r="O460" s="37">
        <v>1.7384000000000002</v>
      </c>
      <c r="P460" s="37">
        <f t="shared" si="14"/>
        <v>0.38159999999999994</v>
      </c>
    </row>
    <row r="461" spans="1:16" x14ac:dyDescent="0.3">
      <c r="A461" s="29">
        <f t="shared" si="15"/>
        <v>2</v>
      </c>
      <c r="B461" s="29" t="e">
        <f>IF(A461&gt;1,#REF!-#REF!,"N/A")</f>
        <v>#REF!</v>
      </c>
      <c r="C461" s="29">
        <v>31858</v>
      </c>
      <c r="D461" s="31" t="s">
        <v>67</v>
      </c>
      <c r="E461" s="29" t="s">
        <v>68</v>
      </c>
      <c r="F461" s="38">
        <v>41550020100320</v>
      </c>
      <c r="G461" s="46">
        <v>44572</v>
      </c>
      <c r="H461" s="46">
        <v>44573</v>
      </c>
      <c r="I461" s="46">
        <v>44575</v>
      </c>
      <c r="J461" s="29">
        <v>1</v>
      </c>
      <c r="K461" s="31" t="s">
        <v>2</v>
      </c>
      <c r="L461" s="29" t="s">
        <v>10</v>
      </c>
      <c r="M461" s="29">
        <v>28</v>
      </c>
      <c r="N461" s="40">
        <v>2.12</v>
      </c>
      <c r="O461" s="37">
        <v>1.7384000000000002</v>
      </c>
      <c r="P461" s="37">
        <f t="shared" si="14"/>
        <v>0.38159999999999994</v>
      </c>
    </row>
    <row r="462" spans="1:16" x14ac:dyDescent="0.3">
      <c r="A462" s="29">
        <f t="shared" si="15"/>
        <v>3</v>
      </c>
      <c r="B462" s="29" t="e">
        <f>IF(A462&gt;1,#REF!-#REF!,"N/A")</f>
        <v>#REF!</v>
      </c>
      <c r="C462" s="29">
        <v>31858</v>
      </c>
      <c r="D462" s="31" t="s">
        <v>67</v>
      </c>
      <c r="E462" s="29" t="s">
        <v>68</v>
      </c>
      <c r="F462" s="38">
        <v>41550020100320</v>
      </c>
      <c r="G462" s="46">
        <v>44576</v>
      </c>
      <c r="H462" s="46">
        <v>44580</v>
      </c>
      <c r="I462" s="46">
        <v>44586</v>
      </c>
      <c r="J462" s="29">
        <v>0</v>
      </c>
      <c r="K462" s="31" t="s">
        <v>2</v>
      </c>
      <c r="L462" s="29" t="s">
        <v>9</v>
      </c>
      <c r="M462" s="29">
        <v>28</v>
      </c>
      <c r="N462" s="40">
        <v>2.12</v>
      </c>
      <c r="O462" s="37">
        <v>1.7384000000000002</v>
      </c>
      <c r="P462" s="37">
        <f t="shared" si="14"/>
        <v>0.38159999999999994</v>
      </c>
    </row>
    <row r="463" spans="1:16" x14ac:dyDescent="0.3">
      <c r="A463" s="29">
        <f t="shared" si="15"/>
        <v>1</v>
      </c>
      <c r="B463" s="29" t="str">
        <f>IF(A463&gt;1,#REF!-#REF!,"N/A")</f>
        <v>N/A</v>
      </c>
      <c r="C463" s="29">
        <v>32034</v>
      </c>
      <c r="D463" s="31" t="s">
        <v>55</v>
      </c>
      <c r="E463" s="29" t="s">
        <v>56</v>
      </c>
      <c r="F463" s="38">
        <v>66603065107530</v>
      </c>
      <c r="G463" s="46">
        <v>44584</v>
      </c>
      <c r="H463" s="46">
        <v>44584</v>
      </c>
      <c r="I463" s="46">
        <v>44584</v>
      </c>
      <c r="J463" s="29">
        <v>3</v>
      </c>
      <c r="K463" s="31" t="s">
        <v>13</v>
      </c>
      <c r="L463" s="29" t="s">
        <v>10</v>
      </c>
      <c r="M463" s="29">
        <v>30</v>
      </c>
      <c r="N463" s="40">
        <v>5040.57</v>
      </c>
      <c r="O463" s="37">
        <v>4133.2673999999997</v>
      </c>
      <c r="P463" s="37">
        <f t="shared" si="14"/>
        <v>907.30259999999998</v>
      </c>
    </row>
    <row r="464" spans="1:16" x14ac:dyDescent="0.3">
      <c r="A464" s="29">
        <f t="shared" si="15"/>
        <v>1</v>
      </c>
      <c r="B464" s="29" t="str">
        <f>IF(A464&gt;1,#REF!-#REF!,"N/A")</f>
        <v>N/A</v>
      </c>
      <c r="C464" s="29">
        <v>32084</v>
      </c>
      <c r="D464" s="31" t="s">
        <v>65</v>
      </c>
      <c r="E464" s="29" t="s">
        <v>131</v>
      </c>
      <c r="F464" s="38">
        <v>2100020000110</v>
      </c>
      <c r="G464" s="46">
        <v>44539</v>
      </c>
      <c r="H464" s="46">
        <v>44541</v>
      </c>
      <c r="I464" s="46">
        <v>44544</v>
      </c>
      <c r="J464" s="29">
        <v>0</v>
      </c>
      <c r="K464" s="31" t="s">
        <v>2</v>
      </c>
      <c r="L464" s="29" t="s">
        <v>9</v>
      </c>
      <c r="M464" s="29">
        <v>240</v>
      </c>
      <c r="N464" s="40">
        <v>19.23</v>
      </c>
      <c r="O464" s="37">
        <v>14.8071</v>
      </c>
      <c r="P464" s="37">
        <f t="shared" si="14"/>
        <v>4.4229000000000003</v>
      </c>
    </row>
    <row r="465" spans="1:16" x14ac:dyDescent="0.3">
      <c r="A465" s="29">
        <f t="shared" si="15"/>
        <v>2</v>
      </c>
      <c r="B465" s="29" t="e">
        <f>IF(A465&gt;1,#REF!-#REF!,"N/A")</f>
        <v>#REF!</v>
      </c>
      <c r="C465" s="29">
        <v>32084</v>
      </c>
      <c r="D465" s="31" t="s">
        <v>65</v>
      </c>
      <c r="E465" s="29" t="s">
        <v>131</v>
      </c>
      <c r="F465" s="38">
        <v>2100020000110</v>
      </c>
      <c r="G465" s="46">
        <v>44537</v>
      </c>
      <c r="H465" s="46">
        <v>44539</v>
      </c>
      <c r="I465" s="46">
        <v>44544</v>
      </c>
      <c r="J465" s="29">
        <v>0</v>
      </c>
      <c r="K465" s="31" t="s">
        <v>2</v>
      </c>
      <c r="L465" s="29" t="s">
        <v>9</v>
      </c>
      <c r="M465" s="29">
        <v>240</v>
      </c>
      <c r="N465" s="40">
        <v>19.23</v>
      </c>
      <c r="O465" s="37">
        <v>14.8071</v>
      </c>
      <c r="P465" s="37">
        <f t="shared" si="14"/>
        <v>4.4229000000000003</v>
      </c>
    </row>
    <row r="466" spans="1:16" x14ac:dyDescent="0.3">
      <c r="A466" s="29">
        <f t="shared" si="15"/>
        <v>1</v>
      </c>
      <c r="B466" s="29" t="str">
        <f>IF(A466&gt;1,#REF!-#REF!,"N/A")</f>
        <v>N/A</v>
      </c>
      <c r="C466" s="29">
        <v>32172</v>
      </c>
      <c r="D466" s="31" t="s">
        <v>91</v>
      </c>
      <c r="E466" s="29" t="s">
        <v>92</v>
      </c>
      <c r="F466" s="38">
        <v>83200030200315</v>
      </c>
      <c r="G466" s="46">
        <v>44560</v>
      </c>
      <c r="H466" s="46">
        <v>44566</v>
      </c>
      <c r="I466" s="46">
        <v>44571</v>
      </c>
      <c r="J466" s="29">
        <v>0</v>
      </c>
      <c r="K466" s="31" t="s">
        <v>2</v>
      </c>
      <c r="L466" s="29" t="s">
        <v>9</v>
      </c>
      <c r="M466" s="29">
        <v>30</v>
      </c>
      <c r="N466" s="40">
        <v>8.67</v>
      </c>
      <c r="O466" s="37">
        <v>6.5024999999999995</v>
      </c>
      <c r="P466" s="37">
        <f t="shared" si="14"/>
        <v>2.1675000000000004</v>
      </c>
    </row>
    <row r="467" spans="1:16" x14ac:dyDescent="0.3">
      <c r="A467" s="29">
        <f t="shared" si="15"/>
        <v>1</v>
      </c>
      <c r="B467" s="29" t="str">
        <f>IF(A467&gt;1,#REF!-#REF!,"N/A")</f>
        <v>N/A</v>
      </c>
      <c r="C467" s="29">
        <v>32251</v>
      </c>
      <c r="D467" s="31" t="s">
        <v>29</v>
      </c>
      <c r="E467" s="29" t="s">
        <v>30</v>
      </c>
      <c r="F467" s="38">
        <v>21360068200330</v>
      </c>
      <c r="G467" s="46">
        <v>44536</v>
      </c>
      <c r="H467" s="46">
        <v>44542</v>
      </c>
      <c r="I467" s="46">
        <v>44547</v>
      </c>
      <c r="J467" s="29">
        <v>5</v>
      </c>
      <c r="K467" s="31" t="s">
        <v>13</v>
      </c>
      <c r="L467" s="29" t="s">
        <v>10</v>
      </c>
      <c r="M467" s="29">
        <v>30</v>
      </c>
      <c r="N467" s="41">
        <v>16243.64</v>
      </c>
      <c r="O467" s="37">
        <v>13807.093999999999</v>
      </c>
      <c r="P467" s="37">
        <f t="shared" si="14"/>
        <v>2436.5460000000003</v>
      </c>
    </row>
    <row r="468" spans="1:16" x14ac:dyDescent="0.3">
      <c r="A468" s="29">
        <f t="shared" si="15"/>
        <v>2</v>
      </c>
      <c r="B468" s="29" t="e">
        <f>IF(A468&gt;1,#REF!-#REF!,"N/A")</f>
        <v>#REF!</v>
      </c>
      <c r="C468" s="29">
        <v>32251</v>
      </c>
      <c r="D468" s="31" t="s">
        <v>29</v>
      </c>
      <c r="E468" s="29" t="s">
        <v>30</v>
      </c>
      <c r="F468" s="38">
        <v>21360068200330</v>
      </c>
      <c r="G468" s="46">
        <v>44574</v>
      </c>
      <c r="H468" s="46">
        <v>44577</v>
      </c>
      <c r="I468" s="46">
        <v>44578</v>
      </c>
      <c r="J468" s="29">
        <v>5</v>
      </c>
      <c r="K468" s="31" t="s">
        <v>13</v>
      </c>
      <c r="L468" s="29" t="s">
        <v>10</v>
      </c>
      <c r="M468" s="29">
        <v>30</v>
      </c>
      <c r="N468" s="41">
        <v>16243.64</v>
      </c>
      <c r="O468" s="37">
        <v>13807.093999999999</v>
      </c>
      <c r="P468" s="37">
        <f t="shared" si="14"/>
        <v>2436.5460000000003</v>
      </c>
    </row>
    <row r="469" spans="1:16" x14ac:dyDescent="0.3">
      <c r="A469" s="29">
        <f t="shared" si="15"/>
        <v>1</v>
      </c>
      <c r="B469" s="29" t="str">
        <f>IF(A469&gt;1,#REF!-#REF!,"N/A")</f>
        <v>N/A</v>
      </c>
      <c r="C469" s="29">
        <v>32414</v>
      </c>
      <c r="D469" s="31" t="s">
        <v>25</v>
      </c>
      <c r="E469" s="29" t="s">
        <v>26</v>
      </c>
      <c r="F469" s="38">
        <v>21532133000330</v>
      </c>
      <c r="G469" s="46">
        <v>44589</v>
      </c>
      <c r="H469" s="46">
        <v>44589</v>
      </c>
      <c r="I469" s="46">
        <v>44589</v>
      </c>
      <c r="J469" s="29">
        <v>7</v>
      </c>
      <c r="K469" s="31" t="s">
        <v>13</v>
      </c>
      <c r="L469" s="29" t="s">
        <v>10</v>
      </c>
      <c r="M469" s="29">
        <v>28</v>
      </c>
      <c r="N469" s="40">
        <v>15797.31</v>
      </c>
      <c r="O469" s="37">
        <v>12953.7942</v>
      </c>
      <c r="P469" s="37">
        <f t="shared" si="14"/>
        <v>2843.5157999999992</v>
      </c>
    </row>
    <row r="470" spans="1:16" x14ac:dyDescent="0.3">
      <c r="A470" s="29">
        <f t="shared" si="15"/>
        <v>1</v>
      </c>
      <c r="B470" s="29" t="str">
        <f>IF(A470&gt;1,#REF!-#REF!,"N/A")</f>
        <v>N/A</v>
      </c>
      <c r="C470" s="29">
        <v>32421</v>
      </c>
      <c r="D470" s="31" t="s">
        <v>97</v>
      </c>
      <c r="E470" s="29" t="s">
        <v>98</v>
      </c>
      <c r="F470" s="38">
        <v>21532133000340</v>
      </c>
      <c r="G470" s="46">
        <v>44527</v>
      </c>
      <c r="H470" s="46">
        <v>44528</v>
      </c>
      <c r="I470" s="46">
        <v>44531</v>
      </c>
      <c r="J470" s="29">
        <v>0</v>
      </c>
      <c r="K470" s="31" t="s">
        <v>13</v>
      </c>
      <c r="L470" s="29" t="s">
        <v>9</v>
      </c>
      <c r="M470" s="29">
        <v>28</v>
      </c>
      <c r="N470" s="41">
        <v>13452.22</v>
      </c>
      <c r="O470" s="37">
        <v>11165.3426</v>
      </c>
      <c r="P470" s="37">
        <f t="shared" si="14"/>
        <v>2286.8773999999994</v>
      </c>
    </row>
    <row r="471" spans="1:16" x14ac:dyDescent="0.3">
      <c r="A471" s="29">
        <f t="shared" si="15"/>
        <v>2</v>
      </c>
      <c r="B471" s="29" t="e">
        <f>IF(A471&gt;1,#REF!-#REF!,"N/A")</f>
        <v>#REF!</v>
      </c>
      <c r="C471" s="29">
        <v>32421</v>
      </c>
      <c r="D471" s="31" t="s">
        <v>25</v>
      </c>
      <c r="E471" s="29" t="s">
        <v>26</v>
      </c>
      <c r="F471" s="38">
        <v>21532133000330</v>
      </c>
      <c r="G471" s="46">
        <v>44562</v>
      </c>
      <c r="H471" s="46">
        <v>44566</v>
      </c>
      <c r="I471" s="46">
        <v>44572</v>
      </c>
      <c r="J471" s="29">
        <v>2</v>
      </c>
      <c r="K471" s="31" t="s">
        <v>13</v>
      </c>
      <c r="L471" s="29" t="s">
        <v>10</v>
      </c>
      <c r="M471" s="29">
        <v>28</v>
      </c>
      <c r="N471" s="40">
        <v>16725.66</v>
      </c>
      <c r="O471" s="37">
        <v>13715.041200000001</v>
      </c>
      <c r="P471" s="37">
        <f t="shared" si="14"/>
        <v>3010.6187999999984</v>
      </c>
    </row>
    <row r="472" spans="1:16" x14ac:dyDescent="0.3">
      <c r="A472" s="29">
        <f t="shared" si="15"/>
        <v>1</v>
      </c>
      <c r="B472" s="29" t="str">
        <f>IF(A472&gt;1,#REF!-#REF!,"N/A")</f>
        <v>N/A</v>
      </c>
      <c r="C472" s="29">
        <v>32581</v>
      </c>
      <c r="D472" s="31" t="s">
        <v>168</v>
      </c>
      <c r="E472" s="29" t="s">
        <v>169</v>
      </c>
      <c r="F472" s="38">
        <v>58120080100305</v>
      </c>
      <c r="G472" s="46">
        <v>44546</v>
      </c>
      <c r="H472" s="46">
        <v>44552</v>
      </c>
      <c r="I472" s="46">
        <v>44558</v>
      </c>
      <c r="J472" s="29">
        <v>2</v>
      </c>
      <c r="K472" s="31" t="s">
        <v>2</v>
      </c>
      <c r="L472" s="29" t="s">
        <v>10</v>
      </c>
      <c r="M472" s="29">
        <v>90</v>
      </c>
      <c r="N472" s="40">
        <v>18</v>
      </c>
      <c r="O472" s="37">
        <v>14.760000000000002</v>
      </c>
      <c r="P472" s="37">
        <f t="shared" si="14"/>
        <v>3.2399999999999984</v>
      </c>
    </row>
    <row r="473" spans="1:16" x14ac:dyDescent="0.3">
      <c r="A473" s="29">
        <f t="shared" si="15"/>
        <v>2</v>
      </c>
      <c r="B473" s="29" t="e">
        <f>IF(A473&gt;1,#REF!-#REF!,"N/A")</f>
        <v>#REF!</v>
      </c>
      <c r="C473" s="29">
        <v>32581</v>
      </c>
      <c r="D473" s="31" t="s">
        <v>168</v>
      </c>
      <c r="E473" s="29" t="s">
        <v>169</v>
      </c>
      <c r="F473" s="38">
        <v>58120080100305</v>
      </c>
      <c r="G473" s="46">
        <v>44576</v>
      </c>
      <c r="H473" s="46">
        <v>44582</v>
      </c>
      <c r="I473" s="46">
        <v>44589</v>
      </c>
      <c r="J473" s="29">
        <v>2</v>
      </c>
      <c r="K473" s="31" t="s">
        <v>2</v>
      </c>
      <c r="L473" s="29" t="s">
        <v>10</v>
      </c>
      <c r="M473" s="29">
        <v>90</v>
      </c>
      <c r="N473" s="40">
        <v>18</v>
      </c>
      <c r="O473" s="37">
        <v>14.760000000000002</v>
      </c>
      <c r="P473" s="37">
        <f t="shared" si="14"/>
        <v>3.2399999999999984</v>
      </c>
    </row>
    <row r="474" spans="1:16" x14ac:dyDescent="0.3">
      <c r="A474" s="29">
        <f t="shared" si="15"/>
        <v>1</v>
      </c>
      <c r="B474" s="29" t="str">
        <f>IF(A474&gt;1,#REF!-#REF!,"N/A")</f>
        <v>N/A</v>
      </c>
      <c r="C474" s="29">
        <v>32601</v>
      </c>
      <c r="D474" s="31" t="s">
        <v>89</v>
      </c>
      <c r="E474" s="29" t="s">
        <v>90</v>
      </c>
      <c r="F474" s="38">
        <v>44201010103410</v>
      </c>
      <c r="G474" s="46">
        <v>44570</v>
      </c>
      <c r="H474" s="46">
        <v>44576</v>
      </c>
      <c r="I474" s="46">
        <v>44580</v>
      </c>
      <c r="J474" s="29">
        <v>2</v>
      </c>
      <c r="K474" s="31" t="s">
        <v>13</v>
      </c>
      <c r="L474" s="29" t="s">
        <v>10</v>
      </c>
      <c r="M474" s="29">
        <v>18</v>
      </c>
      <c r="N474" s="40">
        <v>58.3</v>
      </c>
      <c r="O474" s="37">
        <v>45.473999999999997</v>
      </c>
      <c r="P474" s="37">
        <f t="shared" si="14"/>
        <v>12.826000000000001</v>
      </c>
    </row>
    <row r="475" spans="1:16" x14ac:dyDescent="0.3">
      <c r="A475" s="29">
        <f t="shared" si="15"/>
        <v>1</v>
      </c>
      <c r="B475" s="29" t="str">
        <f>IF(A475&gt;1,#REF!-#REF!,"N/A")</f>
        <v>N/A</v>
      </c>
      <c r="C475" s="29">
        <v>32651</v>
      </c>
      <c r="D475" s="31" t="s">
        <v>83</v>
      </c>
      <c r="E475" s="29" t="s">
        <v>84</v>
      </c>
      <c r="F475" s="38">
        <v>22100045000315</v>
      </c>
      <c r="G475" s="46">
        <v>44573</v>
      </c>
      <c r="H475" s="46">
        <v>44575</v>
      </c>
      <c r="I475" s="46">
        <v>44579</v>
      </c>
      <c r="J475" s="29">
        <v>1</v>
      </c>
      <c r="K475" s="31" t="s">
        <v>2</v>
      </c>
      <c r="L475" s="29" t="s">
        <v>10</v>
      </c>
      <c r="M475" s="29">
        <v>30</v>
      </c>
      <c r="N475" s="40">
        <v>2.4</v>
      </c>
      <c r="O475" s="37">
        <v>1.8959999999999999</v>
      </c>
      <c r="P475" s="37">
        <f t="shared" si="14"/>
        <v>0.504</v>
      </c>
    </row>
    <row r="476" spans="1:16" x14ac:dyDescent="0.3">
      <c r="A476" s="29">
        <f t="shared" si="15"/>
        <v>1</v>
      </c>
      <c r="B476" s="29" t="str">
        <f>IF(A476&gt;1,#REF!-#REF!,"N/A")</f>
        <v>N/A</v>
      </c>
      <c r="C476" s="29">
        <v>32829</v>
      </c>
      <c r="D476" s="31" t="s">
        <v>146</v>
      </c>
      <c r="E476" s="29" t="s">
        <v>147</v>
      </c>
      <c r="F476" s="38">
        <v>83370010000330</v>
      </c>
      <c r="G476" s="46">
        <v>44566</v>
      </c>
      <c r="H476" s="46">
        <v>44569</v>
      </c>
      <c r="I476" s="46">
        <v>44574</v>
      </c>
      <c r="J476" s="29">
        <v>0</v>
      </c>
      <c r="K476" s="31" t="s">
        <v>13</v>
      </c>
      <c r="L476" s="29" t="s">
        <v>9</v>
      </c>
      <c r="M476" s="29">
        <v>28</v>
      </c>
      <c r="N476" s="40">
        <v>226.23</v>
      </c>
      <c r="O476" s="37">
        <v>176.45939999999999</v>
      </c>
      <c r="P476" s="37">
        <f t="shared" si="14"/>
        <v>49.770600000000002</v>
      </c>
    </row>
    <row r="477" spans="1:16" x14ac:dyDescent="0.3">
      <c r="A477" s="29">
        <f t="shared" si="15"/>
        <v>1</v>
      </c>
      <c r="B477" s="29" t="str">
        <f>IF(A477&gt;1,#REF!-#REF!,"N/A")</f>
        <v>N/A</v>
      </c>
      <c r="C477" s="29">
        <v>32884</v>
      </c>
      <c r="D477" s="31" t="s">
        <v>146</v>
      </c>
      <c r="E477" s="29" t="s">
        <v>147</v>
      </c>
      <c r="F477" s="38">
        <v>83370010000330</v>
      </c>
      <c r="G477" s="46">
        <v>44534</v>
      </c>
      <c r="H477" s="46">
        <v>44538</v>
      </c>
      <c r="I477" s="46">
        <v>44542</v>
      </c>
      <c r="J477" s="29">
        <v>0</v>
      </c>
      <c r="K477" s="31" t="s">
        <v>13</v>
      </c>
      <c r="L477" s="29" t="s">
        <v>9</v>
      </c>
      <c r="M477" s="29">
        <v>60</v>
      </c>
      <c r="N477" s="40">
        <v>534</v>
      </c>
      <c r="O477" s="37">
        <v>416.52000000000004</v>
      </c>
      <c r="P477" s="37">
        <f t="shared" si="14"/>
        <v>117.47999999999996</v>
      </c>
    </row>
    <row r="478" spans="1:16" x14ac:dyDescent="0.3">
      <c r="A478" s="29">
        <f t="shared" si="15"/>
        <v>1</v>
      </c>
      <c r="B478" s="29" t="str">
        <f>IF(A478&gt;1,#REF!-#REF!,"N/A")</f>
        <v>N/A</v>
      </c>
      <c r="C478" s="29">
        <v>32930</v>
      </c>
      <c r="D478" s="31" t="s">
        <v>17</v>
      </c>
      <c r="E478" s="29" t="s">
        <v>18</v>
      </c>
      <c r="F478" s="38">
        <v>21300005000350</v>
      </c>
      <c r="G478" s="46">
        <v>44523</v>
      </c>
      <c r="H478" s="46">
        <v>44528</v>
      </c>
      <c r="I478" s="46">
        <v>44531</v>
      </c>
      <c r="J478" s="29">
        <v>7</v>
      </c>
      <c r="K478" s="31" t="s">
        <v>2</v>
      </c>
      <c r="L478" s="29" t="s">
        <v>10</v>
      </c>
      <c r="M478" s="29">
        <v>84</v>
      </c>
      <c r="N478" s="41">
        <v>58</v>
      </c>
      <c r="O478" s="37">
        <v>46.980000000000004</v>
      </c>
      <c r="P478" s="37">
        <f t="shared" si="14"/>
        <v>11.019999999999996</v>
      </c>
    </row>
    <row r="479" spans="1:16" x14ac:dyDescent="0.3">
      <c r="A479" s="29">
        <f t="shared" si="15"/>
        <v>1</v>
      </c>
      <c r="B479" s="29" t="str">
        <f>IF(A479&gt;1,#REF!-#REF!,"N/A")</f>
        <v>N/A</v>
      </c>
      <c r="C479" s="29">
        <v>32968</v>
      </c>
      <c r="D479" s="31" t="s">
        <v>142</v>
      </c>
      <c r="E479" s="29" t="s">
        <v>143</v>
      </c>
      <c r="F479" s="38">
        <v>85158020100320</v>
      </c>
      <c r="G479" s="46">
        <v>44541</v>
      </c>
      <c r="H479" s="46">
        <v>44547</v>
      </c>
      <c r="I479" s="46">
        <v>44550</v>
      </c>
      <c r="J479" s="29">
        <v>0</v>
      </c>
      <c r="K479" s="31" t="s">
        <v>2</v>
      </c>
      <c r="L479" s="29" t="s">
        <v>9</v>
      </c>
      <c r="M479" s="29">
        <v>30</v>
      </c>
      <c r="N479" s="40">
        <v>21</v>
      </c>
      <c r="O479" s="37">
        <v>16.8</v>
      </c>
      <c r="P479" s="37">
        <f t="shared" si="14"/>
        <v>4.1999999999999993</v>
      </c>
    </row>
    <row r="480" spans="1:16" x14ac:dyDescent="0.3">
      <c r="A480" s="29">
        <f t="shared" si="15"/>
        <v>2</v>
      </c>
      <c r="B480" s="29" t="e">
        <f>IF(A480&gt;1,#REF!-#REF!,"N/A")</f>
        <v>#REF!</v>
      </c>
      <c r="C480" s="29">
        <v>32968</v>
      </c>
      <c r="D480" s="31" t="s">
        <v>142</v>
      </c>
      <c r="E480" s="29" t="s">
        <v>143</v>
      </c>
      <c r="F480" s="38">
        <v>85158020100320</v>
      </c>
      <c r="G480" s="46">
        <v>44571</v>
      </c>
      <c r="H480" s="46">
        <v>44577</v>
      </c>
      <c r="I480" s="46">
        <v>44581</v>
      </c>
      <c r="J480" s="29">
        <v>0</v>
      </c>
      <c r="K480" s="31" t="s">
        <v>2</v>
      </c>
      <c r="L480" s="29" t="s">
        <v>9</v>
      </c>
      <c r="M480" s="29">
        <v>30</v>
      </c>
      <c r="N480" s="40">
        <v>21</v>
      </c>
      <c r="O480" s="37">
        <v>16.8</v>
      </c>
      <c r="P480" s="37">
        <f t="shared" si="14"/>
        <v>4.1999999999999993</v>
      </c>
    </row>
    <row r="481" spans="1:16" x14ac:dyDescent="0.3">
      <c r="A481" s="29">
        <f t="shared" si="15"/>
        <v>1</v>
      </c>
      <c r="B481" s="29" t="str">
        <f>IF(A481&gt;1,#REF!-#REF!,"N/A")</f>
        <v>N/A</v>
      </c>
      <c r="C481" s="29">
        <v>33035</v>
      </c>
      <c r="D481" s="31" t="s">
        <v>115</v>
      </c>
      <c r="E481" s="29" t="s">
        <v>116</v>
      </c>
      <c r="F481" s="38">
        <v>21531820000380</v>
      </c>
      <c r="G481" s="46">
        <v>44544</v>
      </c>
      <c r="H481" s="46">
        <v>44548</v>
      </c>
      <c r="I481" s="46">
        <v>44551</v>
      </c>
      <c r="J481" s="29">
        <v>0</v>
      </c>
      <c r="K481" s="31" t="s">
        <v>13</v>
      </c>
      <c r="L481" s="29" t="s">
        <v>9</v>
      </c>
      <c r="M481" s="29">
        <v>30</v>
      </c>
      <c r="N481" s="41">
        <v>15618.19</v>
      </c>
      <c r="O481" s="37">
        <v>13275.461499999999</v>
      </c>
      <c r="P481" s="37">
        <f t="shared" si="14"/>
        <v>2342.7285000000011</v>
      </c>
    </row>
    <row r="482" spans="1:16" x14ac:dyDescent="0.3">
      <c r="A482" s="29">
        <f t="shared" si="15"/>
        <v>2</v>
      </c>
      <c r="B482" s="29" t="e">
        <f>IF(A482&gt;1,#REF!-#REF!,"N/A")</f>
        <v>#REF!</v>
      </c>
      <c r="C482" s="29">
        <v>33035</v>
      </c>
      <c r="D482" s="31" t="s">
        <v>115</v>
      </c>
      <c r="E482" s="29" t="s">
        <v>116</v>
      </c>
      <c r="F482" s="38">
        <v>21531820000380</v>
      </c>
      <c r="G482" s="46">
        <v>44577</v>
      </c>
      <c r="H482" s="46">
        <v>44583</v>
      </c>
      <c r="I482" s="46">
        <v>44583</v>
      </c>
      <c r="J482" s="29">
        <v>0</v>
      </c>
      <c r="K482" s="31" t="s">
        <v>13</v>
      </c>
      <c r="L482" s="29" t="s">
        <v>9</v>
      </c>
      <c r="M482" s="29">
        <v>30</v>
      </c>
      <c r="N482" s="41">
        <v>15618.19</v>
      </c>
      <c r="O482" s="37">
        <v>13275.461499999999</v>
      </c>
      <c r="P482" s="37">
        <f t="shared" si="14"/>
        <v>2342.7285000000011</v>
      </c>
    </row>
    <row r="483" spans="1:16" x14ac:dyDescent="0.3">
      <c r="A483" s="29">
        <f t="shared" si="15"/>
        <v>3</v>
      </c>
      <c r="B483" s="29" t="e">
        <f>IF(A483&gt;1,#REF!-#REF!,"N/A")</f>
        <v>#REF!</v>
      </c>
      <c r="C483" s="29">
        <v>33035</v>
      </c>
      <c r="D483" s="31" t="s">
        <v>115</v>
      </c>
      <c r="E483" s="29" t="s">
        <v>116</v>
      </c>
      <c r="F483" s="38">
        <v>21531820000380</v>
      </c>
      <c r="G483" s="46">
        <v>44578</v>
      </c>
      <c r="H483" s="46">
        <v>44584</v>
      </c>
      <c r="I483" s="46">
        <v>44591</v>
      </c>
      <c r="J483" s="29">
        <v>0</v>
      </c>
      <c r="K483" s="31" t="s">
        <v>13</v>
      </c>
      <c r="L483" s="29" t="s">
        <v>9</v>
      </c>
      <c r="M483" s="29">
        <v>30</v>
      </c>
      <c r="N483" s="41">
        <v>14645.49</v>
      </c>
      <c r="O483" s="37">
        <v>12448.666499999999</v>
      </c>
      <c r="P483" s="37">
        <f t="shared" si="14"/>
        <v>2196.8235000000004</v>
      </c>
    </row>
    <row r="484" spans="1:16" x14ac:dyDescent="0.3">
      <c r="A484" s="29">
        <f t="shared" si="15"/>
        <v>1</v>
      </c>
      <c r="B484" s="29" t="str">
        <f>IF(A484&gt;1,#REF!-#REF!,"N/A")</f>
        <v>N/A</v>
      </c>
      <c r="C484" s="29">
        <v>33081</v>
      </c>
      <c r="D484" s="31" t="s">
        <v>46</v>
      </c>
      <c r="E484" s="29" t="s">
        <v>48</v>
      </c>
      <c r="F484" s="38" t="s">
        <v>47</v>
      </c>
      <c r="G484" s="46">
        <v>44537</v>
      </c>
      <c r="H484" s="46">
        <v>44543</v>
      </c>
      <c r="I484" s="46">
        <v>44550</v>
      </c>
      <c r="J484" s="29">
        <v>6</v>
      </c>
      <c r="K484" s="31" t="s">
        <v>13</v>
      </c>
      <c r="L484" s="29" t="s">
        <v>10</v>
      </c>
      <c r="M484" s="29">
        <v>2</v>
      </c>
      <c r="N484" s="41">
        <v>5783.32</v>
      </c>
      <c r="O484" s="37">
        <v>4568.8227999999999</v>
      </c>
      <c r="P484" s="37">
        <f t="shared" si="14"/>
        <v>1214.4971999999998</v>
      </c>
    </row>
    <row r="485" spans="1:16" x14ac:dyDescent="0.3">
      <c r="A485" s="29">
        <f t="shared" si="15"/>
        <v>2</v>
      </c>
      <c r="B485" s="29" t="e">
        <f>IF(A485&gt;1,#REF!-#REF!,"N/A")</f>
        <v>#REF!</v>
      </c>
      <c r="C485" s="29">
        <v>33081</v>
      </c>
      <c r="D485" s="31" t="s">
        <v>46</v>
      </c>
      <c r="E485" s="29" t="s">
        <v>48</v>
      </c>
      <c r="F485" s="38" t="s">
        <v>47</v>
      </c>
      <c r="G485" s="46">
        <v>44581</v>
      </c>
      <c r="H485" s="46">
        <v>44582</v>
      </c>
      <c r="I485" s="46">
        <v>44586</v>
      </c>
      <c r="J485" s="29">
        <v>6</v>
      </c>
      <c r="K485" s="31" t="s">
        <v>13</v>
      </c>
      <c r="L485" s="29" t="s">
        <v>10</v>
      </c>
      <c r="M485" s="29">
        <v>2</v>
      </c>
      <c r="N485" s="41">
        <v>5783.32</v>
      </c>
      <c r="O485" s="37">
        <v>4568.8227999999999</v>
      </c>
      <c r="P485" s="37">
        <f t="shared" si="14"/>
        <v>1214.4971999999998</v>
      </c>
    </row>
    <row r="486" spans="1:16" x14ac:dyDescent="0.3">
      <c r="A486" s="29">
        <f t="shared" si="15"/>
        <v>3</v>
      </c>
      <c r="B486" s="29" t="e">
        <f>IF(A486&gt;1,#REF!-#REF!,"N/A")</f>
        <v>#REF!</v>
      </c>
      <c r="C486" s="29">
        <v>33081</v>
      </c>
      <c r="D486" s="31" t="s">
        <v>46</v>
      </c>
      <c r="E486" s="29" t="s">
        <v>48</v>
      </c>
      <c r="F486" s="38" t="s">
        <v>47</v>
      </c>
      <c r="G486" s="46">
        <v>44582</v>
      </c>
      <c r="H486" s="46">
        <v>44588</v>
      </c>
      <c r="I486" s="46">
        <v>44589</v>
      </c>
      <c r="J486" s="29">
        <v>5</v>
      </c>
      <c r="K486" s="31" t="s">
        <v>13</v>
      </c>
      <c r="L486" s="29" t="s">
        <v>10</v>
      </c>
      <c r="M486" s="29">
        <v>2</v>
      </c>
      <c r="N486" s="40">
        <v>6385.14</v>
      </c>
      <c r="O486" s="37">
        <v>5044.2606000000005</v>
      </c>
      <c r="P486" s="37">
        <f t="shared" si="14"/>
        <v>1340.8793999999998</v>
      </c>
    </row>
    <row r="487" spans="1:16" x14ac:dyDescent="0.3">
      <c r="A487" s="29">
        <f t="shared" si="15"/>
        <v>1</v>
      </c>
      <c r="B487" s="29" t="str">
        <f>IF(A487&gt;1,#REF!-#REF!,"N/A")</f>
        <v>N/A</v>
      </c>
      <c r="C487" s="29">
        <v>33371</v>
      </c>
      <c r="D487" s="31" t="s">
        <v>152</v>
      </c>
      <c r="E487" s="29" t="s">
        <v>154</v>
      </c>
      <c r="F487" s="38">
        <v>36100030000310</v>
      </c>
      <c r="G487" s="46">
        <v>44535</v>
      </c>
      <c r="H487" s="46">
        <v>44540</v>
      </c>
      <c r="I487" s="46">
        <v>44544</v>
      </c>
      <c r="J487" s="29">
        <v>0</v>
      </c>
      <c r="K487" s="31" t="s">
        <v>2</v>
      </c>
      <c r="L487" s="29" t="s">
        <v>9</v>
      </c>
      <c r="M487" s="29">
        <v>90</v>
      </c>
      <c r="N487" s="40">
        <v>18</v>
      </c>
      <c r="O487" s="37">
        <v>14.040000000000001</v>
      </c>
      <c r="P487" s="37">
        <f t="shared" si="14"/>
        <v>3.9599999999999991</v>
      </c>
    </row>
    <row r="488" spans="1:16" x14ac:dyDescent="0.3">
      <c r="A488" s="29">
        <f t="shared" si="15"/>
        <v>2</v>
      </c>
      <c r="B488" s="29" t="e">
        <f>IF(A488&gt;1,#REF!-#REF!,"N/A")</f>
        <v>#REF!</v>
      </c>
      <c r="C488" s="29">
        <v>33371</v>
      </c>
      <c r="D488" s="31" t="s">
        <v>152</v>
      </c>
      <c r="E488" s="29" t="s">
        <v>154</v>
      </c>
      <c r="F488" s="38">
        <v>36100030000310</v>
      </c>
      <c r="G488" s="46">
        <v>44536</v>
      </c>
      <c r="H488" s="46">
        <v>44538</v>
      </c>
      <c r="I488" s="46">
        <v>44544</v>
      </c>
      <c r="J488" s="29">
        <v>0</v>
      </c>
      <c r="K488" s="31" t="s">
        <v>2</v>
      </c>
      <c r="L488" s="29" t="s">
        <v>9</v>
      </c>
      <c r="M488" s="29">
        <v>90</v>
      </c>
      <c r="N488" s="40">
        <v>18</v>
      </c>
      <c r="O488" s="37">
        <v>14.040000000000001</v>
      </c>
      <c r="P488" s="37">
        <f t="shared" si="14"/>
        <v>3.9599999999999991</v>
      </c>
    </row>
    <row r="489" spans="1:16" x14ac:dyDescent="0.3">
      <c r="A489" s="29">
        <f t="shared" si="15"/>
        <v>1</v>
      </c>
      <c r="B489" s="29" t="str">
        <f>IF(A489&gt;1,#REF!-#REF!,"N/A")</f>
        <v>N/A</v>
      </c>
      <c r="C489" s="29">
        <v>33399</v>
      </c>
      <c r="D489" s="31" t="s">
        <v>83</v>
      </c>
      <c r="E489" s="29" t="s">
        <v>84</v>
      </c>
      <c r="F489" s="38">
        <v>22100045000315</v>
      </c>
      <c r="G489" s="46">
        <v>44571</v>
      </c>
      <c r="H489" s="46">
        <v>44571</v>
      </c>
      <c r="I489" s="46">
        <v>44571</v>
      </c>
      <c r="J489" s="29">
        <v>3</v>
      </c>
      <c r="K489" s="31" t="s">
        <v>2</v>
      </c>
      <c r="L489" s="29" t="s">
        <v>10</v>
      </c>
      <c r="M489" s="29">
        <v>30</v>
      </c>
      <c r="N489" s="40">
        <v>2.4</v>
      </c>
      <c r="O489" s="37">
        <v>1.8959999999999999</v>
      </c>
      <c r="P489" s="37">
        <f t="shared" si="14"/>
        <v>0.504</v>
      </c>
    </row>
    <row r="490" spans="1:16" x14ac:dyDescent="0.3">
      <c r="A490" s="29">
        <f t="shared" si="15"/>
        <v>1</v>
      </c>
      <c r="B490" s="29" t="str">
        <f>IF(A490&gt;1,#REF!-#REF!,"N/A")</f>
        <v>N/A</v>
      </c>
      <c r="C490" s="29">
        <v>33442</v>
      </c>
      <c r="D490" s="31" t="s">
        <v>65</v>
      </c>
      <c r="E490" s="29" t="s">
        <v>66</v>
      </c>
      <c r="F490" s="38">
        <v>2100020000110</v>
      </c>
      <c r="G490" s="46">
        <v>44577</v>
      </c>
      <c r="H490" s="46">
        <v>44582</v>
      </c>
      <c r="I490" s="46">
        <v>44587</v>
      </c>
      <c r="J490" s="29">
        <v>0</v>
      </c>
      <c r="K490" s="31" t="s">
        <v>2</v>
      </c>
      <c r="L490" s="29" t="s">
        <v>9</v>
      </c>
      <c r="M490" s="29">
        <v>28</v>
      </c>
      <c r="N490" s="40">
        <v>10.27</v>
      </c>
      <c r="O490" s="37">
        <v>7.9078999999999997</v>
      </c>
      <c r="P490" s="37">
        <f t="shared" si="14"/>
        <v>2.3620999999999999</v>
      </c>
    </row>
    <row r="491" spans="1:16" x14ac:dyDescent="0.3">
      <c r="A491" s="29">
        <f t="shared" si="15"/>
        <v>1</v>
      </c>
      <c r="B491" s="29" t="str">
        <f>IF(A491&gt;1,#REF!-#REF!,"N/A")</f>
        <v>N/A</v>
      </c>
      <c r="C491" s="29">
        <v>33508</v>
      </c>
      <c r="D491" s="31" t="s">
        <v>49</v>
      </c>
      <c r="E491" s="29" t="s">
        <v>51</v>
      </c>
      <c r="F491" s="38" t="s">
        <v>50</v>
      </c>
      <c r="G491" s="46">
        <v>44582</v>
      </c>
      <c r="H491" s="46">
        <v>44584</v>
      </c>
      <c r="I491" s="46">
        <v>44584</v>
      </c>
      <c r="J491" s="29">
        <v>2</v>
      </c>
      <c r="K491" s="31" t="s">
        <v>13</v>
      </c>
      <c r="L491" s="29" t="s">
        <v>10</v>
      </c>
      <c r="M491" s="29">
        <v>1</v>
      </c>
      <c r="N491" s="40">
        <v>24706.86</v>
      </c>
      <c r="O491" s="37">
        <v>18777.213599999999</v>
      </c>
      <c r="P491" s="37">
        <f t="shared" si="14"/>
        <v>5929.6464000000014</v>
      </c>
    </row>
    <row r="492" spans="1:16" x14ac:dyDescent="0.3">
      <c r="A492" s="29">
        <f t="shared" si="15"/>
        <v>1</v>
      </c>
      <c r="B492" s="29" t="str">
        <f>IF(A492&gt;1,#REF!-#REF!,"N/A")</f>
        <v>N/A</v>
      </c>
      <c r="C492" s="29">
        <v>33564</v>
      </c>
      <c r="D492" s="31" t="s">
        <v>81</v>
      </c>
      <c r="E492" s="29" t="s">
        <v>82</v>
      </c>
      <c r="F492" s="38">
        <v>65100075100320</v>
      </c>
      <c r="G492" s="46">
        <v>44576</v>
      </c>
      <c r="H492" s="46">
        <v>44578</v>
      </c>
      <c r="I492" s="46">
        <v>44585</v>
      </c>
      <c r="J492" s="29">
        <v>0</v>
      </c>
      <c r="K492" s="31" t="s">
        <v>2</v>
      </c>
      <c r="L492" s="29" t="s">
        <v>9</v>
      </c>
      <c r="M492" s="29">
        <v>90</v>
      </c>
      <c r="N492" s="40">
        <v>10.7</v>
      </c>
      <c r="O492" s="37">
        <v>8.56</v>
      </c>
      <c r="P492" s="37">
        <f t="shared" si="14"/>
        <v>2.1399999999999988</v>
      </c>
    </row>
    <row r="493" spans="1:16" x14ac:dyDescent="0.3">
      <c r="A493" s="29">
        <f t="shared" si="15"/>
        <v>1</v>
      </c>
      <c r="B493" s="29" t="str">
        <f>IF(A493&gt;1,#REF!-#REF!,"N/A")</f>
        <v>N/A</v>
      </c>
      <c r="C493" s="29">
        <v>33700</v>
      </c>
      <c r="D493" s="31" t="s">
        <v>69</v>
      </c>
      <c r="E493" s="29" t="s">
        <v>70</v>
      </c>
      <c r="F493" s="38">
        <v>37200030000305</v>
      </c>
      <c r="G493" s="46">
        <v>44554</v>
      </c>
      <c r="H493" s="46">
        <v>44555</v>
      </c>
      <c r="I493" s="46">
        <v>44558</v>
      </c>
      <c r="J493" s="29">
        <v>0</v>
      </c>
      <c r="K493" s="31" t="s">
        <v>2</v>
      </c>
      <c r="L493" s="29" t="s">
        <v>9</v>
      </c>
      <c r="M493" s="29">
        <v>30</v>
      </c>
      <c r="N493" s="40">
        <v>1.08</v>
      </c>
      <c r="O493" s="37">
        <v>0.91800000000000004</v>
      </c>
      <c r="P493" s="37">
        <f t="shared" si="14"/>
        <v>0.16200000000000003</v>
      </c>
    </row>
    <row r="494" spans="1:16" x14ac:dyDescent="0.3">
      <c r="A494" s="29">
        <f t="shared" si="15"/>
        <v>2</v>
      </c>
      <c r="B494" s="29" t="e">
        <f>IF(A494&gt;1,#REF!-#REF!,"N/A")</f>
        <v>#REF!</v>
      </c>
      <c r="C494" s="29">
        <v>33700</v>
      </c>
      <c r="D494" s="31" t="s">
        <v>69</v>
      </c>
      <c r="E494" s="29" t="s">
        <v>70</v>
      </c>
      <c r="F494" s="38">
        <v>37200030000305</v>
      </c>
      <c r="G494" s="46">
        <v>44570</v>
      </c>
      <c r="H494" s="46">
        <v>44571</v>
      </c>
      <c r="I494" s="46">
        <v>44575</v>
      </c>
      <c r="J494" s="29">
        <v>0</v>
      </c>
      <c r="K494" s="31" t="s">
        <v>2</v>
      </c>
      <c r="L494" s="29" t="s">
        <v>9</v>
      </c>
      <c r="M494" s="29">
        <v>60</v>
      </c>
      <c r="N494" s="40">
        <v>5.29</v>
      </c>
      <c r="O494" s="37">
        <v>4.4965000000000002</v>
      </c>
      <c r="P494" s="37">
        <f t="shared" si="14"/>
        <v>0.79349999999999987</v>
      </c>
    </row>
    <row r="495" spans="1:16" x14ac:dyDescent="0.3">
      <c r="A495" s="29">
        <f t="shared" si="15"/>
        <v>1</v>
      </c>
      <c r="B495" s="29" t="str">
        <f>IF(A495&gt;1,#REF!-#REF!,"N/A")</f>
        <v>N/A</v>
      </c>
      <c r="C495" s="29">
        <v>33817</v>
      </c>
      <c r="D495" s="31" t="s">
        <v>40</v>
      </c>
      <c r="E495" s="29" t="s">
        <v>42</v>
      </c>
      <c r="F495" s="38" t="s">
        <v>41</v>
      </c>
      <c r="G495" s="46">
        <v>44526</v>
      </c>
      <c r="H495" s="46">
        <v>44530</v>
      </c>
      <c r="I495" s="46">
        <v>44534</v>
      </c>
      <c r="J495" s="29">
        <v>1</v>
      </c>
      <c r="K495" s="31" t="s">
        <v>13</v>
      </c>
      <c r="L495" s="29" t="s">
        <v>10</v>
      </c>
      <c r="M495" s="29">
        <v>2</v>
      </c>
      <c r="N495" s="41">
        <v>5783.32</v>
      </c>
      <c r="O495" s="37">
        <v>4800.1556</v>
      </c>
      <c r="P495" s="37">
        <f t="shared" si="14"/>
        <v>983.16439999999966</v>
      </c>
    </row>
    <row r="496" spans="1:16" x14ac:dyDescent="0.3">
      <c r="A496" s="29">
        <f t="shared" si="15"/>
        <v>1</v>
      </c>
      <c r="B496" s="29" t="str">
        <f>IF(A496&gt;1,#REF!-#REF!,"N/A")</f>
        <v>N/A</v>
      </c>
      <c r="C496" s="29">
        <v>33844</v>
      </c>
      <c r="D496" s="31" t="s">
        <v>49</v>
      </c>
      <c r="E496" s="29" t="s">
        <v>51</v>
      </c>
      <c r="F496" s="38" t="s">
        <v>50</v>
      </c>
      <c r="G496" s="46">
        <v>44531</v>
      </c>
      <c r="H496" s="46">
        <v>44537</v>
      </c>
      <c r="I496" s="46">
        <v>44539</v>
      </c>
      <c r="J496" s="29">
        <v>0</v>
      </c>
      <c r="K496" s="31" t="s">
        <v>13</v>
      </c>
      <c r="L496" s="29" t="s">
        <v>9</v>
      </c>
      <c r="M496" s="29">
        <v>1</v>
      </c>
      <c r="N496" s="41">
        <v>22492.6</v>
      </c>
      <c r="O496" s="37">
        <v>17094.376</v>
      </c>
      <c r="P496" s="37">
        <f t="shared" si="14"/>
        <v>5398.2239999999983</v>
      </c>
    </row>
    <row r="497" spans="1:16" x14ac:dyDescent="0.3">
      <c r="A497" s="29">
        <f t="shared" si="15"/>
        <v>2</v>
      </c>
      <c r="B497" s="29" t="e">
        <f>IF(A497&gt;1,#REF!-#REF!,"N/A")</f>
        <v>#REF!</v>
      </c>
      <c r="C497" s="29">
        <v>33844</v>
      </c>
      <c r="D497" s="31" t="s">
        <v>49</v>
      </c>
      <c r="E497" s="29" t="s">
        <v>51</v>
      </c>
      <c r="F497" s="38" t="s">
        <v>50</v>
      </c>
      <c r="G497" s="46">
        <v>44559</v>
      </c>
      <c r="H497" s="46">
        <v>44560</v>
      </c>
      <c r="I497" s="46">
        <v>44564</v>
      </c>
      <c r="J497" s="29">
        <v>4</v>
      </c>
      <c r="K497" s="31" t="s">
        <v>13</v>
      </c>
      <c r="L497" s="29" t="s">
        <v>10</v>
      </c>
      <c r="M497" s="29">
        <v>1</v>
      </c>
      <c r="N497" s="40">
        <v>23441.05</v>
      </c>
      <c r="O497" s="37">
        <v>17815.198</v>
      </c>
      <c r="P497" s="37">
        <f t="shared" si="14"/>
        <v>5625.851999999999</v>
      </c>
    </row>
    <row r="498" spans="1:16" x14ac:dyDescent="0.3">
      <c r="A498" s="29">
        <f t="shared" si="15"/>
        <v>1</v>
      </c>
      <c r="B498" s="29" t="str">
        <f>IF(A498&gt;1,#REF!-#REF!,"N/A")</f>
        <v>N/A</v>
      </c>
      <c r="C498" s="29">
        <v>33954</v>
      </c>
      <c r="D498" s="31" t="s">
        <v>110</v>
      </c>
      <c r="E498" s="29" t="s">
        <v>112</v>
      </c>
      <c r="F498" s="38" t="s">
        <v>111</v>
      </c>
      <c r="G498" s="46">
        <v>44553</v>
      </c>
      <c r="H498" s="46">
        <v>44556</v>
      </c>
      <c r="I498" s="46">
        <v>44563</v>
      </c>
      <c r="J498" s="29">
        <v>0</v>
      </c>
      <c r="K498" s="31" t="s">
        <v>13</v>
      </c>
      <c r="L498" s="29" t="s">
        <v>9</v>
      </c>
      <c r="M498" s="29">
        <v>15</v>
      </c>
      <c r="N498" s="41">
        <v>12013.38</v>
      </c>
      <c r="O498" s="37">
        <v>10211.373</v>
      </c>
      <c r="P498" s="37">
        <f t="shared" si="14"/>
        <v>1802.0069999999996</v>
      </c>
    </row>
    <row r="499" spans="1:16" x14ac:dyDescent="0.3">
      <c r="A499" s="29">
        <f t="shared" si="15"/>
        <v>1</v>
      </c>
      <c r="B499" s="29" t="str">
        <f>IF(A499&gt;1,#REF!-#REF!,"N/A")</f>
        <v>N/A</v>
      </c>
      <c r="C499" s="29">
        <v>34051</v>
      </c>
      <c r="D499" s="31" t="s">
        <v>103</v>
      </c>
      <c r="E499" s="29" t="s">
        <v>105</v>
      </c>
      <c r="F499" s="38" t="s">
        <v>104</v>
      </c>
      <c r="G499" s="46">
        <v>44557</v>
      </c>
      <c r="H499" s="46">
        <v>44564</v>
      </c>
      <c r="I499" s="46">
        <v>44571</v>
      </c>
      <c r="J499" s="29">
        <v>1</v>
      </c>
      <c r="K499" s="31" t="s">
        <v>13</v>
      </c>
      <c r="L499" s="29" t="s">
        <v>10</v>
      </c>
      <c r="M499" s="29">
        <v>60</v>
      </c>
      <c r="N499" s="41">
        <v>21748.68</v>
      </c>
      <c r="O499" s="37">
        <v>16963.970400000002</v>
      </c>
      <c r="P499" s="37">
        <f t="shared" si="14"/>
        <v>4784.7095999999983</v>
      </c>
    </row>
    <row r="500" spans="1:16" x14ac:dyDescent="0.3">
      <c r="A500" s="29">
        <f t="shared" si="15"/>
        <v>1</v>
      </c>
      <c r="B500" s="29" t="str">
        <f>IF(A500&gt;1,#REF!-#REF!,"N/A")</f>
        <v>N/A</v>
      </c>
      <c r="C500" s="29">
        <v>34067</v>
      </c>
      <c r="D500" s="31" t="s">
        <v>7</v>
      </c>
      <c r="E500" s="29" t="s">
        <v>8</v>
      </c>
      <c r="F500" s="38">
        <v>21406010200320</v>
      </c>
      <c r="G500" s="46">
        <v>44568</v>
      </c>
      <c r="H500" s="46">
        <v>44572</v>
      </c>
      <c r="I500" s="46">
        <v>44574</v>
      </c>
      <c r="J500" s="29">
        <v>0</v>
      </c>
      <c r="K500" s="31" t="s">
        <v>2</v>
      </c>
      <c r="L500" s="29" t="s">
        <v>9</v>
      </c>
      <c r="M500" s="29">
        <v>120</v>
      </c>
      <c r="N500" s="41">
        <v>278.02999999999997</v>
      </c>
      <c r="O500" s="37">
        <v>233.54519999999997</v>
      </c>
      <c r="P500" s="37">
        <f t="shared" si="14"/>
        <v>44.484800000000007</v>
      </c>
    </row>
    <row r="501" spans="1:16" x14ac:dyDescent="0.3">
      <c r="A501" s="29">
        <f t="shared" si="15"/>
        <v>1</v>
      </c>
      <c r="B501" s="29" t="str">
        <f>IF(A501&gt;1,#REF!-#REF!,"N/A")</f>
        <v>N/A</v>
      </c>
      <c r="C501" s="29">
        <v>34094</v>
      </c>
      <c r="D501" s="31" t="s">
        <v>128</v>
      </c>
      <c r="E501" s="29" t="s">
        <v>130</v>
      </c>
      <c r="F501" s="38" t="s">
        <v>129</v>
      </c>
      <c r="G501" s="46">
        <v>44521</v>
      </c>
      <c r="H501" s="46">
        <v>44528</v>
      </c>
      <c r="I501" s="46">
        <v>44534</v>
      </c>
      <c r="J501" s="29">
        <v>1</v>
      </c>
      <c r="K501" s="31" t="s">
        <v>13</v>
      </c>
      <c r="L501" s="29" t="s">
        <v>10</v>
      </c>
      <c r="M501" s="29">
        <v>1</v>
      </c>
      <c r="N501" s="41">
        <v>5789.34</v>
      </c>
      <c r="O501" s="37">
        <v>4342.0050000000001</v>
      </c>
      <c r="P501" s="37">
        <f t="shared" si="14"/>
        <v>1447.335</v>
      </c>
    </row>
    <row r="502" spans="1:16" x14ac:dyDescent="0.3">
      <c r="A502" s="29">
        <f t="shared" si="15"/>
        <v>2</v>
      </c>
      <c r="B502" s="29" t="e">
        <f>IF(A502&gt;1,#REF!-#REF!,"N/A")</f>
        <v>#REF!</v>
      </c>
      <c r="C502" s="29">
        <v>34094</v>
      </c>
      <c r="D502" s="31" t="s">
        <v>52</v>
      </c>
      <c r="E502" s="29" t="s">
        <v>54</v>
      </c>
      <c r="F502" s="38" t="s">
        <v>53</v>
      </c>
      <c r="G502" s="46">
        <v>44588</v>
      </c>
      <c r="H502" s="46">
        <v>44588</v>
      </c>
      <c r="I502" s="46">
        <v>44590</v>
      </c>
      <c r="J502" s="29">
        <v>3</v>
      </c>
      <c r="K502" s="31" t="s">
        <v>13</v>
      </c>
      <c r="L502" s="29" t="s">
        <v>10</v>
      </c>
      <c r="M502" s="29">
        <v>1</v>
      </c>
      <c r="N502" s="40">
        <v>6009.72</v>
      </c>
      <c r="O502" s="37">
        <v>4747.6788000000006</v>
      </c>
      <c r="P502" s="37">
        <f t="shared" si="14"/>
        <v>1262.0411999999997</v>
      </c>
    </row>
    <row r="503" spans="1:16" x14ac:dyDescent="0.3">
      <c r="A503" s="29">
        <f t="shared" si="15"/>
        <v>1</v>
      </c>
      <c r="B503" s="29" t="str">
        <f>IF(A503&gt;1,#REF!-#REF!,"N/A")</f>
        <v>N/A</v>
      </c>
      <c r="C503" s="29">
        <v>34449</v>
      </c>
      <c r="D503" s="31" t="s">
        <v>71</v>
      </c>
      <c r="E503" s="29" t="s">
        <v>72</v>
      </c>
      <c r="F503" s="38">
        <v>72600030000130</v>
      </c>
      <c r="G503" s="46">
        <v>44577</v>
      </c>
      <c r="H503" s="46">
        <v>44579</v>
      </c>
      <c r="I503" s="46">
        <v>44585</v>
      </c>
      <c r="J503" s="29">
        <v>0</v>
      </c>
      <c r="K503" s="31" t="s">
        <v>2</v>
      </c>
      <c r="L503" s="29" t="s">
        <v>9</v>
      </c>
      <c r="M503" s="29">
        <v>30</v>
      </c>
      <c r="N503" s="40">
        <v>12.23</v>
      </c>
      <c r="O503" s="37">
        <v>9.1724999999999994</v>
      </c>
      <c r="P503" s="37">
        <f t="shared" si="14"/>
        <v>3.057500000000001</v>
      </c>
    </row>
    <row r="504" spans="1:16" x14ac:dyDescent="0.3">
      <c r="A504" s="29">
        <f t="shared" si="15"/>
        <v>1</v>
      </c>
      <c r="B504" s="29" t="str">
        <f>IF(A504&gt;1,#REF!-#REF!,"N/A")</f>
        <v>N/A</v>
      </c>
      <c r="C504" s="29">
        <v>34455</v>
      </c>
      <c r="D504" s="31" t="s">
        <v>119</v>
      </c>
      <c r="E504" s="29" t="s">
        <v>120</v>
      </c>
      <c r="F504" s="38">
        <v>21531820000350</v>
      </c>
      <c r="G504" s="46">
        <v>44538</v>
      </c>
      <c r="H504" s="46">
        <v>44541</v>
      </c>
      <c r="I504" s="46">
        <v>44545</v>
      </c>
      <c r="J504" s="29">
        <v>1</v>
      </c>
      <c r="K504" s="31" t="s">
        <v>13</v>
      </c>
      <c r="L504" s="29" t="s">
        <v>10</v>
      </c>
      <c r="M504" s="29">
        <v>30</v>
      </c>
      <c r="N504" s="41">
        <v>8886.5499999999993</v>
      </c>
      <c r="O504" s="37">
        <v>7553.5674999999992</v>
      </c>
      <c r="P504" s="37">
        <f t="shared" si="14"/>
        <v>1332.9825000000001</v>
      </c>
    </row>
    <row r="505" spans="1:16" x14ac:dyDescent="0.3">
      <c r="A505" s="29">
        <f t="shared" si="15"/>
        <v>2</v>
      </c>
      <c r="B505" s="29" t="e">
        <f>IF(A505&gt;1,#REF!-#REF!,"N/A")</f>
        <v>#REF!</v>
      </c>
      <c r="C505" s="29">
        <v>34455</v>
      </c>
      <c r="D505" s="31" t="s">
        <v>119</v>
      </c>
      <c r="E505" s="29" t="s">
        <v>120</v>
      </c>
      <c r="F505" s="38">
        <v>21531820000350</v>
      </c>
      <c r="G505" s="46">
        <v>44570</v>
      </c>
      <c r="H505" s="46">
        <v>44573</v>
      </c>
      <c r="I505" s="46">
        <v>44576</v>
      </c>
      <c r="J505" s="29">
        <v>1</v>
      </c>
      <c r="K505" s="31" t="s">
        <v>13</v>
      </c>
      <c r="L505" s="29" t="s">
        <v>10</v>
      </c>
      <c r="M505" s="29">
        <v>30</v>
      </c>
      <c r="N505" s="41">
        <v>8886.5499999999993</v>
      </c>
      <c r="O505" s="37">
        <v>7553.5674999999992</v>
      </c>
      <c r="P505" s="37">
        <f t="shared" si="14"/>
        <v>1332.9825000000001</v>
      </c>
    </row>
    <row r="506" spans="1:16" x14ac:dyDescent="0.3">
      <c r="A506" s="29">
        <f t="shared" si="15"/>
        <v>1</v>
      </c>
      <c r="B506" s="29" t="str">
        <f>IF(A506&gt;1,#REF!-#REF!,"N/A")</f>
        <v>N/A</v>
      </c>
      <c r="C506" s="29">
        <v>34540</v>
      </c>
      <c r="D506" s="31" t="s">
        <v>161</v>
      </c>
      <c r="E506" s="29" t="s">
        <v>162</v>
      </c>
      <c r="F506" s="38">
        <v>49270060006520</v>
      </c>
      <c r="G506" s="46">
        <v>44550</v>
      </c>
      <c r="H506" s="46">
        <v>44552</v>
      </c>
      <c r="I506" s="46">
        <v>44552</v>
      </c>
      <c r="J506" s="29">
        <v>0</v>
      </c>
      <c r="K506" s="31" t="s">
        <v>2</v>
      </c>
      <c r="L506" s="29" t="s">
        <v>9</v>
      </c>
      <c r="M506" s="29">
        <v>30</v>
      </c>
      <c r="N506" s="40">
        <v>0.94</v>
      </c>
      <c r="O506" s="37">
        <v>0.78959999999999997</v>
      </c>
      <c r="P506" s="37">
        <f t="shared" si="14"/>
        <v>0.15039999999999998</v>
      </c>
    </row>
    <row r="507" spans="1:16" x14ac:dyDescent="0.3">
      <c r="A507" s="29">
        <f t="shared" si="15"/>
        <v>2</v>
      </c>
      <c r="B507" s="29" t="e">
        <f>IF(A507&gt;1,#REF!-#REF!,"N/A")</f>
        <v>#REF!</v>
      </c>
      <c r="C507" s="29">
        <v>34540</v>
      </c>
      <c r="D507" s="31" t="s">
        <v>161</v>
      </c>
      <c r="E507" s="29" t="s">
        <v>162</v>
      </c>
      <c r="F507" s="38">
        <v>49270060006520</v>
      </c>
      <c r="G507" s="46">
        <v>44575</v>
      </c>
      <c r="H507" s="46">
        <v>44577</v>
      </c>
      <c r="I507" s="46">
        <v>44583</v>
      </c>
      <c r="J507" s="29">
        <v>0</v>
      </c>
      <c r="K507" s="31" t="s">
        <v>2</v>
      </c>
      <c r="L507" s="29" t="s">
        <v>9</v>
      </c>
      <c r="M507" s="29">
        <v>30</v>
      </c>
      <c r="N507" s="40">
        <v>0.94</v>
      </c>
      <c r="O507" s="37">
        <v>0.78959999999999997</v>
      </c>
      <c r="P507" s="37">
        <f t="shared" si="14"/>
        <v>0.15039999999999998</v>
      </c>
    </row>
    <row r="508" spans="1:16" x14ac:dyDescent="0.3">
      <c r="A508" s="29">
        <f t="shared" si="15"/>
        <v>1</v>
      </c>
      <c r="B508" s="29" t="str">
        <f>IF(A508&gt;1,#REF!-#REF!,"N/A")</f>
        <v>N/A</v>
      </c>
      <c r="C508" s="29">
        <v>34582</v>
      </c>
      <c r="D508" s="31" t="s">
        <v>73</v>
      </c>
      <c r="E508" s="29" t="s">
        <v>74</v>
      </c>
      <c r="F508" s="38">
        <v>37600040000303</v>
      </c>
      <c r="G508" s="46">
        <v>44571</v>
      </c>
      <c r="H508" s="46">
        <v>44571</v>
      </c>
      <c r="I508" s="46">
        <v>44573</v>
      </c>
      <c r="J508" s="29">
        <v>0</v>
      </c>
      <c r="K508" s="31" t="s">
        <v>2</v>
      </c>
      <c r="L508" s="29" t="s">
        <v>9</v>
      </c>
      <c r="M508" s="29">
        <v>27</v>
      </c>
      <c r="N508" s="40">
        <v>3.54</v>
      </c>
      <c r="O508" s="37">
        <v>2.9735999999999998</v>
      </c>
      <c r="P508" s="37">
        <f t="shared" si="14"/>
        <v>0.56640000000000024</v>
      </c>
    </row>
    <row r="509" spans="1:16" x14ac:dyDescent="0.3">
      <c r="A509" s="29">
        <f t="shared" si="15"/>
        <v>1</v>
      </c>
      <c r="B509" s="29" t="str">
        <f>IF(A509&gt;1,#REF!-#REF!,"N/A")</f>
        <v>N/A</v>
      </c>
      <c r="C509" s="29">
        <v>34667</v>
      </c>
      <c r="D509" s="31" t="s">
        <v>123</v>
      </c>
      <c r="E509" s="29" t="s">
        <v>124</v>
      </c>
      <c r="F509" s="38">
        <v>21470080000360</v>
      </c>
      <c r="G509" s="46">
        <v>44551</v>
      </c>
      <c r="H509" s="46">
        <v>44554</v>
      </c>
      <c r="I509" s="46">
        <v>44559</v>
      </c>
      <c r="J509" s="29">
        <v>2</v>
      </c>
      <c r="K509" s="31" t="s">
        <v>13</v>
      </c>
      <c r="L509" s="29" t="s">
        <v>10</v>
      </c>
      <c r="M509" s="29">
        <v>120</v>
      </c>
      <c r="N509" s="41">
        <v>15504.72</v>
      </c>
      <c r="O509" s="37">
        <v>11938.634399999999</v>
      </c>
      <c r="P509" s="37">
        <f t="shared" si="14"/>
        <v>3566.0856000000003</v>
      </c>
    </row>
    <row r="510" spans="1:16" x14ac:dyDescent="0.3">
      <c r="A510" s="29">
        <f t="shared" si="15"/>
        <v>2</v>
      </c>
      <c r="B510" s="29" t="e">
        <f>IF(A510&gt;1,#REF!-#REF!,"N/A")</f>
        <v>#REF!</v>
      </c>
      <c r="C510" s="29">
        <v>34667</v>
      </c>
      <c r="D510" s="31" t="s">
        <v>123</v>
      </c>
      <c r="E510" s="29" t="s">
        <v>124</v>
      </c>
      <c r="F510" s="38">
        <v>21470080000360</v>
      </c>
      <c r="G510" s="46">
        <v>44572</v>
      </c>
      <c r="H510" s="46">
        <v>44575</v>
      </c>
      <c r="I510" s="46">
        <v>44581</v>
      </c>
      <c r="J510" s="29">
        <v>2</v>
      </c>
      <c r="K510" s="31" t="s">
        <v>13</v>
      </c>
      <c r="L510" s="29" t="s">
        <v>10</v>
      </c>
      <c r="M510" s="29">
        <v>120</v>
      </c>
      <c r="N510" s="41">
        <v>15504.72</v>
      </c>
      <c r="O510" s="37">
        <v>11938.634399999999</v>
      </c>
      <c r="P510" s="37">
        <f t="shared" si="14"/>
        <v>3566.0856000000003</v>
      </c>
    </row>
    <row r="511" spans="1:16" x14ac:dyDescent="0.3">
      <c r="A511" s="29">
        <f t="shared" si="15"/>
        <v>1</v>
      </c>
      <c r="B511" s="29" t="str">
        <f>IF(A511&gt;1,#REF!-#REF!,"N/A")</f>
        <v>N/A</v>
      </c>
      <c r="C511" s="29">
        <v>34676</v>
      </c>
      <c r="D511" s="31" t="s">
        <v>85</v>
      </c>
      <c r="E511" s="29" t="s">
        <v>86</v>
      </c>
      <c r="F511" s="38">
        <v>39400060100310</v>
      </c>
      <c r="G511" s="46">
        <v>44581</v>
      </c>
      <c r="H511" s="46">
        <v>44585</v>
      </c>
      <c r="I511" s="46">
        <v>44586</v>
      </c>
      <c r="J511" s="29">
        <v>0</v>
      </c>
      <c r="K511" s="31" t="s">
        <v>2</v>
      </c>
      <c r="L511" s="29" t="s">
        <v>9</v>
      </c>
      <c r="M511" s="29">
        <v>90</v>
      </c>
      <c r="N511" s="40">
        <v>29.43</v>
      </c>
      <c r="O511" s="37">
        <v>23.249700000000001</v>
      </c>
      <c r="P511" s="37">
        <f t="shared" si="14"/>
        <v>6.180299999999999</v>
      </c>
    </row>
    <row r="512" spans="1:16" x14ac:dyDescent="0.3">
      <c r="A512" s="29">
        <f t="shared" si="15"/>
        <v>1</v>
      </c>
      <c r="B512" s="29" t="str">
        <f>IF(A512&gt;1,#REF!-#REF!,"N/A")</f>
        <v>N/A</v>
      </c>
      <c r="C512" s="29">
        <v>34682</v>
      </c>
      <c r="D512" s="31" t="s">
        <v>152</v>
      </c>
      <c r="E512" s="29" t="s">
        <v>153</v>
      </c>
      <c r="F512" s="38">
        <v>36100030000310</v>
      </c>
      <c r="G512" s="46">
        <v>44565</v>
      </c>
      <c r="H512" s="46">
        <v>44566</v>
      </c>
      <c r="I512" s="46">
        <v>44567</v>
      </c>
      <c r="J512" s="29">
        <v>0</v>
      </c>
      <c r="K512" s="31" t="s">
        <v>2</v>
      </c>
      <c r="L512" s="29" t="s">
        <v>9</v>
      </c>
      <c r="M512" s="29">
        <v>180</v>
      </c>
      <c r="N512" s="40">
        <v>29.5</v>
      </c>
      <c r="O512" s="37">
        <v>23.01</v>
      </c>
      <c r="P512" s="37">
        <f t="shared" si="14"/>
        <v>6.4899999999999984</v>
      </c>
    </row>
    <row r="513" spans="1:16" x14ac:dyDescent="0.3">
      <c r="A513" s="29">
        <f t="shared" si="15"/>
        <v>1</v>
      </c>
      <c r="B513" s="29" t="str">
        <f>IF(A513&gt;1,#REF!-#REF!,"N/A")</f>
        <v>N/A</v>
      </c>
      <c r="C513" s="29">
        <v>34821</v>
      </c>
      <c r="D513" s="31" t="s">
        <v>21</v>
      </c>
      <c r="E513" s="29" t="s">
        <v>22</v>
      </c>
      <c r="F513" s="38">
        <v>21531875100330</v>
      </c>
      <c r="G513" s="46">
        <v>44577</v>
      </c>
      <c r="H513" s="46">
        <v>44583</v>
      </c>
      <c r="I513" s="46">
        <v>44589</v>
      </c>
      <c r="J513" s="29">
        <v>0</v>
      </c>
      <c r="K513" s="31" t="s">
        <v>13</v>
      </c>
      <c r="L513" s="29" t="s">
        <v>9</v>
      </c>
      <c r="M513" s="29">
        <v>30</v>
      </c>
      <c r="N513" s="40">
        <v>18338.93</v>
      </c>
      <c r="O513" s="37">
        <v>15037.922600000002</v>
      </c>
      <c r="P513" s="37">
        <f t="shared" si="14"/>
        <v>3301.0073999999986</v>
      </c>
    </row>
    <row r="514" spans="1:16" x14ac:dyDescent="0.3">
      <c r="A514" s="29">
        <f t="shared" si="15"/>
        <v>1</v>
      </c>
      <c r="B514" s="29" t="str">
        <f>IF(A514&gt;1,#REF!-#REF!,"N/A")</f>
        <v>N/A</v>
      </c>
      <c r="C514" s="29">
        <v>34826</v>
      </c>
      <c r="D514" s="31" t="s">
        <v>163</v>
      </c>
      <c r="E514" s="29" t="s">
        <v>164</v>
      </c>
      <c r="F514" s="38">
        <v>50250065007240</v>
      </c>
      <c r="G514" s="46">
        <v>44526</v>
      </c>
      <c r="H514" s="46">
        <v>44529</v>
      </c>
      <c r="I514" s="46">
        <v>44532</v>
      </c>
      <c r="J514" s="29">
        <v>0</v>
      </c>
      <c r="K514" s="31" t="s">
        <v>2</v>
      </c>
      <c r="L514" s="29" t="s">
        <v>9</v>
      </c>
      <c r="M514" s="29">
        <v>63</v>
      </c>
      <c r="N514" s="40">
        <v>69.239999999999995</v>
      </c>
      <c r="O514" s="37">
        <v>54.699599999999997</v>
      </c>
      <c r="P514" s="37">
        <f t="shared" si="14"/>
        <v>14.540399999999998</v>
      </c>
    </row>
    <row r="515" spans="1:16" x14ac:dyDescent="0.3">
      <c r="A515" s="29">
        <f t="shared" si="15"/>
        <v>1</v>
      </c>
      <c r="B515" s="29" t="str">
        <f>IF(A515&gt;1,#REF!-#REF!,"N/A")</f>
        <v>N/A</v>
      </c>
      <c r="C515" s="29">
        <v>34945</v>
      </c>
      <c r="D515" s="31" t="s">
        <v>40</v>
      </c>
      <c r="E515" s="29" t="s">
        <v>42</v>
      </c>
      <c r="F515" s="38" t="s">
        <v>41</v>
      </c>
      <c r="G515" s="46">
        <v>44574</v>
      </c>
      <c r="H515" s="46">
        <v>44575</v>
      </c>
      <c r="I515" s="46">
        <v>44580</v>
      </c>
      <c r="J515" s="29">
        <v>2</v>
      </c>
      <c r="K515" s="31" t="s">
        <v>13</v>
      </c>
      <c r="L515" s="29" t="s">
        <v>10</v>
      </c>
      <c r="M515" s="29">
        <v>2</v>
      </c>
      <c r="N515" s="40">
        <v>6093.93</v>
      </c>
      <c r="O515" s="37">
        <v>5057.9619000000002</v>
      </c>
      <c r="P515" s="37">
        <f t="shared" ref="P515:P578" si="16">N515-O515</f>
        <v>1035.9681</v>
      </c>
    </row>
    <row r="516" spans="1:16" x14ac:dyDescent="0.3">
      <c r="A516" s="29">
        <f t="shared" ref="A516:A579" si="17">IF(C516=C515,A515+1,1)</f>
        <v>1</v>
      </c>
      <c r="B516" s="29" t="str">
        <f>IF(A516&gt;1,#REF!-#REF!,"N/A")</f>
        <v>N/A</v>
      </c>
      <c r="C516" s="29">
        <v>35052</v>
      </c>
      <c r="D516" s="31" t="s">
        <v>165</v>
      </c>
      <c r="E516" s="29" t="s">
        <v>166</v>
      </c>
      <c r="F516" s="38">
        <v>49270070100620</v>
      </c>
      <c r="G516" s="46">
        <v>44539</v>
      </c>
      <c r="H516" s="46">
        <v>44544</v>
      </c>
      <c r="I516" s="46">
        <v>44547</v>
      </c>
      <c r="J516" s="29">
        <v>0</v>
      </c>
      <c r="K516" s="31" t="s">
        <v>2</v>
      </c>
      <c r="L516" s="29" t="s">
        <v>9</v>
      </c>
      <c r="M516" s="29">
        <v>12</v>
      </c>
      <c r="N516" s="40">
        <v>3.96</v>
      </c>
      <c r="O516" s="37">
        <v>3.2868000000000004</v>
      </c>
      <c r="P516" s="37">
        <f t="shared" si="16"/>
        <v>0.67319999999999958</v>
      </c>
    </row>
    <row r="517" spans="1:16" x14ac:dyDescent="0.3">
      <c r="A517" s="29">
        <f t="shared" si="17"/>
        <v>1</v>
      </c>
      <c r="B517" s="29" t="str">
        <f>IF(A517&gt;1,#REF!-#REF!,"N/A")</f>
        <v>N/A</v>
      </c>
      <c r="C517" s="29">
        <v>35272</v>
      </c>
      <c r="D517" s="31" t="s">
        <v>144</v>
      </c>
      <c r="E517" s="29" t="s">
        <v>145</v>
      </c>
      <c r="F517" s="38">
        <v>75100050100303</v>
      </c>
      <c r="G517" s="46">
        <v>44535</v>
      </c>
      <c r="H517" s="46">
        <v>44542</v>
      </c>
      <c r="I517" s="46">
        <v>44548</v>
      </c>
      <c r="J517" s="29">
        <v>0</v>
      </c>
      <c r="K517" s="31" t="s">
        <v>2</v>
      </c>
      <c r="L517" s="29" t="s">
        <v>9</v>
      </c>
      <c r="M517" s="29">
        <v>20</v>
      </c>
      <c r="N517" s="40">
        <v>4.99</v>
      </c>
      <c r="O517" s="37">
        <v>3.7924000000000002</v>
      </c>
      <c r="P517" s="37">
        <f t="shared" si="16"/>
        <v>1.1976</v>
      </c>
    </row>
    <row r="518" spans="1:16" x14ac:dyDescent="0.3">
      <c r="A518" s="29">
        <f t="shared" si="17"/>
        <v>2</v>
      </c>
      <c r="B518" s="29" t="e">
        <f>IF(A518&gt;1,#REF!-#REF!,"N/A")</f>
        <v>#REF!</v>
      </c>
      <c r="C518" s="29">
        <v>35272</v>
      </c>
      <c r="D518" s="31" t="s">
        <v>144</v>
      </c>
      <c r="E518" s="29" t="s">
        <v>145</v>
      </c>
      <c r="F518" s="38">
        <v>75100050100303</v>
      </c>
      <c r="G518" s="46">
        <v>44535</v>
      </c>
      <c r="H518" s="46">
        <v>44542</v>
      </c>
      <c r="I518" s="46">
        <v>44548</v>
      </c>
      <c r="J518" s="29">
        <v>0</v>
      </c>
      <c r="K518" s="31" t="s">
        <v>2</v>
      </c>
      <c r="L518" s="29" t="s">
        <v>9</v>
      </c>
      <c r="M518" s="29">
        <v>20</v>
      </c>
      <c r="N518" s="40">
        <v>4.99</v>
      </c>
      <c r="O518" s="37">
        <v>3.7924000000000002</v>
      </c>
      <c r="P518" s="37">
        <f t="shared" si="16"/>
        <v>1.1976</v>
      </c>
    </row>
    <row r="519" spans="1:16" x14ac:dyDescent="0.3">
      <c r="A519" s="29">
        <f t="shared" si="17"/>
        <v>1</v>
      </c>
      <c r="B519" s="29" t="str">
        <f>IF(A519&gt;1,#REF!-#REF!,"N/A")</f>
        <v>N/A</v>
      </c>
      <c r="C519" s="29">
        <v>35309</v>
      </c>
      <c r="D519" s="31" t="s">
        <v>99</v>
      </c>
      <c r="E519" s="29" t="s">
        <v>102</v>
      </c>
      <c r="F519" s="38" t="s">
        <v>100</v>
      </c>
      <c r="G519" s="46">
        <v>44561</v>
      </c>
      <c r="H519" s="46">
        <v>44566</v>
      </c>
      <c r="I519" s="46">
        <v>44568</v>
      </c>
      <c r="J519" s="29">
        <v>0</v>
      </c>
      <c r="K519" s="31" t="s">
        <v>13</v>
      </c>
      <c r="L519" s="29" t="s">
        <v>9</v>
      </c>
      <c r="M519" s="29">
        <v>90</v>
      </c>
      <c r="N519" s="41">
        <v>20771.060000000001</v>
      </c>
      <c r="O519" s="37">
        <v>17655.401000000002</v>
      </c>
      <c r="P519" s="37">
        <f t="shared" si="16"/>
        <v>3115.6589999999997</v>
      </c>
    </row>
    <row r="520" spans="1:16" x14ac:dyDescent="0.3">
      <c r="A520" s="29">
        <f t="shared" si="17"/>
        <v>1</v>
      </c>
      <c r="B520" s="29" t="str">
        <f>IF(A520&gt;1,#REF!-#REF!,"N/A")</f>
        <v>N/A</v>
      </c>
      <c r="C520" s="29">
        <v>35381</v>
      </c>
      <c r="D520" s="31" t="s">
        <v>67</v>
      </c>
      <c r="E520" s="29" t="s">
        <v>68</v>
      </c>
      <c r="F520" s="38">
        <v>41550020100320</v>
      </c>
      <c r="G520" s="46">
        <v>44550</v>
      </c>
      <c r="H520" s="46">
        <v>44556</v>
      </c>
      <c r="I520" s="46">
        <v>44562</v>
      </c>
      <c r="J520" s="29">
        <v>0</v>
      </c>
      <c r="K520" s="31" t="s">
        <v>2</v>
      </c>
      <c r="L520" s="29" t="s">
        <v>9</v>
      </c>
      <c r="M520" s="29">
        <v>30</v>
      </c>
      <c r="N520" s="40">
        <v>5.65</v>
      </c>
      <c r="O520" s="37">
        <v>4.6330000000000009</v>
      </c>
      <c r="P520" s="37">
        <f t="shared" si="16"/>
        <v>1.0169999999999995</v>
      </c>
    </row>
    <row r="521" spans="1:16" x14ac:dyDescent="0.3">
      <c r="A521" s="29">
        <f t="shared" si="17"/>
        <v>1</v>
      </c>
      <c r="B521" s="29" t="str">
        <f>IF(A521&gt;1,#REF!-#REF!,"N/A")</f>
        <v>N/A</v>
      </c>
      <c r="C521" s="29">
        <v>35482</v>
      </c>
      <c r="D521" s="31" t="s">
        <v>75</v>
      </c>
      <c r="E521" s="29" t="s">
        <v>77</v>
      </c>
      <c r="F521" s="38">
        <v>57200040100310</v>
      </c>
      <c r="G521" s="46">
        <v>44576</v>
      </c>
      <c r="H521" s="46">
        <v>44579</v>
      </c>
      <c r="I521" s="46">
        <v>44581</v>
      </c>
      <c r="J521" s="29">
        <v>0</v>
      </c>
      <c r="K521" s="31" t="s">
        <v>2</v>
      </c>
      <c r="L521" s="29" t="s">
        <v>9</v>
      </c>
      <c r="M521" s="29">
        <v>30</v>
      </c>
      <c r="N521" s="40">
        <v>10.29</v>
      </c>
      <c r="O521" s="37">
        <v>8.7464999999999993</v>
      </c>
      <c r="P521" s="37">
        <f t="shared" si="16"/>
        <v>1.5434999999999999</v>
      </c>
    </row>
    <row r="522" spans="1:16" x14ac:dyDescent="0.3">
      <c r="A522" s="29">
        <f t="shared" si="17"/>
        <v>1</v>
      </c>
      <c r="B522" s="29" t="str">
        <f>IF(A522&gt;1,#REF!-#REF!,"N/A")</f>
        <v>N/A</v>
      </c>
      <c r="C522" s="29">
        <v>35487</v>
      </c>
      <c r="D522" s="31" t="s">
        <v>67</v>
      </c>
      <c r="E522" s="29" t="s">
        <v>68</v>
      </c>
      <c r="F522" s="38">
        <v>41550020100320</v>
      </c>
      <c r="G522" s="46">
        <v>44544</v>
      </c>
      <c r="H522" s="46">
        <v>44550</v>
      </c>
      <c r="I522" s="46">
        <v>44557</v>
      </c>
      <c r="J522" s="29">
        <v>1</v>
      </c>
      <c r="K522" s="31" t="s">
        <v>2</v>
      </c>
      <c r="L522" s="29" t="s">
        <v>10</v>
      </c>
      <c r="M522" s="29">
        <v>28</v>
      </c>
      <c r="N522" s="40">
        <v>2.12</v>
      </c>
      <c r="O522" s="37">
        <v>1.7384000000000002</v>
      </c>
      <c r="P522" s="37">
        <f t="shared" si="16"/>
        <v>0.38159999999999994</v>
      </c>
    </row>
    <row r="523" spans="1:16" x14ac:dyDescent="0.3">
      <c r="A523" s="29">
        <f t="shared" si="17"/>
        <v>2</v>
      </c>
      <c r="B523" s="29" t="e">
        <f>IF(A523&gt;1,#REF!-#REF!,"N/A")</f>
        <v>#REF!</v>
      </c>
      <c r="C523" s="29">
        <v>35487</v>
      </c>
      <c r="D523" s="31" t="s">
        <v>67</v>
      </c>
      <c r="E523" s="29" t="s">
        <v>68</v>
      </c>
      <c r="F523" s="38">
        <v>41550020100320</v>
      </c>
      <c r="G523" s="46">
        <v>44583</v>
      </c>
      <c r="H523" s="46">
        <v>44588</v>
      </c>
      <c r="I523" s="46">
        <v>44588</v>
      </c>
      <c r="J523" s="29">
        <v>1</v>
      </c>
      <c r="K523" s="31" t="s">
        <v>2</v>
      </c>
      <c r="L523" s="29" t="s">
        <v>10</v>
      </c>
      <c r="M523" s="29">
        <v>28</v>
      </c>
      <c r="N523" s="40">
        <v>2.12</v>
      </c>
      <c r="O523" s="37">
        <v>1.7384000000000002</v>
      </c>
      <c r="P523" s="37">
        <f t="shared" si="16"/>
        <v>0.38159999999999994</v>
      </c>
    </row>
    <row r="524" spans="1:16" x14ac:dyDescent="0.3">
      <c r="A524" s="29">
        <f t="shared" si="17"/>
        <v>1</v>
      </c>
      <c r="B524" s="29" t="str">
        <f>IF(A524&gt;1,#REF!-#REF!,"N/A")</f>
        <v>N/A</v>
      </c>
      <c r="C524" s="29">
        <v>35532</v>
      </c>
      <c r="D524" s="31" t="s">
        <v>17</v>
      </c>
      <c r="E524" s="29" t="s">
        <v>18</v>
      </c>
      <c r="F524" s="38">
        <v>21300005000350</v>
      </c>
      <c r="G524" s="46">
        <v>44572</v>
      </c>
      <c r="H524" s="46">
        <v>44573</v>
      </c>
      <c r="I524" s="46">
        <v>44580</v>
      </c>
      <c r="J524" s="29">
        <v>0</v>
      </c>
      <c r="K524" s="31" t="s">
        <v>2</v>
      </c>
      <c r="L524" s="29" t="s">
        <v>9</v>
      </c>
      <c r="M524" s="29">
        <v>56</v>
      </c>
      <c r="N524" s="40">
        <v>44</v>
      </c>
      <c r="O524" s="37">
        <v>35.64</v>
      </c>
      <c r="P524" s="37">
        <f t="shared" si="16"/>
        <v>8.36</v>
      </c>
    </row>
    <row r="525" spans="1:16" x14ac:dyDescent="0.3">
      <c r="A525" s="29">
        <f t="shared" si="17"/>
        <v>1</v>
      </c>
      <c r="B525" s="29" t="str">
        <f>IF(A525&gt;1,#REF!-#REF!,"N/A")</f>
        <v>N/A</v>
      </c>
      <c r="C525" s="29">
        <v>35559</v>
      </c>
      <c r="D525" s="31" t="s">
        <v>161</v>
      </c>
      <c r="E525" s="29" t="s">
        <v>162</v>
      </c>
      <c r="F525" s="38">
        <v>49270060006520</v>
      </c>
      <c r="G525" s="46">
        <v>44550</v>
      </c>
      <c r="H525" s="46">
        <v>44556</v>
      </c>
      <c r="I525" s="46">
        <v>44559</v>
      </c>
      <c r="J525" s="29">
        <v>1</v>
      </c>
      <c r="K525" s="31" t="s">
        <v>2</v>
      </c>
      <c r="L525" s="29" t="s">
        <v>10</v>
      </c>
      <c r="M525" s="29">
        <v>180</v>
      </c>
      <c r="N525" s="40">
        <v>11.6</v>
      </c>
      <c r="O525" s="37">
        <v>9.7439999999999998</v>
      </c>
      <c r="P525" s="37">
        <f t="shared" si="16"/>
        <v>1.8559999999999999</v>
      </c>
    </row>
    <row r="526" spans="1:16" x14ac:dyDescent="0.3">
      <c r="A526" s="29">
        <f t="shared" si="17"/>
        <v>2</v>
      </c>
      <c r="B526" s="29" t="e">
        <f>IF(A526&gt;1,#REF!-#REF!,"N/A")</f>
        <v>#REF!</v>
      </c>
      <c r="C526" s="29">
        <v>35559</v>
      </c>
      <c r="D526" s="31" t="s">
        <v>161</v>
      </c>
      <c r="E526" s="29" t="s">
        <v>162</v>
      </c>
      <c r="F526" s="38">
        <v>49270060006520</v>
      </c>
      <c r="G526" s="46">
        <v>44585</v>
      </c>
      <c r="H526" s="46">
        <v>44587</v>
      </c>
      <c r="I526" s="46">
        <v>44589</v>
      </c>
      <c r="J526" s="29">
        <v>1</v>
      </c>
      <c r="K526" s="31" t="s">
        <v>2</v>
      </c>
      <c r="L526" s="29" t="s">
        <v>10</v>
      </c>
      <c r="M526" s="29">
        <v>180</v>
      </c>
      <c r="N526" s="40">
        <v>11.6</v>
      </c>
      <c r="O526" s="37">
        <v>9.7439999999999998</v>
      </c>
      <c r="P526" s="37">
        <f t="shared" si="16"/>
        <v>1.8559999999999999</v>
      </c>
    </row>
    <row r="527" spans="1:16" x14ac:dyDescent="0.3">
      <c r="A527" s="29">
        <f t="shared" si="17"/>
        <v>1</v>
      </c>
      <c r="B527" s="29" t="str">
        <f>IF(A527&gt;1,#REF!-#REF!,"N/A")</f>
        <v>N/A</v>
      </c>
      <c r="C527" s="29">
        <v>35670</v>
      </c>
      <c r="D527" s="31" t="s">
        <v>146</v>
      </c>
      <c r="E527" s="29" t="s">
        <v>147</v>
      </c>
      <c r="F527" s="38">
        <v>83370010000330</v>
      </c>
      <c r="G527" s="46">
        <v>44543</v>
      </c>
      <c r="H527" s="46">
        <v>44544</v>
      </c>
      <c r="I527" s="46">
        <v>44548</v>
      </c>
      <c r="J527" s="29">
        <v>0</v>
      </c>
      <c r="K527" s="31" t="s">
        <v>13</v>
      </c>
      <c r="L527" s="29" t="s">
        <v>9</v>
      </c>
      <c r="M527" s="29">
        <v>14</v>
      </c>
      <c r="N527" s="40">
        <v>126.66</v>
      </c>
      <c r="O527" s="37">
        <v>98.794799999999995</v>
      </c>
      <c r="P527" s="37">
        <f t="shared" si="16"/>
        <v>27.865200000000002</v>
      </c>
    </row>
    <row r="528" spans="1:16" x14ac:dyDescent="0.3">
      <c r="A528" s="29">
        <f t="shared" si="17"/>
        <v>2</v>
      </c>
      <c r="B528" s="29" t="e">
        <f>IF(A528&gt;1,#REF!-#REF!,"N/A")</f>
        <v>#REF!</v>
      </c>
      <c r="C528" s="29">
        <v>35670</v>
      </c>
      <c r="D528" s="31" t="s">
        <v>146</v>
      </c>
      <c r="E528" s="29" t="s">
        <v>147</v>
      </c>
      <c r="F528" s="38">
        <v>83370010000330</v>
      </c>
      <c r="G528" s="46">
        <v>44538</v>
      </c>
      <c r="H528" s="46">
        <v>44542</v>
      </c>
      <c r="I528" s="46">
        <v>44548</v>
      </c>
      <c r="J528" s="29">
        <v>0</v>
      </c>
      <c r="K528" s="31" t="s">
        <v>13</v>
      </c>
      <c r="L528" s="29" t="s">
        <v>9</v>
      </c>
      <c r="M528" s="29">
        <v>14</v>
      </c>
      <c r="N528" s="40">
        <v>126.66</v>
      </c>
      <c r="O528" s="37">
        <v>98.794799999999995</v>
      </c>
      <c r="P528" s="37">
        <f t="shared" si="16"/>
        <v>27.865200000000002</v>
      </c>
    </row>
    <row r="529" spans="1:16" x14ac:dyDescent="0.3">
      <c r="A529" s="29">
        <f t="shared" si="17"/>
        <v>1</v>
      </c>
      <c r="B529" s="29" t="str">
        <f>IF(A529&gt;1,#REF!-#REF!,"N/A")</f>
        <v>N/A</v>
      </c>
      <c r="C529" s="29">
        <v>35778</v>
      </c>
      <c r="D529" s="31" t="s">
        <v>128</v>
      </c>
      <c r="E529" s="29" t="s">
        <v>130</v>
      </c>
      <c r="F529" s="38" t="s">
        <v>129</v>
      </c>
      <c r="G529" s="46">
        <v>44558</v>
      </c>
      <c r="H529" s="46">
        <v>44565</v>
      </c>
      <c r="I529" s="46">
        <v>44569</v>
      </c>
      <c r="J529" s="29">
        <v>2</v>
      </c>
      <c r="K529" s="31" t="s">
        <v>13</v>
      </c>
      <c r="L529" s="29" t="s">
        <v>10</v>
      </c>
      <c r="M529" s="29">
        <v>1</v>
      </c>
      <c r="N529" s="41">
        <v>5789.34</v>
      </c>
      <c r="O529" s="37">
        <v>4342.0050000000001</v>
      </c>
      <c r="P529" s="37">
        <f t="shared" si="16"/>
        <v>1447.335</v>
      </c>
    </row>
    <row r="530" spans="1:16" x14ac:dyDescent="0.3">
      <c r="A530" s="29">
        <f t="shared" si="17"/>
        <v>1</v>
      </c>
      <c r="B530" s="29" t="str">
        <f>IF(A530&gt;1,#REF!-#REF!,"N/A")</f>
        <v>N/A</v>
      </c>
      <c r="C530" s="29">
        <v>35952</v>
      </c>
      <c r="D530" s="31" t="s">
        <v>38</v>
      </c>
      <c r="E530" s="29" t="s">
        <v>39</v>
      </c>
      <c r="F530" s="38">
        <v>52505020106440</v>
      </c>
      <c r="G530" s="46">
        <v>44537</v>
      </c>
      <c r="H530" s="46">
        <v>44538</v>
      </c>
      <c r="I530" s="46">
        <v>44545</v>
      </c>
      <c r="J530" s="29">
        <v>0</v>
      </c>
      <c r="K530" s="31" t="s">
        <v>13</v>
      </c>
      <c r="L530" s="29" t="s">
        <v>9</v>
      </c>
      <c r="M530" s="29">
        <v>1</v>
      </c>
      <c r="N530" s="41">
        <v>4666.43</v>
      </c>
      <c r="O530" s="37">
        <v>3919.8011999999999</v>
      </c>
      <c r="P530" s="37">
        <f t="shared" si="16"/>
        <v>746.62880000000041</v>
      </c>
    </row>
    <row r="531" spans="1:16" x14ac:dyDescent="0.3">
      <c r="A531" s="29">
        <f t="shared" si="17"/>
        <v>2</v>
      </c>
      <c r="B531" s="29" t="e">
        <f>IF(A531&gt;1,#REF!-#REF!,"N/A")</f>
        <v>#REF!</v>
      </c>
      <c r="C531" s="29">
        <v>35952</v>
      </c>
      <c r="D531" s="31" t="s">
        <v>38</v>
      </c>
      <c r="E531" s="29" t="s">
        <v>39</v>
      </c>
      <c r="F531" s="38">
        <v>52505020106440</v>
      </c>
      <c r="G531" s="46">
        <v>44564</v>
      </c>
      <c r="H531" s="46">
        <v>44570</v>
      </c>
      <c r="I531" s="46">
        <v>44576</v>
      </c>
      <c r="J531" s="29">
        <v>0</v>
      </c>
      <c r="K531" s="31" t="s">
        <v>13</v>
      </c>
      <c r="L531" s="29" t="s">
        <v>9</v>
      </c>
      <c r="M531" s="29">
        <v>1</v>
      </c>
      <c r="N531" s="41">
        <v>4666.43</v>
      </c>
      <c r="O531" s="37">
        <v>3919.8011999999999</v>
      </c>
      <c r="P531" s="37">
        <f t="shared" si="16"/>
        <v>746.62880000000041</v>
      </c>
    </row>
    <row r="532" spans="1:16" x14ac:dyDescent="0.3">
      <c r="A532" s="29">
        <f t="shared" si="17"/>
        <v>3</v>
      </c>
      <c r="B532" s="29" t="e">
        <f>IF(A532&gt;1,#REF!-#REF!,"N/A")</f>
        <v>#REF!</v>
      </c>
      <c r="C532" s="29">
        <v>35952</v>
      </c>
      <c r="D532" s="31" t="s">
        <v>38</v>
      </c>
      <c r="E532" s="29" t="s">
        <v>39</v>
      </c>
      <c r="F532" s="38">
        <v>52505020106440</v>
      </c>
      <c r="G532" s="46">
        <v>44580</v>
      </c>
      <c r="H532" s="46">
        <v>44581</v>
      </c>
      <c r="I532" s="46">
        <v>44586</v>
      </c>
      <c r="J532" s="29">
        <v>10</v>
      </c>
      <c r="K532" s="31" t="s">
        <v>13</v>
      </c>
      <c r="L532" s="29" t="s">
        <v>10</v>
      </c>
      <c r="M532" s="29">
        <v>1</v>
      </c>
      <c r="N532" s="40">
        <v>4941.74</v>
      </c>
      <c r="O532" s="37">
        <v>4151.0616</v>
      </c>
      <c r="P532" s="37">
        <f t="shared" si="16"/>
        <v>790.67839999999978</v>
      </c>
    </row>
    <row r="533" spans="1:16" x14ac:dyDescent="0.3">
      <c r="A533" s="29">
        <f t="shared" si="17"/>
        <v>1</v>
      </c>
      <c r="B533" s="29" t="str">
        <f>IF(A533&gt;1,#REF!-#REF!,"N/A")</f>
        <v>N/A</v>
      </c>
      <c r="C533" s="29">
        <v>36279</v>
      </c>
      <c r="D533" s="31" t="s">
        <v>29</v>
      </c>
      <c r="E533" s="29" t="s">
        <v>30</v>
      </c>
      <c r="F533" s="38">
        <v>21360068200330</v>
      </c>
      <c r="G533" s="46">
        <v>44544</v>
      </c>
      <c r="H533" s="46">
        <v>44544</v>
      </c>
      <c r="I533" s="46">
        <v>44551</v>
      </c>
      <c r="J533" s="29">
        <v>4</v>
      </c>
      <c r="K533" s="31" t="s">
        <v>13</v>
      </c>
      <c r="L533" s="29" t="s">
        <v>10</v>
      </c>
      <c r="M533" s="29">
        <v>30</v>
      </c>
      <c r="N533" s="41">
        <v>17604.75</v>
      </c>
      <c r="O533" s="37">
        <v>14964.0375</v>
      </c>
      <c r="P533" s="37">
        <f t="shared" si="16"/>
        <v>2640.7124999999996</v>
      </c>
    </row>
    <row r="534" spans="1:16" x14ac:dyDescent="0.3">
      <c r="A534" s="29">
        <f t="shared" si="17"/>
        <v>2</v>
      </c>
      <c r="B534" s="29" t="e">
        <f>IF(A534&gt;1,#REF!-#REF!,"N/A")</f>
        <v>#REF!</v>
      </c>
      <c r="C534" s="29">
        <v>36279</v>
      </c>
      <c r="D534" s="31" t="s">
        <v>29</v>
      </c>
      <c r="E534" s="29" t="s">
        <v>30</v>
      </c>
      <c r="F534" s="38">
        <v>21360068200330</v>
      </c>
      <c r="G534" s="46">
        <v>44564</v>
      </c>
      <c r="H534" s="46">
        <v>44571</v>
      </c>
      <c r="I534" s="46">
        <v>44576</v>
      </c>
      <c r="J534" s="29">
        <v>4</v>
      </c>
      <c r="K534" s="31" t="s">
        <v>13</v>
      </c>
      <c r="L534" s="29" t="s">
        <v>10</v>
      </c>
      <c r="M534" s="29">
        <v>30</v>
      </c>
      <c r="N534" s="41">
        <v>17604.75</v>
      </c>
      <c r="O534" s="37">
        <v>14964.0375</v>
      </c>
      <c r="P534" s="37">
        <f t="shared" si="16"/>
        <v>2640.7124999999996</v>
      </c>
    </row>
    <row r="535" spans="1:16" x14ac:dyDescent="0.3">
      <c r="A535" s="29">
        <f t="shared" si="17"/>
        <v>1</v>
      </c>
      <c r="B535" s="29" t="str">
        <f>IF(A535&gt;1,#REF!-#REF!,"N/A")</f>
        <v>N/A</v>
      </c>
      <c r="C535" s="29">
        <v>36310</v>
      </c>
      <c r="D535" s="31" t="s">
        <v>158</v>
      </c>
      <c r="E535" s="29" t="s">
        <v>159</v>
      </c>
      <c r="F535" s="38">
        <v>33200030057530</v>
      </c>
      <c r="G535" s="46">
        <v>44520</v>
      </c>
      <c r="H535" s="46">
        <v>44527</v>
      </c>
      <c r="I535" s="46">
        <v>44534</v>
      </c>
      <c r="J535" s="29">
        <v>2</v>
      </c>
      <c r="K535" s="31" t="s">
        <v>2</v>
      </c>
      <c r="L535" s="29" t="s">
        <v>10</v>
      </c>
      <c r="M535" s="29">
        <v>30</v>
      </c>
      <c r="N535" s="40">
        <v>3.56</v>
      </c>
      <c r="O535" s="37">
        <v>2.8480000000000003</v>
      </c>
      <c r="P535" s="37">
        <f t="shared" si="16"/>
        <v>0.71199999999999974</v>
      </c>
    </row>
    <row r="536" spans="1:16" x14ac:dyDescent="0.3">
      <c r="A536" s="29">
        <f t="shared" si="17"/>
        <v>1</v>
      </c>
      <c r="B536" s="29" t="str">
        <f>IF(A536&gt;1,#REF!-#REF!,"N/A")</f>
        <v>N/A</v>
      </c>
      <c r="C536" s="29">
        <v>36442</v>
      </c>
      <c r="D536" s="31" t="s">
        <v>33</v>
      </c>
      <c r="E536" s="29" t="s">
        <v>34</v>
      </c>
      <c r="F536" s="38">
        <v>21531010000315</v>
      </c>
      <c r="G536" s="46">
        <v>44568</v>
      </c>
      <c r="H536" s="46">
        <v>44570</v>
      </c>
      <c r="I536" s="46">
        <v>44572</v>
      </c>
      <c r="J536" s="29">
        <v>1</v>
      </c>
      <c r="K536" s="31" t="s">
        <v>13</v>
      </c>
      <c r="L536" s="29" t="s">
        <v>10</v>
      </c>
      <c r="M536" s="29">
        <v>56</v>
      </c>
      <c r="N536" s="40">
        <v>12967.16</v>
      </c>
      <c r="O536" s="37">
        <v>9855.0416000000005</v>
      </c>
      <c r="P536" s="37">
        <f t="shared" si="16"/>
        <v>3112.1183999999994</v>
      </c>
    </row>
    <row r="537" spans="1:16" x14ac:dyDescent="0.3">
      <c r="A537" s="29">
        <f t="shared" si="17"/>
        <v>1</v>
      </c>
      <c r="B537" s="29" t="str">
        <f>IF(A537&gt;1,#REF!-#REF!,"N/A")</f>
        <v>N/A</v>
      </c>
      <c r="C537" s="29">
        <v>36581</v>
      </c>
      <c r="D537" s="31" t="s">
        <v>174</v>
      </c>
      <c r="E537" s="29" t="s">
        <v>175</v>
      </c>
      <c r="F537" s="38">
        <v>27700050000310</v>
      </c>
      <c r="G537" s="46">
        <v>44526</v>
      </c>
      <c r="H537" s="46">
        <v>44530</v>
      </c>
      <c r="I537" s="46">
        <v>44534</v>
      </c>
      <c r="J537" s="29">
        <v>0</v>
      </c>
      <c r="K537" s="31" t="s">
        <v>13</v>
      </c>
      <c r="L537" s="29" t="s">
        <v>9</v>
      </c>
      <c r="M537" s="29">
        <v>90</v>
      </c>
      <c r="N537" s="40">
        <v>1741.45</v>
      </c>
      <c r="O537" s="37">
        <v>1306.0875000000001</v>
      </c>
      <c r="P537" s="37">
        <f t="shared" si="16"/>
        <v>435.36249999999995</v>
      </c>
    </row>
    <row r="538" spans="1:16" x14ac:dyDescent="0.3">
      <c r="A538" s="29">
        <f t="shared" si="17"/>
        <v>1</v>
      </c>
      <c r="B538" s="29" t="str">
        <f>IF(A538&gt;1,#REF!-#REF!,"N/A")</f>
        <v>N/A</v>
      </c>
      <c r="C538" s="29">
        <v>36616</v>
      </c>
      <c r="D538" s="31" t="s">
        <v>87</v>
      </c>
      <c r="E538" s="29" t="s">
        <v>88</v>
      </c>
      <c r="F538" s="38">
        <v>12405085100310</v>
      </c>
      <c r="G538" s="46">
        <v>44554</v>
      </c>
      <c r="H538" s="46">
        <v>44561</v>
      </c>
      <c r="I538" s="46">
        <v>44568</v>
      </c>
      <c r="J538" s="29">
        <v>0</v>
      </c>
      <c r="K538" s="31" t="s">
        <v>2</v>
      </c>
      <c r="L538" s="29" t="s">
        <v>9</v>
      </c>
      <c r="M538" s="29">
        <v>45</v>
      </c>
      <c r="N538" s="40">
        <v>33.5</v>
      </c>
      <c r="O538" s="37">
        <v>25.46</v>
      </c>
      <c r="P538" s="37">
        <f t="shared" si="16"/>
        <v>8.0399999999999991</v>
      </c>
    </row>
    <row r="539" spans="1:16" x14ac:dyDescent="0.3">
      <c r="A539" s="29">
        <f t="shared" si="17"/>
        <v>1</v>
      </c>
      <c r="B539" s="29" t="str">
        <f>IF(A539&gt;1,#REF!-#REF!,"N/A")</f>
        <v>N/A</v>
      </c>
      <c r="C539" s="29">
        <v>36689</v>
      </c>
      <c r="D539" s="31" t="s">
        <v>137</v>
      </c>
      <c r="E539" s="29" t="s">
        <v>138</v>
      </c>
      <c r="F539" s="38">
        <v>58160020100320</v>
      </c>
      <c r="G539" s="46">
        <v>44546</v>
      </c>
      <c r="H539" s="46">
        <v>44547</v>
      </c>
      <c r="I539" s="46">
        <v>44552</v>
      </c>
      <c r="J539" s="29">
        <v>0</v>
      </c>
      <c r="K539" s="31" t="s">
        <v>2</v>
      </c>
      <c r="L539" s="29" t="s">
        <v>9</v>
      </c>
      <c r="M539" s="29">
        <v>45</v>
      </c>
      <c r="N539" s="40">
        <v>5.19</v>
      </c>
      <c r="O539" s="37">
        <v>4.0482000000000005</v>
      </c>
      <c r="P539" s="37">
        <f t="shared" si="16"/>
        <v>1.1417999999999999</v>
      </c>
    </row>
    <row r="540" spans="1:16" x14ac:dyDescent="0.3">
      <c r="A540" s="29">
        <f t="shared" si="17"/>
        <v>2</v>
      </c>
      <c r="B540" s="29" t="e">
        <f>IF(A540&gt;1,#REF!-#REF!,"N/A")</f>
        <v>#REF!</v>
      </c>
      <c r="C540" s="29">
        <v>36689</v>
      </c>
      <c r="D540" s="31" t="s">
        <v>137</v>
      </c>
      <c r="E540" s="29" t="s">
        <v>138</v>
      </c>
      <c r="F540" s="38">
        <v>58160020100320</v>
      </c>
      <c r="G540" s="46">
        <v>44575</v>
      </c>
      <c r="H540" s="46">
        <v>44580</v>
      </c>
      <c r="I540" s="46">
        <v>44582</v>
      </c>
      <c r="J540" s="29">
        <v>0</v>
      </c>
      <c r="K540" s="31" t="s">
        <v>2</v>
      </c>
      <c r="L540" s="29" t="s">
        <v>9</v>
      </c>
      <c r="M540" s="29">
        <v>45</v>
      </c>
      <c r="N540" s="40">
        <v>5.19</v>
      </c>
      <c r="O540" s="37">
        <v>4.0482000000000005</v>
      </c>
      <c r="P540" s="37">
        <f t="shared" si="16"/>
        <v>1.1417999999999999</v>
      </c>
    </row>
    <row r="541" spans="1:16" x14ac:dyDescent="0.3">
      <c r="A541" s="29">
        <f t="shared" si="17"/>
        <v>1</v>
      </c>
      <c r="B541" s="29" t="str">
        <f>IF(A541&gt;1,#REF!-#REF!,"N/A")</f>
        <v>N/A</v>
      </c>
      <c r="C541" s="29">
        <v>36733</v>
      </c>
      <c r="D541" s="31" t="s">
        <v>49</v>
      </c>
      <c r="E541" s="29" t="s">
        <v>51</v>
      </c>
      <c r="F541" s="38" t="s">
        <v>50</v>
      </c>
      <c r="G541" s="46">
        <v>44536</v>
      </c>
      <c r="H541" s="46">
        <v>44542</v>
      </c>
      <c r="I541" s="46">
        <v>44547</v>
      </c>
      <c r="J541" s="29">
        <v>6</v>
      </c>
      <c r="K541" s="31" t="s">
        <v>13</v>
      </c>
      <c r="L541" s="29" t="s">
        <v>10</v>
      </c>
      <c r="M541" s="29">
        <v>1</v>
      </c>
      <c r="N541" s="41">
        <v>18105.57</v>
      </c>
      <c r="O541" s="37">
        <v>13760.233200000001</v>
      </c>
      <c r="P541" s="37">
        <f t="shared" si="16"/>
        <v>4345.3367999999991</v>
      </c>
    </row>
    <row r="542" spans="1:16" x14ac:dyDescent="0.3">
      <c r="A542" s="29">
        <f t="shared" si="17"/>
        <v>2</v>
      </c>
      <c r="B542" s="29" t="e">
        <f>IF(A542&gt;1,#REF!-#REF!,"N/A")</f>
        <v>#REF!</v>
      </c>
      <c r="C542" s="29">
        <v>36733</v>
      </c>
      <c r="D542" s="31" t="s">
        <v>49</v>
      </c>
      <c r="E542" s="29" t="s">
        <v>51</v>
      </c>
      <c r="F542" s="38" t="s">
        <v>50</v>
      </c>
      <c r="G542" s="46">
        <v>44542</v>
      </c>
      <c r="H542" s="46">
        <v>44544</v>
      </c>
      <c r="I542" s="46">
        <v>44547</v>
      </c>
      <c r="J542" s="29">
        <v>6</v>
      </c>
      <c r="K542" s="31" t="s">
        <v>13</v>
      </c>
      <c r="L542" s="29" t="s">
        <v>10</v>
      </c>
      <c r="M542" s="29">
        <v>1</v>
      </c>
      <c r="N542" s="41">
        <v>18105.57</v>
      </c>
      <c r="O542" s="37">
        <v>13760.233200000001</v>
      </c>
      <c r="P542" s="37">
        <f t="shared" si="16"/>
        <v>4345.3367999999991</v>
      </c>
    </row>
    <row r="543" spans="1:16" x14ac:dyDescent="0.3">
      <c r="A543" s="29">
        <f t="shared" si="17"/>
        <v>1</v>
      </c>
      <c r="B543" s="29" t="str">
        <f>IF(A543&gt;1,#REF!-#REF!,"N/A")</f>
        <v>N/A</v>
      </c>
      <c r="C543" s="29">
        <v>36863</v>
      </c>
      <c r="D543" s="31" t="s">
        <v>65</v>
      </c>
      <c r="E543" s="29" t="s">
        <v>66</v>
      </c>
      <c r="F543" s="38">
        <v>2100020000110</v>
      </c>
      <c r="G543" s="46">
        <v>44544</v>
      </c>
      <c r="H543" s="46">
        <v>44544</v>
      </c>
      <c r="I543" s="46">
        <v>44546</v>
      </c>
      <c r="J543" s="29">
        <v>0</v>
      </c>
      <c r="K543" s="31" t="s">
        <v>2</v>
      </c>
      <c r="L543" s="29" t="s">
        <v>9</v>
      </c>
      <c r="M543" s="29">
        <v>84</v>
      </c>
      <c r="N543" s="40">
        <v>52.39</v>
      </c>
      <c r="O543" s="37">
        <v>40.340299999999999</v>
      </c>
      <c r="P543" s="37">
        <f t="shared" si="16"/>
        <v>12.049700000000001</v>
      </c>
    </row>
    <row r="544" spans="1:16" x14ac:dyDescent="0.3">
      <c r="A544" s="29">
        <f t="shared" si="17"/>
        <v>2</v>
      </c>
      <c r="B544" s="29" t="e">
        <f>IF(A544&gt;1,#REF!-#REF!,"N/A")</f>
        <v>#REF!</v>
      </c>
      <c r="C544" s="29">
        <v>36863</v>
      </c>
      <c r="D544" s="31" t="s">
        <v>65</v>
      </c>
      <c r="E544" s="29" t="s">
        <v>66</v>
      </c>
      <c r="F544" s="38">
        <v>2100020000110</v>
      </c>
      <c r="G544" s="46">
        <v>44535</v>
      </c>
      <c r="H544" s="46">
        <v>44539</v>
      </c>
      <c r="I544" s="46">
        <v>44546</v>
      </c>
      <c r="J544" s="29">
        <v>0</v>
      </c>
      <c r="K544" s="31" t="s">
        <v>2</v>
      </c>
      <c r="L544" s="29" t="s">
        <v>9</v>
      </c>
      <c r="M544" s="29">
        <v>84</v>
      </c>
      <c r="N544" s="40">
        <v>52.39</v>
      </c>
      <c r="O544" s="37">
        <v>40.340299999999999</v>
      </c>
      <c r="P544" s="37">
        <f t="shared" si="16"/>
        <v>12.049700000000001</v>
      </c>
    </row>
    <row r="545" spans="1:16" x14ac:dyDescent="0.3">
      <c r="A545" s="29">
        <f t="shared" si="17"/>
        <v>1</v>
      </c>
      <c r="B545" s="29" t="str">
        <f>IF(A545&gt;1,#REF!-#REF!,"N/A")</f>
        <v>N/A</v>
      </c>
      <c r="C545" s="29">
        <v>37068</v>
      </c>
      <c r="D545" s="31" t="s">
        <v>85</v>
      </c>
      <c r="E545" s="29" t="s">
        <v>167</v>
      </c>
      <c r="F545" s="38">
        <v>39400060100310</v>
      </c>
      <c r="G545" s="46">
        <v>44540</v>
      </c>
      <c r="H545" s="46">
        <v>44545</v>
      </c>
      <c r="I545" s="46">
        <v>44549</v>
      </c>
      <c r="J545" s="29">
        <v>2</v>
      </c>
      <c r="K545" s="31" t="s">
        <v>2</v>
      </c>
      <c r="L545" s="29" t="s">
        <v>10</v>
      </c>
      <c r="M545" s="29">
        <v>90</v>
      </c>
      <c r="N545" s="40">
        <v>30</v>
      </c>
      <c r="O545" s="37">
        <v>23.700000000000003</v>
      </c>
      <c r="P545" s="37">
        <f t="shared" si="16"/>
        <v>6.2999999999999972</v>
      </c>
    </row>
    <row r="546" spans="1:16" x14ac:dyDescent="0.3">
      <c r="A546" s="29">
        <f t="shared" si="17"/>
        <v>2</v>
      </c>
      <c r="B546" s="29" t="e">
        <f>IF(A546&gt;1,#REF!-#REF!,"N/A")</f>
        <v>#REF!</v>
      </c>
      <c r="C546" s="29">
        <v>37068</v>
      </c>
      <c r="D546" s="31" t="s">
        <v>85</v>
      </c>
      <c r="E546" s="29" t="s">
        <v>167</v>
      </c>
      <c r="F546" s="38">
        <v>39400060100310</v>
      </c>
      <c r="G546" s="46">
        <v>44571</v>
      </c>
      <c r="H546" s="46">
        <v>44574</v>
      </c>
      <c r="I546" s="46">
        <v>44580</v>
      </c>
      <c r="J546" s="29">
        <v>2</v>
      </c>
      <c r="K546" s="31" t="s">
        <v>2</v>
      </c>
      <c r="L546" s="29" t="s">
        <v>10</v>
      </c>
      <c r="M546" s="29">
        <v>90</v>
      </c>
      <c r="N546" s="40">
        <v>30</v>
      </c>
      <c r="O546" s="37">
        <v>23.700000000000003</v>
      </c>
      <c r="P546" s="37">
        <f t="shared" si="16"/>
        <v>6.2999999999999972</v>
      </c>
    </row>
    <row r="547" spans="1:16" x14ac:dyDescent="0.3">
      <c r="A547" s="29">
        <f t="shared" si="17"/>
        <v>1</v>
      </c>
      <c r="B547" s="29" t="str">
        <f>IF(A547&gt;1,#REF!-#REF!,"N/A")</f>
        <v>N/A</v>
      </c>
      <c r="C547" s="29">
        <v>37546</v>
      </c>
      <c r="D547" s="31" t="s">
        <v>40</v>
      </c>
      <c r="E547" s="29" t="s">
        <v>42</v>
      </c>
      <c r="F547" s="38" t="s">
        <v>41</v>
      </c>
      <c r="G547" s="46">
        <v>44548</v>
      </c>
      <c r="H547" s="46">
        <v>44555</v>
      </c>
      <c r="I547" s="46">
        <v>44560</v>
      </c>
      <c r="J547" s="29">
        <v>2</v>
      </c>
      <c r="K547" s="31" t="s">
        <v>13</v>
      </c>
      <c r="L547" s="29" t="s">
        <v>10</v>
      </c>
      <c r="M547" s="29">
        <v>6</v>
      </c>
      <c r="N547" s="41">
        <v>17513.150000000001</v>
      </c>
      <c r="O547" s="37">
        <v>14535.914500000003</v>
      </c>
      <c r="P547" s="37">
        <f t="shared" si="16"/>
        <v>2977.2354999999989</v>
      </c>
    </row>
    <row r="548" spans="1:16" x14ac:dyDescent="0.3">
      <c r="A548" s="29">
        <f t="shared" si="17"/>
        <v>2</v>
      </c>
      <c r="B548" s="29" t="e">
        <f>IF(A548&gt;1,#REF!-#REF!,"N/A")</f>
        <v>#REF!</v>
      </c>
      <c r="C548" s="29">
        <v>37546</v>
      </c>
      <c r="D548" s="31" t="s">
        <v>40</v>
      </c>
      <c r="E548" s="29" t="s">
        <v>42</v>
      </c>
      <c r="F548" s="38" t="s">
        <v>41</v>
      </c>
      <c r="G548" s="46">
        <v>44576</v>
      </c>
      <c r="H548" s="46">
        <v>44581</v>
      </c>
      <c r="I548" s="46">
        <v>44586</v>
      </c>
      <c r="J548" s="29">
        <v>2</v>
      </c>
      <c r="K548" s="31" t="s">
        <v>13</v>
      </c>
      <c r="L548" s="29" t="s">
        <v>10</v>
      </c>
      <c r="M548" s="29">
        <v>6</v>
      </c>
      <c r="N548" s="41">
        <v>17513.150000000001</v>
      </c>
      <c r="O548" s="37">
        <v>14535.914500000003</v>
      </c>
      <c r="P548" s="37">
        <f t="shared" si="16"/>
        <v>2977.2354999999989</v>
      </c>
    </row>
    <row r="549" spans="1:16" x14ac:dyDescent="0.3">
      <c r="A549" s="29">
        <f t="shared" si="17"/>
        <v>1</v>
      </c>
      <c r="B549" s="29" t="str">
        <f>IF(A549&gt;1,#REF!-#REF!,"N/A")</f>
        <v>N/A</v>
      </c>
      <c r="C549" s="29">
        <v>37684</v>
      </c>
      <c r="D549" s="31" t="s">
        <v>85</v>
      </c>
      <c r="E549" s="29" t="s">
        <v>167</v>
      </c>
      <c r="F549" s="38">
        <v>39400060100310</v>
      </c>
      <c r="G549" s="46">
        <v>44552</v>
      </c>
      <c r="H549" s="46">
        <v>44552</v>
      </c>
      <c r="I549" s="46">
        <v>44553</v>
      </c>
      <c r="J549" s="29">
        <v>0</v>
      </c>
      <c r="K549" s="31" t="s">
        <v>2</v>
      </c>
      <c r="L549" s="29" t="s">
        <v>9</v>
      </c>
      <c r="M549" s="29">
        <v>90</v>
      </c>
      <c r="N549" s="40">
        <v>30</v>
      </c>
      <c r="O549" s="37">
        <v>23.700000000000003</v>
      </c>
      <c r="P549" s="37">
        <f t="shared" si="16"/>
        <v>6.2999999999999972</v>
      </c>
    </row>
    <row r="550" spans="1:16" x14ac:dyDescent="0.3">
      <c r="A550" s="29">
        <f t="shared" si="17"/>
        <v>2</v>
      </c>
      <c r="B550" s="29" t="e">
        <f>IF(A550&gt;1,#REF!-#REF!,"N/A")</f>
        <v>#REF!</v>
      </c>
      <c r="C550" s="29">
        <v>37684</v>
      </c>
      <c r="D550" s="31" t="s">
        <v>85</v>
      </c>
      <c r="E550" s="29" t="s">
        <v>167</v>
      </c>
      <c r="F550" s="38">
        <v>39400060100310</v>
      </c>
      <c r="G550" s="46">
        <v>44575</v>
      </c>
      <c r="H550" s="46">
        <v>44577</v>
      </c>
      <c r="I550" s="46">
        <v>44584</v>
      </c>
      <c r="J550" s="29">
        <v>0</v>
      </c>
      <c r="K550" s="31" t="s">
        <v>2</v>
      </c>
      <c r="L550" s="29" t="s">
        <v>9</v>
      </c>
      <c r="M550" s="29">
        <v>90</v>
      </c>
      <c r="N550" s="40">
        <v>30</v>
      </c>
      <c r="O550" s="37">
        <v>23.700000000000003</v>
      </c>
      <c r="P550" s="37">
        <f t="shared" si="16"/>
        <v>6.2999999999999972</v>
      </c>
    </row>
    <row r="551" spans="1:16" x14ac:dyDescent="0.3">
      <c r="A551" s="29">
        <f t="shared" si="17"/>
        <v>1</v>
      </c>
      <c r="B551" s="29" t="str">
        <f>IF(A551&gt;1,#REF!-#REF!,"N/A")</f>
        <v>N/A</v>
      </c>
      <c r="C551" s="29">
        <v>37722</v>
      </c>
      <c r="D551" s="31" t="s">
        <v>165</v>
      </c>
      <c r="E551" s="29" t="s">
        <v>166</v>
      </c>
      <c r="F551" s="38">
        <v>49270070100620</v>
      </c>
      <c r="G551" s="46">
        <v>44539</v>
      </c>
      <c r="H551" s="46">
        <v>44543</v>
      </c>
      <c r="I551" s="46">
        <v>44544</v>
      </c>
      <c r="J551" s="29">
        <v>1</v>
      </c>
      <c r="K551" s="31" t="s">
        <v>2</v>
      </c>
      <c r="L551" s="29" t="s">
        <v>10</v>
      </c>
      <c r="M551" s="29">
        <v>30</v>
      </c>
      <c r="N551" s="40">
        <v>1.37</v>
      </c>
      <c r="O551" s="37">
        <v>1.1371000000000002</v>
      </c>
      <c r="P551" s="37">
        <f t="shared" si="16"/>
        <v>0.23289999999999988</v>
      </c>
    </row>
    <row r="552" spans="1:16" x14ac:dyDescent="0.3">
      <c r="A552" s="29">
        <f t="shared" si="17"/>
        <v>1</v>
      </c>
      <c r="B552" s="29" t="str">
        <f>IF(A552&gt;1,#REF!-#REF!,"N/A")</f>
        <v>N/A</v>
      </c>
      <c r="C552" s="29">
        <v>37782</v>
      </c>
      <c r="D552" s="31" t="s">
        <v>174</v>
      </c>
      <c r="E552" s="29" t="s">
        <v>175</v>
      </c>
      <c r="F552" s="38">
        <v>27700050000310</v>
      </c>
      <c r="G552" s="46">
        <v>44526</v>
      </c>
      <c r="H552" s="46">
        <v>44527</v>
      </c>
      <c r="I552" s="46">
        <v>44534</v>
      </c>
      <c r="J552" s="29">
        <v>0</v>
      </c>
      <c r="K552" s="31" t="s">
        <v>13</v>
      </c>
      <c r="L552" s="29" t="s">
        <v>9</v>
      </c>
      <c r="M552" s="29">
        <v>90</v>
      </c>
      <c r="N552" s="40">
        <v>1741.45</v>
      </c>
      <c r="O552" s="37">
        <v>1306.0875000000001</v>
      </c>
      <c r="P552" s="37">
        <f t="shared" si="16"/>
        <v>435.36249999999995</v>
      </c>
    </row>
    <row r="553" spans="1:16" x14ac:dyDescent="0.3">
      <c r="A553" s="29">
        <f t="shared" si="17"/>
        <v>1</v>
      </c>
      <c r="B553" s="29" t="str">
        <f>IF(A553&gt;1,#REF!-#REF!,"N/A")</f>
        <v>N/A</v>
      </c>
      <c r="C553" s="29">
        <v>37895</v>
      </c>
      <c r="D553" s="31" t="s">
        <v>152</v>
      </c>
      <c r="E553" s="29" t="s">
        <v>153</v>
      </c>
      <c r="F553" s="38">
        <v>36100030000310</v>
      </c>
      <c r="G553" s="46">
        <v>44526</v>
      </c>
      <c r="H553" s="46">
        <v>44529</v>
      </c>
      <c r="I553" s="46">
        <v>44531</v>
      </c>
      <c r="J553" s="29">
        <v>0</v>
      </c>
      <c r="K553" s="31" t="s">
        <v>2</v>
      </c>
      <c r="L553" s="29" t="s">
        <v>9</v>
      </c>
      <c r="M553" s="29">
        <v>60</v>
      </c>
      <c r="N553" s="40">
        <v>14.5</v>
      </c>
      <c r="O553" s="37">
        <v>11.31</v>
      </c>
      <c r="P553" s="37">
        <f t="shared" si="16"/>
        <v>3.1899999999999995</v>
      </c>
    </row>
    <row r="554" spans="1:16" x14ac:dyDescent="0.3">
      <c r="A554" s="29">
        <f t="shared" si="17"/>
        <v>1</v>
      </c>
      <c r="B554" s="29" t="str">
        <f>IF(A554&gt;1,#REF!-#REF!,"N/A")</f>
        <v>N/A</v>
      </c>
      <c r="C554" s="29">
        <v>37908</v>
      </c>
      <c r="D554" s="31" t="s">
        <v>59</v>
      </c>
      <c r="E554" s="29" t="s">
        <v>60</v>
      </c>
      <c r="F554" s="38">
        <v>33300007000320</v>
      </c>
      <c r="G554" s="46">
        <v>44548</v>
      </c>
      <c r="H554" s="46">
        <v>44555</v>
      </c>
      <c r="I554" s="46">
        <v>44560</v>
      </c>
      <c r="J554" s="29">
        <v>0</v>
      </c>
      <c r="K554" s="31" t="s">
        <v>2</v>
      </c>
      <c r="L554" s="29" t="s">
        <v>9</v>
      </c>
      <c r="M554" s="29">
        <v>120</v>
      </c>
      <c r="N554" s="40">
        <v>4.58</v>
      </c>
      <c r="O554" s="37">
        <v>3.8472</v>
      </c>
      <c r="P554" s="37">
        <f t="shared" si="16"/>
        <v>0.73280000000000012</v>
      </c>
    </row>
    <row r="555" spans="1:16" x14ac:dyDescent="0.3">
      <c r="A555" s="29">
        <f t="shared" si="17"/>
        <v>2</v>
      </c>
      <c r="B555" s="29" t="e">
        <f>IF(A555&gt;1,#REF!-#REF!,"N/A")</f>
        <v>#REF!</v>
      </c>
      <c r="C555" s="29">
        <v>37908</v>
      </c>
      <c r="D555" s="31" t="s">
        <v>59</v>
      </c>
      <c r="E555" s="29" t="s">
        <v>60</v>
      </c>
      <c r="F555" s="38">
        <v>33300007000320</v>
      </c>
      <c r="G555" s="46">
        <v>44583</v>
      </c>
      <c r="H555" s="46">
        <v>44584</v>
      </c>
      <c r="I555" s="46">
        <v>44590</v>
      </c>
      <c r="J555" s="29">
        <v>0</v>
      </c>
      <c r="K555" s="31" t="s">
        <v>2</v>
      </c>
      <c r="L555" s="29" t="s">
        <v>9</v>
      </c>
      <c r="M555" s="29">
        <v>120</v>
      </c>
      <c r="N555" s="40">
        <v>4.58</v>
      </c>
      <c r="O555" s="37">
        <v>3.8472</v>
      </c>
      <c r="P555" s="37">
        <f t="shared" si="16"/>
        <v>0.73280000000000012</v>
      </c>
    </row>
    <row r="556" spans="1:16" x14ac:dyDescent="0.3">
      <c r="A556" s="29">
        <f t="shared" si="17"/>
        <v>1</v>
      </c>
      <c r="B556" s="29" t="str">
        <f>IF(A556&gt;1,#REF!-#REF!,"N/A")</f>
        <v>N/A</v>
      </c>
      <c r="C556" s="29">
        <v>38099</v>
      </c>
      <c r="D556" s="31" t="s">
        <v>67</v>
      </c>
      <c r="E556" s="29" t="s">
        <v>68</v>
      </c>
      <c r="F556" s="38">
        <v>41550020100320</v>
      </c>
      <c r="G556" s="46">
        <v>44535</v>
      </c>
      <c r="H556" s="46">
        <v>44536</v>
      </c>
      <c r="I556" s="46">
        <v>44543</v>
      </c>
      <c r="J556" s="29">
        <v>1</v>
      </c>
      <c r="K556" s="31" t="s">
        <v>2</v>
      </c>
      <c r="L556" s="29" t="s">
        <v>10</v>
      </c>
      <c r="M556" s="29">
        <v>15</v>
      </c>
      <c r="N556" s="40">
        <v>5.32</v>
      </c>
      <c r="O556" s="37">
        <v>4.3624000000000009</v>
      </c>
      <c r="P556" s="37">
        <f t="shared" si="16"/>
        <v>0.95759999999999934</v>
      </c>
    </row>
    <row r="557" spans="1:16" x14ac:dyDescent="0.3">
      <c r="A557" s="29">
        <f t="shared" si="17"/>
        <v>1</v>
      </c>
      <c r="B557" s="29" t="str">
        <f>IF(A557&gt;1,#REF!-#REF!,"N/A")</f>
        <v>N/A</v>
      </c>
      <c r="C557" s="29">
        <v>38167</v>
      </c>
      <c r="D557" s="31" t="s">
        <v>69</v>
      </c>
      <c r="E557" s="29" t="s">
        <v>70</v>
      </c>
      <c r="F557" s="38">
        <v>37200030000305</v>
      </c>
      <c r="G557" s="46">
        <v>44579</v>
      </c>
      <c r="H557" s="46">
        <v>44581</v>
      </c>
      <c r="I557" s="46">
        <v>44585</v>
      </c>
      <c r="J557" s="29">
        <v>0</v>
      </c>
      <c r="K557" s="31" t="s">
        <v>2</v>
      </c>
      <c r="L557" s="29" t="s">
        <v>9</v>
      </c>
      <c r="M557" s="29">
        <v>21</v>
      </c>
      <c r="N557" s="40">
        <v>0.87</v>
      </c>
      <c r="O557" s="37">
        <v>0.73949999999999994</v>
      </c>
      <c r="P557" s="37">
        <f t="shared" si="16"/>
        <v>0.13050000000000006</v>
      </c>
    </row>
    <row r="558" spans="1:16" x14ac:dyDescent="0.3">
      <c r="A558" s="29">
        <f t="shared" si="17"/>
        <v>1</v>
      </c>
      <c r="B558" s="29" t="str">
        <f>IF(A558&gt;1,#REF!-#REF!,"N/A")</f>
        <v>N/A</v>
      </c>
      <c r="C558" s="29">
        <v>38321</v>
      </c>
      <c r="D558" s="31" t="s">
        <v>46</v>
      </c>
      <c r="E558" s="29" t="s">
        <v>48</v>
      </c>
      <c r="F558" s="38" t="s">
        <v>47</v>
      </c>
      <c r="G558" s="46">
        <v>44535</v>
      </c>
      <c r="H558" s="46">
        <v>44542</v>
      </c>
      <c r="I558" s="46">
        <v>44544</v>
      </c>
      <c r="J558" s="29">
        <v>8</v>
      </c>
      <c r="K558" s="31" t="s">
        <v>13</v>
      </c>
      <c r="L558" s="29" t="s">
        <v>10</v>
      </c>
      <c r="M558" s="29">
        <v>2</v>
      </c>
      <c r="N558" s="41">
        <v>5783.32</v>
      </c>
      <c r="O558" s="37">
        <v>4568.8227999999999</v>
      </c>
      <c r="P558" s="37">
        <f t="shared" si="16"/>
        <v>1214.4971999999998</v>
      </c>
    </row>
    <row r="559" spans="1:16" x14ac:dyDescent="0.3">
      <c r="A559" s="29">
        <f t="shared" si="17"/>
        <v>2</v>
      </c>
      <c r="B559" s="29" t="e">
        <f>IF(A559&gt;1,#REF!-#REF!,"N/A")</f>
        <v>#REF!</v>
      </c>
      <c r="C559" s="29">
        <v>38321</v>
      </c>
      <c r="D559" s="31" t="s">
        <v>46</v>
      </c>
      <c r="E559" s="29" t="s">
        <v>48</v>
      </c>
      <c r="F559" s="38" t="s">
        <v>47</v>
      </c>
      <c r="G559" s="46">
        <v>44540</v>
      </c>
      <c r="H559" s="46">
        <v>44543</v>
      </c>
      <c r="I559" s="46">
        <v>44544</v>
      </c>
      <c r="J559" s="29">
        <v>8</v>
      </c>
      <c r="K559" s="31" t="s">
        <v>13</v>
      </c>
      <c r="L559" s="29" t="s">
        <v>10</v>
      </c>
      <c r="M559" s="29">
        <v>2</v>
      </c>
      <c r="N559" s="41">
        <v>5783.32</v>
      </c>
      <c r="O559" s="37">
        <v>4568.8227999999999</v>
      </c>
      <c r="P559" s="37">
        <f t="shared" si="16"/>
        <v>1214.4971999999998</v>
      </c>
    </row>
    <row r="560" spans="1:16" x14ac:dyDescent="0.3">
      <c r="A560" s="29">
        <f t="shared" si="17"/>
        <v>3</v>
      </c>
      <c r="B560" s="29" t="e">
        <f>IF(A560&gt;1,#REF!-#REF!,"N/A")</f>
        <v>#REF!</v>
      </c>
      <c r="C560" s="29">
        <v>38321</v>
      </c>
      <c r="D560" s="31" t="s">
        <v>46</v>
      </c>
      <c r="E560" s="29" t="s">
        <v>48</v>
      </c>
      <c r="F560" s="38" t="s">
        <v>47</v>
      </c>
      <c r="G560" s="46">
        <v>44571</v>
      </c>
      <c r="H560" s="46">
        <v>44575</v>
      </c>
      <c r="I560" s="46">
        <v>44580</v>
      </c>
      <c r="J560" s="29">
        <v>7</v>
      </c>
      <c r="K560" s="31" t="s">
        <v>13</v>
      </c>
      <c r="L560" s="29" t="s">
        <v>10</v>
      </c>
      <c r="M560" s="29">
        <v>4</v>
      </c>
      <c r="N560" s="40">
        <v>12435.72</v>
      </c>
      <c r="O560" s="37">
        <v>9824.2188000000006</v>
      </c>
      <c r="P560" s="37">
        <f t="shared" si="16"/>
        <v>2611.5011999999988</v>
      </c>
    </row>
    <row r="561" spans="1:16" x14ac:dyDescent="0.3">
      <c r="A561" s="29">
        <f t="shared" si="17"/>
        <v>1</v>
      </c>
      <c r="B561" s="29" t="str">
        <f>IF(A561&gt;1,#REF!-#REF!,"N/A")</f>
        <v>N/A</v>
      </c>
      <c r="C561" s="29">
        <v>38456</v>
      </c>
      <c r="D561" s="31" t="s">
        <v>135</v>
      </c>
      <c r="E561" s="29" t="s">
        <v>136</v>
      </c>
      <c r="F561" s="38">
        <v>37600025000305</v>
      </c>
      <c r="G561" s="46">
        <v>44552</v>
      </c>
      <c r="H561" s="46">
        <v>44557</v>
      </c>
      <c r="I561" s="46">
        <v>44559</v>
      </c>
      <c r="J561" s="29">
        <v>2</v>
      </c>
      <c r="K561" s="31" t="s">
        <v>2</v>
      </c>
      <c r="L561" s="29" t="s">
        <v>10</v>
      </c>
      <c r="M561" s="29">
        <v>30</v>
      </c>
      <c r="N561" s="40">
        <v>3.77</v>
      </c>
      <c r="O561" s="37">
        <v>2.9029000000000003</v>
      </c>
      <c r="P561" s="37">
        <f t="shared" si="16"/>
        <v>0.86709999999999976</v>
      </c>
    </row>
    <row r="562" spans="1:16" x14ac:dyDescent="0.3">
      <c r="A562" s="29">
        <f t="shared" si="17"/>
        <v>2</v>
      </c>
      <c r="B562" s="29" t="e">
        <f>IF(A562&gt;1,#REF!-#REF!,"N/A")</f>
        <v>#REF!</v>
      </c>
      <c r="C562" s="29">
        <v>38456</v>
      </c>
      <c r="D562" s="31" t="s">
        <v>135</v>
      </c>
      <c r="E562" s="29" t="s">
        <v>136</v>
      </c>
      <c r="F562" s="38">
        <v>37600025000305</v>
      </c>
      <c r="G562" s="46">
        <v>44559</v>
      </c>
      <c r="H562" s="46">
        <v>44559</v>
      </c>
      <c r="I562" s="46">
        <v>44559</v>
      </c>
      <c r="J562" s="29">
        <v>2</v>
      </c>
      <c r="K562" s="31" t="s">
        <v>2</v>
      </c>
      <c r="L562" s="29" t="s">
        <v>10</v>
      </c>
      <c r="M562" s="29">
        <v>30</v>
      </c>
      <c r="N562" s="40">
        <v>3.77</v>
      </c>
      <c r="O562" s="37">
        <v>2.9029000000000003</v>
      </c>
      <c r="P562" s="37">
        <f t="shared" si="16"/>
        <v>0.86709999999999976</v>
      </c>
    </row>
    <row r="563" spans="1:16" x14ac:dyDescent="0.3">
      <c r="A563" s="29">
        <f t="shared" si="17"/>
        <v>1</v>
      </c>
      <c r="B563" s="29" t="str">
        <f>IF(A563&gt;1,#REF!-#REF!,"N/A")</f>
        <v>N/A</v>
      </c>
      <c r="C563" s="29">
        <v>38488</v>
      </c>
      <c r="D563" s="31" t="s">
        <v>113</v>
      </c>
      <c r="E563" s="29" t="s">
        <v>114</v>
      </c>
      <c r="F563" s="38">
        <v>21531820000360</v>
      </c>
      <c r="G563" s="46">
        <v>44554</v>
      </c>
      <c r="H563" s="46">
        <v>44556</v>
      </c>
      <c r="I563" s="46">
        <v>44559</v>
      </c>
      <c r="J563" s="29">
        <v>0</v>
      </c>
      <c r="K563" s="31" t="s">
        <v>13</v>
      </c>
      <c r="L563" s="29" t="s">
        <v>9</v>
      </c>
      <c r="M563" s="29">
        <v>30</v>
      </c>
      <c r="N563" s="41">
        <v>14418.48</v>
      </c>
      <c r="O563" s="37">
        <v>11534.784</v>
      </c>
      <c r="P563" s="37">
        <f t="shared" si="16"/>
        <v>2883.6959999999999</v>
      </c>
    </row>
    <row r="564" spans="1:16" x14ac:dyDescent="0.3">
      <c r="A564" s="29">
        <f t="shared" si="17"/>
        <v>2</v>
      </c>
      <c r="B564" s="29" t="e">
        <f>IF(A564&gt;1,#REF!-#REF!,"N/A")</f>
        <v>#REF!</v>
      </c>
      <c r="C564" s="29">
        <v>38488</v>
      </c>
      <c r="D564" s="31" t="s">
        <v>113</v>
      </c>
      <c r="E564" s="29" t="s">
        <v>114</v>
      </c>
      <c r="F564" s="38">
        <v>21531820000360</v>
      </c>
      <c r="G564" s="46">
        <v>44585</v>
      </c>
      <c r="H564" s="46">
        <v>44590</v>
      </c>
      <c r="I564" s="46">
        <v>44591</v>
      </c>
      <c r="J564" s="29">
        <v>0</v>
      </c>
      <c r="K564" s="31" t="s">
        <v>13</v>
      </c>
      <c r="L564" s="29" t="s">
        <v>9</v>
      </c>
      <c r="M564" s="29">
        <v>30</v>
      </c>
      <c r="N564" s="41">
        <v>14418.48</v>
      </c>
      <c r="O564" s="37">
        <v>11534.784</v>
      </c>
      <c r="P564" s="37">
        <f t="shared" si="16"/>
        <v>2883.6959999999999</v>
      </c>
    </row>
    <row r="565" spans="1:16" x14ac:dyDescent="0.3">
      <c r="A565" s="29">
        <f t="shared" si="17"/>
        <v>1</v>
      </c>
      <c r="B565" s="29" t="str">
        <f>IF(A565&gt;1,#REF!-#REF!,"N/A")</f>
        <v>N/A</v>
      </c>
      <c r="C565" s="29">
        <v>38763</v>
      </c>
      <c r="D565" s="31" t="s">
        <v>144</v>
      </c>
      <c r="E565" s="29" t="s">
        <v>145</v>
      </c>
      <c r="F565" s="38">
        <v>75100050100303</v>
      </c>
      <c r="G565" s="46">
        <v>44539</v>
      </c>
      <c r="H565" s="46">
        <v>44542</v>
      </c>
      <c r="I565" s="46">
        <v>44549</v>
      </c>
      <c r="J565" s="29">
        <v>0</v>
      </c>
      <c r="K565" s="31" t="s">
        <v>2</v>
      </c>
      <c r="L565" s="29" t="s">
        <v>9</v>
      </c>
      <c r="M565" s="29">
        <v>30</v>
      </c>
      <c r="N565" s="40">
        <v>1.01</v>
      </c>
      <c r="O565" s="37">
        <v>0.76760000000000006</v>
      </c>
      <c r="P565" s="37">
        <f t="shared" si="16"/>
        <v>0.24239999999999995</v>
      </c>
    </row>
    <row r="566" spans="1:16" x14ac:dyDescent="0.3">
      <c r="A566" s="29">
        <f t="shared" si="17"/>
        <v>2</v>
      </c>
      <c r="B566" s="29" t="e">
        <f>IF(A566&gt;1,#REF!-#REF!,"N/A")</f>
        <v>#REF!</v>
      </c>
      <c r="C566" s="29">
        <v>38763</v>
      </c>
      <c r="D566" s="31" t="s">
        <v>144</v>
      </c>
      <c r="E566" s="29" t="s">
        <v>145</v>
      </c>
      <c r="F566" s="38">
        <v>75100050100303</v>
      </c>
      <c r="G566" s="46">
        <v>44535</v>
      </c>
      <c r="H566" s="46">
        <v>44542</v>
      </c>
      <c r="I566" s="46">
        <v>44549</v>
      </c>
      <c r="J566" s="29">
        <v>0</v>
      </c>
      <c r="K566" s="31" t="s">
        <v>2</v>
      </c>
      <c r="L566" s="29" t="s">
        <v>9</v>
      </c>
      <c r="M566" s="29">
        <v>30</v>
      </c>
      <c r="N566" s="40">
        <v>1.01</v>
      </c>
      <c r="O566" s="37">
        <v>0.76760000000000006</v>
      </c>
      <c r="P566" s="37">
        <f t="shared" si="16"/>
        <v>0.24239999999999995</v>
      </c>
    </row>
    <row r="567" spans="1:16" x14ac:dyDescent="0.3">
      <c r="A567" s="29">
        <f t="shared" si="17"/>
        <v>1</v>
      </c>
      <c r="B567" s="29" t="str">
        <f>IF(A567&gt;1,#REF!-#REF!,"N/A")</f>
        <v>N/A</v>
      </c>
      <c r="C567" s="29">
        <v>38772</v>
      </c>
      <c r="D567" s="31" t="s">
        <v>161</v>
      </c>
      <c r="E567" s="29" t="s">
        <v>162</v>
      </c>
      <c r="F567" s="38">
        <v>49270060006520</v>
      </c>
      <c r="G567" s="46">
        <v>44543</v>
      </c>
      <c r="H567" s="46">
        <v>44546</v>
      </c>
      <c r="I567" s="46">
        <v>44547</v>
      </c>
      <c r="J567" s="29">
        <v>1</v>
      </c>
      <c r="K567" s="31" t="s">
        <v>2</v>
      </c>
      <c r="L567" s="29" t="s">
        <v>10</v>
      </c>
      <c r="M567" s="29">
        <v>30</v>
      </c>
      <c r="N567" s="40">
        <v>7.91</v>
      </c>
      <c r="O567" s="37">
        <v>6.6444000000000001</v>
      </c>
      <c r="P567" s="37">
        <f t="shared" si="16"/>
        <v>1.2656000000000001</v>
      </c>
    </row>
    <row r="568" spans="1:16" x14ac:dyDescent="0.3">
      <c r="A568" s="29">
        <f t="shared" si="17"/>
        <v>2</v>
      </c>
      <c r="B568" s="29" t="e">
        <f>IF(A568&gt;1,#REF!-#REF!,"N/A")</f>
        <v>#REF!</v>
      </c>
      <c r="C568" s="29">
        <v>38772</v>
      </c>
      <c r="D568" s="31" t="s">
        <v>161</v>
      </c>
      <c r="E568" s="29" t="s">
        <v>162</v>
      </c>
      <c r="F568" s="38">
        <v>49270060006520</v>
      </c>
      <c r="G568" s="46">
        <v>44569</v>
      </c>
      <c r="H568" s="46">
        <v>44575</v>
      </c>
      <c r="I568" s="46">
        <v>44577</v>
      </c>
      <c r="J568" s="29">
        <v>0</v>
      </c>
      <c r="K568" s="31" t="s">
        <v>2</v>
      </c>
      <c r="L568" s="29" t="s">
        <v>9</v>
      </c>
      <c r="M568" s="29">
        <v>30</v>
      </c>
      <c r="N568" s="40">
        <v>3.88</v>
      </c>
      <c r="O568" s="37">
        <v>3.2591999999999999</v>
      </c>
      <c r="P568" s="37">
        <f t="shared" si="16"/>
        <v>0.62080000000000002</v>
      </c>
    </row>
    <row r="569" spans="1:16" x14ac:dyDescent="0.3">
      <c r="A569" s="29">
        <f t="shared" si="17"/>
        <v>3</v>
      </c>
      <c r="B569" s="29" t="e">
        <f>IF(A569&gt;1,#REF!-#REF!,"N/A")</f>
        <v>#REF!</v>
      </c>
      <c r="C569" s="29">
        <v>38772</v>
      </c>
      <c r="D569" s="31" t="s">
        <v>161</v>
      </c>
      <c r="E569" s="29" t="s">
        <v>162</v>
      </c>
      <c r="F569" s="38">
        <v>49270060006520</v>
      </c>
      <c r="G569" s="46">
        <v>44576</v>
      </c>
      <c r="H569" s="46">
        <v>44576</v>
      </c>
      <c r="I569" s="46">
        <v>44578</v>
      </c>
      <c r="J569" s="29">
        <v>1</v>
      </c>
      <c r="K569" s="31" t="s">
        <v>2</v>
      </c>
      <c r="L569" s="29" t="s">
        <v>10</v>
      </c>
      <c r="M569" s="29">
        <v>30</v>
      </c>
      <c r="N569" s="40">
        <v>7.91</v>
      </c>
      <c r="O569" s="37">
        <v>6.6444000000000001</v>
      </c>
      <c r="P569" s="37">
        <f t="shared" si="16"/>
        <v>1.2656000000000001</v>
      </c>
    </row>
    <row r="570" spans="1:16" x14ac:dyDescent="0.3">
      <c r="A570" s="29">
        <f t="shared" si="17"/>
        <v>1</v>
      </c>
      <c r="B570" s="29" t="str">
        <f>IF(A570&gt;1,#REF!-#REF!,"N/A")</f>
        <v>N/A</v>
      </c>
      <c r="C570" s="29">
        <v>38795</v>
      </c>
      <c r="D570" s="31" t="s">
        <v>67</v>
      </c>
      <c r="E570" s="29" t="s">
        <v>134</v>
      </c>
      <c r="F570" s="38">
        <v>41550020100320</v>
      </c>
      <c r="G570" s="46">
        <v>44527</v>
      </c>
      <c r="H570" s="46">
        <v>44531</v>
      </c>
      <c r="I570" s="46">
        <v>44531</v>
      </c>
      <c r="J570" s="29">
        <v>0</v>
      </c>
      <c r="K570" s="31" t="s">
        <v>2</v>
      </c>
      <c r="L570" s="29" t="s">
        <v>9</v>
      </c>
      <c r="M570" s="29">
        <v>30</v>
      </c>
      <c r="N570" s="40">
        <v>1.26</v>
      </c>
      <c r="O570" s="37">
        <v>1.0332000000000001</v>
      </c>
      <c r="P570" s="37">
        <f t="shared" si="16"/>
        <v>0.22679999999999989</v>
      </c>
    </row>
    <row r="571" spans="1:16" x14ac:dyDescent="0.3">
      <c r="A571" s="29">
        <f t="shared" si="17"/>
        <v>1</v>
      </c>
      <c r="B571" s="29" t="str">
        <f>IF(A571&gt;1,#REF!-#REF!,"N/A")</f>
        <v>N/A</v>
      </c>
      <c r="C571" s="29">
        <v>38861</v>
      </c>
      <c r="D571" s="31" t="s">
        <v>135</v>
      </c>
      <c r="E571" s="29" t="s">
        <v>136</v>
      </c>
      <c r="F571" s="38">
        <v>37600025000305</v>
      </c>
      <c r="G571" s="46">
        <v>44558</v>
      </c>
      <c r="H571" s="46">
        <v>44558</v>
      </c>
      <c r="I571" s="46">
        <v>44560</v>
      </c>
      <c r="J571" s="29">
        <v>0</v>
      </c>
      <c r="K571" s="31" t="s">
        <v>2</v>
      </c>
      <c r="L571" s="29" t="s">
        <v>9</v>
      </c>
      <c r="M571" s="29">
        <v>90</v>
      </c>
      <c r="N571" s="40">
        <v>9.07</v>
      </c>
      <c r="O571" s="37">
        <v>6.9839000000000002</v>
      </c>
      <c r="P571" s="37">
        <f t="shared" si="16"/>
        <v>2.0861000000000001</v>
      </c>
    </row>
    <row r="572" spans="1:16" x14ac:dyDescent="0.3">
      <c r="A572" s="29">
        <f t="shared" si="17"/>
        <v>2</v>
      </c>
      <c r="B572" s="29" t="e">
        <f>IF(A572&gt;1,#REF!-#REF!,"N/A")</f>
        <v>#REF!</v>
      </c>
      <c r="C572" s="29">
        <v>38861</v>
      </c>
      <c r="D572" s="31" t="s">
        <v>135</v>
      </c>
      <c r="E572" s="29" t="s">
        <v>136</v>
      </c>
      <c r="F572" s="38">
        <v>37600025000305</v>
      </c>
      <c r="G572" s="46">
        <v>44587</v>
      </c>
      <c r="H572" s="46">
        <v>44590</v>
      </c>
      <c r="I572" s="46">
        <v>44591</v>
      </c>
      <c r="J572" s="29">
        <v>0</v>
      </c>
      <c r="K572" s="31" t="s">
        <v>2</v>
      </c>
      <c r="L572" s="29" t="s">
        <v>9</v>
      </c>
      <c r="M572" s="29">
        <v>90</v>
      </c>
      <c r="N572" s="40">
        <v>9.07</v>
      </c>
      <c r="O572" s="37">
        <v>6.9839000000000002</v>
      </c>
      <c r="P572" s="37">
        <f t="shared" si="16"/>
        <v>2.0861000000000001</v>
      </c>
    </row>
    <row r="573" spans="1:16" x14ac:dyDescent="0.3">
      <c r="A573" s="29">
        <f t="shared" si="17"/>
        <v>1</v>
      </c>
      <c r="B573" s="29" t="str">
        <f>IF(A573&gt;1,#REF!-#REF!,"N/A")</f>
        <v>N/A</v>
      </c>
      <c r="C573" s="29">
        <v>38862</v>
      </c>
      <c r="D573" s="31" t="s">
        <v>174</v>
      </c>
      <c r="E573" s="29" t="s">
        <v>176</v>
      </c>
      <c r="F573" s="38">
        <v>27700050000310</v>
      </c>
      <c r="G573" s="46">
        <v>44548</v>
      </c>
      <c r="H573" s="46">
        <v>44550</v>
      </c>
      <c r="I573" s="46">
        <v>44553</v>
      </c>
      <c r="J573" s="29">
        <v>0</v>
      </c>
      <c r="K573" s="31" t="s">
        <v>13</v>
      </c>
      <c r="L573" s="29" t="s">
        <v>9</v>
      </c>
      <c r="M573" s="29">
        <v>400</v>
      </c>
      <c r="N573" s="40">
        <v>7727.16</v>
      </c>
      <c r="O573" s="37">
        <v>5795.37</v>
      </c>
      <c r="P573" s="37">
        <f t="shared" si="16"/>
        <v>1931.79</v>
      </c>
    </row>
    <row r="574" spans="1:16" x14ac:dyDescent="0.3">
      <c r="A574" s="29">
        <f t="shared" si="17"/>
        <v>2</v>
      </c>
      <c r="B574" s="29" t="e">
        <f>IF(A574&gt;1,#REF!-#REF!,"N/A")</f>
        <v>#REF!</v>
      </c>
      <c r="C574" s="29">
        <v>38862</v>
      </c>
      <c r="D574" s="31" t="s">
        <v>174</v>
      </c>
      <c r="E574" s="29" t="s">
        <v>176</v>
      </c>
      <c r="F574" s="38">
        <v>27700050000310</v>
      </c>
      <c r="G574" s="46">
        <v>44572</v>
      </c>
      <c r="H574" s="46">
        <v>44577</v>
      </c>
      <c r="I574" s="46">
        <v>44584</v>
      </c>
      <c r="J574" s="29">
        <v>0</v>
      </c>
      <c r="K574" s="31" t="s">
        <v>13</v>
      </c>
      <c r="L574" s="29" t="s">
        <v>9</v>
      </c>
      <c r="M574" s="29">
        <v>400</v>
      </c>
      <c r="N574" s="40">
        <v>7727.16</v>
      </c>
      <c r="O574" s="37">
        <v>5795.37</v>
      </c>
      <c r="P574" s="37">
        <f t="shared" si="16"/>
        <v>1931.79</v>
      </c>
    </row>
    <row r="575" spans="1:16" x14ac:dyDescent="0.3">
      <c r="A575" s="29">
        <f t="shared" si="17"/>
        <v>1</v>
      </c>
      <c r="B575" s="29" t="str">
        <f>IF(A575&gt;1,#REF!-#REF!,"N/A")</f>
        <v>N/A</v>
      </c>
      <c r="C575" s="29">
        <v>39034</v>
      </c>
      <c r="D575" s="31" t="s">
        <v>168</v>
      </c>
      <c r="E575" s="29" t="s">
        <v>169</v>
      </c>
      <c r="F575" s="38">
        <v>58120080100305</v>
      </c>
      <c r="G575" s="46">
        <v>44524</v>
      </c>
      <c r="H575" s="46">
        <v>44526</v>
      </c>
      <c r="I575" s="46">
        <v>44532</v>
      </c>
      <c r="J575" s="29">
        <v>0</v>
      </c>
      <c r="K575" s="31" t="s">
        <v>2</v>
      </c>
      <c r="L575" s="29" t="s">
        <v>9</v>
      </c>
      <c r="M575" s="29">
        <v>30</v>
      </c>
      <c r="N575" s="40">
        <v>7.52</v>
      </c>
      <c r="O575" s="37">
        <v>6.1664000000000003</v>
      </c>
      <c r="P575" s="37">
        <f t="shared" si="16"/>
        <v>1.3535999999999992</v>
      </c>
    </row>
    <row r="576" spans="1:16" x14ac:dyDescent="0.3">
      <c r="A576" s="29">
        <f t="shared" si="17"/>
        <v>1</v>
      </c>
      <c r="B576" s="29" t="str">
        <f>IF(A576&gt;1,#REF!-#REF!,"N/A")</f>
        <v>N/A</v>
      </c>
      <c r="C576" s="29">
        <v>39069</v>
      </c>
      <c r="D576" s="31" t="s">
        <v>152</v>
      </c>
      <c r="E576" s="29" t="s">
        <v>154</v>
      </c>
      <c r="F576" s="38">
        <v>36100030000310</v>
      </c>
      <c r="G576" s="46">
        <v>44523</v>
      </c>
      <c r="H576" s="46">
        <v>44526</v>
      </c>
      <c r="I576" s="46">
        <v>44533</v>
      </c>
      <c r="J576" s="29">
        <v>0</v>
      </c>
      <c r="K576" s="31" t="s">
        <v>2</v>
      </c>
      <c r="L576" s="29" t="s">
        <v>9</v>
      </c>
      <c r="M576" s="29">
        <v>30</v>
      </c>
      <c r="N576" s="40">
        <v>3.31</v>
      </c>
      <c r="O576" s="37">
        <v>2.5818000000000003</v>
      </c>
      <c r="P576" s="37">
        <f t="shared" si="16"/>
        <v>0.72819999999999974</v>
      </c>
    </row>
    <row r="577" spans="1:16" x14ac:dyDescent="0.3">
      <c r="A577" s="29">
        <f t="shared" si="17"/>
        <v>1</v>
      </c>
      <c r="B577" s="29" t="str">
        <f>IF(A577&gt;1,#REF!-#REF!,"N/A")</f>
        <v>N/A</v>
      </c>
      <c r="C577" s="29">
        <v>39175</v>
      </c>
      <c r="D577" s="31" t="s">
        <v>123</v>
      </c>
      <c r="E577" s="29" t="s">
        <v>124</v>
      </c>
      <c r="F577" s="38">
        <v>21470080000360</v>
      </c>
      <c r="G577" s="46">
        <v>44550</v>
      </c>
      <c r="H577" s="46">
        <v>44555</v>
      </c>
      <c r="I577" s="46">
        <v>44557</v>
      </c>
      <c r="J577" s="29">
        <v>0</v>
      </c>
      <c r="K577" s="31" t="s">
        <v>13</v>
      </c>
      <c r="L577" s="29" t="s">
        <v>9</v>
      </c>
      <c r="M577" s="29">
        <v>60</v>
      </c>
      <c r="N577" s="41">
        <v>6169.74</v>
      </c>
      <c r="O577" s="37">
        <v>4750.6998000000003</v>
      </c>
      <c r="P577" s="37">
        <f t="shared" si="16"/>
        <v>1419.0401999999995</v>
      </c>
    </row>
    <row r="578" spans="1:16" x14ac:dyDescent="0.3">
      <c r="A578" s="29">
        <f t="shared" si="17"/>
        <v>2</v>
      </c>
      <c r="B578" s="29" t="e">
        <f>IF(A578&gt;1,#REF!-#REF!,"N/A")</f>
        <v>#REF!</v>
      </c>
      <c r="C578" s="29">
        <v>39175</v>
      </c>
      <c r="D578" s="31" t="s">
        <v>123</v>
      </c>
      <c r="E578" s="29" t="s">
        <v>124</v>
      </c>
      <c r="F578" s="38">
        <v>21470080000360</v>
      </c>
      <c r="G578" s="46">
        <v>44573</v>
      </c>
      <c r="H578" s="46">
        <v>44576</v>
      </c>
      <c r="I578" s="46">
        <v>44581</v>
      </c>
      <c r="J578" s="29">
        <v>0</v>
      </c>
      <c r="K578" s="31" t="s">
        <v>13</v>
      </c>
      <c r="L578" s="29" t="s">
        <v>9</v>
      </c>
      <c r="M578" s="29">
        <v>60</v>
      </c>
      <c r="N578" s="41">
        <v>6169.74</v>
      </c>
      <c r="O578" s="37">
        <v>4750.6998000000003</v>
      </c>
      <c r="P578" s="37">
        <f t="shared" si="16"/>
        <v>1419.0401999999995</v>
      </c>
    </row>
    <row r="579" spans="1:16" x14ac:dyDescent="0.3">
      <c r="A579" s="29">
        <f t="shared" si="17"/>
        <v>1</v>
      </c>
      <c r="B579" s="29" t="str">
        <f>IF(A579&gt;1,#REF!-#REF!,"N/A")</f>
        <v>N/A</v>
      </c>
      <c r="C579" s="29">
        <v>39186</v>
      </c>
      <c r="D579" s="31" t="s">
        <v>40</v>
      </c>
      <c r="E579" s="29" t="s">
        <v>42</v>
      </c>
      <c r="F579" s="38" t="s">
        <v>41</v>
      </c>
      <c r="G579" s="46">
        <v>44553</v>
      </c>
      <c r="H579" s="46">
        <v>44553</v>
      </c>
      <c r="I579" s="46">
        <v>44559</v>
      </c>
      <c r="J579" s="29">
        <v>6</v>
      </c>
      <c r="K579" s="31" t="s">
        <v>13</v>
      </c>
      <c r="L579" s="29" t="s">
        <v>10</v>
      </c>
      <c r="M579" s="29">
        <v>4</v>
      </c>
      <c r="N579" s="41">
        <v>11244.06</v>
      </c>
      <c r="O579" s="37">
        <v>9332.5698000000011</v>
      </c>
      <c r="P579" s="37">
        <f t="shared" ref="P579:P642" si="18">N579-O579</f>
        <v>1911.4901999999984</v>
      </c>
    </row>
    <row r="580" spans="1:16" x14ac:dyDescent="0.3">
      <c r="A580" s="29">
        <f t="shared" ref="A580:A643" si="19">IF(C580=C579,A579+1,1)</f>
        <v>2</v>
      </c>
      <c r="B580" s="29" t="e">
        <f>IF(A580&gt;1,#REF!-#REF!,"N/A")</f>
        <v>#REF!</v>
      </c>
      <c r="C580" s="29">
        <v>39186</v>
      </c>
      <c r="D580" s="31" t="s">
        <v>40</v>
      </c>
      <c r="E580" s="29" t="s">
        <v>42</v>
      </c>
      <c r="F580" s="38" t="s">
        <v>41</v>
      </c>
      <c r="G580" s="46">
        <v>44582</v>
      </c>
      <c r="H580" s="46">
        <v>44583</v>
      </c>
      <c r="I580" s="46">
        <v>44588</v>
      </c>
      <c r="J580" s="29">
        <v>2</v>
      </c>
      <c r="K580" s="31" t="s">
        <v>13</v>
      </c>
      <c r="L580" s="29" t="s">
        <v>10</v>
      </c>
      <c r="M580" s="29">
        <v>4</v>
      </c>
      <c r="N580" s="40">
        <v>14037.53</v>
      </c>
      <c r="O580" s="37">
        <v>11651.149900000002</v>
      </c>
      <c r="P580" s="37">
        <f t="shared" si="18"/>
        <v>2386.3800999999985</v>
      </c>
    </row>
    <row r="581" spans="1:16" x14ac:dyDescent="0.3">
      <c r="A581" s="29">
        <f t="shared" si="19"/>
        <v>3</v>
      </c>
      <c r="B581" s="29" t="e">
        <f>IF(A581&gt;1,#REF!-#REF!,"N/A")</f>
        <v>#REF!</v>
      </c>
      <c r="C581" s="29">
        <v>39186</v>
      </c>
      <c r="D581" s="31" t="s">
        <v>40</v>
      </c>
      <c r="E581" s="29" t="s">
        <v>42</v>
      </c>
      <c r="F581" s="38" t="s">
        <v>41</v>
      </c>
      <c r="G581" s="46">
        <v>44577</v>
      </c>
      <c r="H581" s="46">
        <v>44584</v>
      </c>
      <c r="I581" s="46">
        <v>44590</v>
      </c>
      <c r="J581" s="29">
        <v>6</v>
      </c>
      <c r="K581" s="31" t="s">
        <v>13</v>
      </c>
      <c r="L581" s="29" t="s">
        <v>10</v>
      </c>
      <c r="M581" s="29">
        <v>4</v>
      </c>
      <c r="N581" s="41">
        <v>11244.06</v>
      </c>
      <c r="O581" s="37">
        <v>9332.5698000000011</v>
      </c>
      <c r="P581" s="37">
        <f t="shared" si="18"/>
        <v>1911.4901999999984</v>
      </c>
    </row>
    <row r="582" spans="1:16" x14ac:dyDescent="0.3">
      <c r="A582" s="29">
        <f t="shared" si="19"/>
        <v>1</v>
      </c>
      <c r="B582" s="29" t="str">
        <f>IF(A582&gt;1,#REF!-#REF!,"N/A")</f>
        <v>N/A</v>
      </c>
      <c r="C582" s="29">
        <v>39274</v>
      </c>
      <c r="D582" s="31" t="s">
        <v>67</v>
      </c>
      <c r="E582" s="29" t="s">
        <v>68</v>
      </c>
      <c r="F582" s="38">
        <v>41550020100320</v>
      </c>
      <c r="G582" s="46">
        <v>44550</v>
      </c>
      <c r="H582" s="46">
        <v>44550</v>
      </c>
      <c r="I582" s="46">
        <v>44553</v>
      </c>
      <c r="J582" s="29">
        <v>5</v>
      </c>
      <c r="K582" s="31" t="s">
        <v>2</v>
      </c>
      <c r="L582" s="29" t="s">
        <v>10</v>
      </c>
      <c r="M582" s="29">
        <v>30</v>
      </c>
      <c r="N582" s="40">
        <v>0.66</v>
      </c>
      <c r="O582" s="37">
        <v>0.54120000000000001</v>
      </c>
      <c r="P582" s="37">
        <f t="shared" si="18"/>
        <v>0.11880000000000002</v>
      </c>
    </row>
    <row r="583" spans="1:16" x14ac:dyDescent="0.3">
      <c r="A583" s="29">
        <f t="shared" si="19"/>
        <v>2</v>
      </c>
      <c r="B583" s="29" t="e">
        <f>IF(A583&gt;1,#REF!-#REF!,"N/A")</f>
        <v>#REF!</v>
      </c>
      <c r="C583" s="29">
        <v>39274</v>
      </c>
      <c r="D583" s="31" t="s">
        <v>67</v>
      </c>
      <c r="E583" s="29" t="s">
        <v>68</v>
      </c>
      <c r="F583" s="38">
        <v>41550020100320</v>
      </c>
      <c r="G583" s="46">
        <v>44581</v>
      </c>
      <c r="H583" s="46">
        <v>44581</v>
      </c>
      <c r="I583" s="46">
        <v>44584</v>
      </c>
      <c r="J583" s="29">
        <v>5</v>
      </c>
      <c r="K583" s="31" t="s">
        <v>2</v>
      </c>
      <c r="L583" s="29" t="s">
        <v>10</v>
      </c>
      <c r="M583" s="29">
        <v>30</v>
      </c>
      <c r="N583" s="40">
        <v>0.66</v>
      </c>
      <c r="O583" s="37">
        <v>0.54120000000000001</v>
      </c>
      <c r="P583" s="37">
        <f t="shared" si="18"/>
        <v>0.11880000000000002</v>
      </c>
    </row>
    <row r="584" spans="1:16" x14ac:dyDescent="0.3">
      <c r="A584" s="29">
        <f t="shared" si="19"/>
        <v>1</v>
      </c>
      <c r="B584" s="29" t="str">
        <f>IF(A584&gt;1,#REF!-#REF!,"N/A")</f>
        <v>N/A</v>
      </c>
      <c r="C584" s="29">
        <v>39458</v>
      </c>
      <c r="D584" s="31" t="s">
        <v>67</v>
      </c>
      <c r="E584" s="29" t="s">
        <v>68</v>
      </c>
      <c r="F584" s="38">
        <v>41550020100320</v>
      </c>
      <c r="G584" s="46">
        <v>44551</v>
      </c>
      <c r="H584" s="46">
        <v>44557</v>
      </c>
      <c r="I584" s="46">
        <v>44557</v>
      </c>
      <c r="J584" s="29">
        <v>1</v>
      </c>
      <c r="K584" s="31" t="s">
        <v>2</v>
      </c>
      <c r="L584" s="29" t="s">
        <v>10</v>
      </c>
      <c r="M584" s="29">
        <v>27</v>
      </c>
      <c r="N584" s="40">
        <v>2.09</v>
      </c>
      <c r="O584" s="37">
        <v>1.7138</v>
      </c>
      <c r="P584" s="37">
        <f t="shared" si="18"/>
        <v>0.37619999999999987</v>
      </c>
    </row>
    <row r="585" spans="1:16" x14ac:dyDescent="0.3">
      <c r="A585" s="29">
        <f t="shared" si="19"/>
        <v>2</v>
      </c>
      <c r="B585" s="29" t="e">
        <f>IF(A585&gt;1,#REF!-#REF!,"N/A")</f>
        <v>#REF!</v>
      </c>
      <c r="C585" s="29">
        <v>39458</v>
      </c>
      <c r="D585" s="31" t="s">
        <v>67</v>
      </c>
      <c r="E585" s="29" t="s">
        <v>68</v>
      </c>
      <c r="F585" s="38">
        <v>41550020100320</v>
      </c>
      <c r="G585" s="46">
        <v>44556</v>
      </c>
      <c r="H585" s="46">
        <v>44556</v>
      </c>
      <c r="I585" s="46">
        <v>44557</v>
      </c>
      <c r="J585" s="29">
        <v>1</v>
      </c>
      <c r="K585" s="31" t="s">
        <v>2</v>
      </c>
      <c r="L585" s="29" t="s">
        <v>10</v>
      </c>
      <c r="M585" s="29">
        <v>27</v>
      </c>
      <c r="N585" s="40">
        <v>2.09</v>
      </c>
      <c r="O585" s="37">
        <v>1.7138</v>
      </c>
      <c r="P585" s="37">
        <f t="shared" si="18"/>
        <v>0.37619999999999987</v>
      </c>
    </row>
    <row r="586" spans="1:16" x14ac:dyDescent="0.3">
      <c r="A586" s="29">
        <f t="shared" si="19"/>
        <v>1</v>
      </c>
      <c r="B586" s="29" t="str">
        <f>IF(A586&gt;1,#REF!-#REF!,"N/A")</f>
        <v>N/A</v>
      </c>
      <c r="C586" s="29">
        <v>39787</v>
      </c>
      <c r="D586" s="31" t="s">
        <v>35</v>
      </c>
      <c r="E586" s="29" t="s">
        <v>37</v>
      </c>
      <c r="F586" s="38" t="s">
        <v>36</v>
      </c>
      <c r="G586" s="46">
        <v>44545</v>
      </c>
      <c r="H586" s="46">
        <v>44549</v>
      </c>
      <c r="I586" s="46">
        <v>44550</v>
      </c>
      <c r="J586" s="29">
        <v>0</v>
      </c>
      <c r="K586" s="31" t="s">
        <v>13</v>
      </c>
      <c r="L586" s="29" t="s">
        <v>9</v>
      </c>
      <c r="M586" s="29">
        <v>3.6</v>
      </c>
      <c r="N586" s="41">
        <v>4519.33</v>
      </c>
      <c r="O586" s="37">
        <v>3389.4974999999999</v>
      </c>
      <c r="P586" s="37">
        <f t="shared" si="18"/>
        <v>1129.8325</v>
      </c>
    </row>
    <row r="587" spans="1:16" x14ac:dyDescent="0.3">
      <c r="A587" s="29">
        <f t="shared" si="19"/>
        <v>2</v>
      </c>
      <c r="B587" s="29" t="e">
        <f>IF(A587&gt;1,#REF!-#REF!,"N/A")</f>
        <v>#REF!</v>
      </c>
      <c r="C587" s="29">
        <v>39787</v>
      </c>
      <c r="D587" s="31" t="s">
        <v>35</v>
      </c>
      <c r="E587" s="29" t="s">
        <v>37</v>
      </c>
      <c r="F587" s="38" t="s">
        <v>36</v>
      </c>
      <c r="G587" s="46">
        <v>44545</v>
      </c>
      <c r="H587" s="46">
        <v>44545</v>
      </c>
      <c r="I587" s="46">
        <v>44550</v>
      </c>
      <c r="J587" s="29">
        <v>0</v>
      </c>
      <c r="K587" s="31" t="s">
        <v>13</v>
      </c>
      <c r="L587" s="29" t="s">
        <v>9</v>
      </c>
      <c r="M587" s="29">
        <v>3.6</v>
      </c>
      <c r="N587" s="41">
        <v>4519.33</v>
      </c>
      <c r="O587" s="37">
        <v>3389.4974999999999</v>
      </c>
      <c r="P587" s="37">
        <f t="shared" si="18"/>
        <v>1129.8325</v>
      </c>
    </row>
    <row r="588" spans="1:16" x14ac:dyDescent="0.3">
      <c r="A588" s="29">
        <f t="shared" si="19"/>
        <v>3</v>
      </c>
      <c r="B588" s="29" t="e">
        <f>IF(A588&gt;1,#REF!-#REF!,"N/A")</f>
        <v>#REF!</v>
      </c>
      <c r="C588" s="29">
        <v>39787</v>
      </c>
      <c r="D588" s="31" t="s">
        <v>35</v>
      </c>
      <c r="E588" s="29" t="s">
        <v>37</v>
      </c>
      <c r="F588" s="38" t="s">
        <v>36</v>
      </c>
      <c r="G588" s="46">
        <v>44576</v>
      </c>
      <c r="H588" s="46">
        <v>44580</v>
      </c>
      <c r="I588" s="46">
        <v>44582</v>
      </c>
      <c r="J588" s="29">
        <v>2</v>
      </c>
      <c r="K588" s="31" t="s">
        <v>13</v>
      </c>
      <c r="L588" s="29" t="s">
        <v>10</v>
      </c>
      <c r="M588" s="29">
        <v>1.8</v>
      </c>
      <c r="N588" s="40">
        <v>2085.5</v>
      </c>
      <c r="O588" s="37">
        <v>1564.125</v>
      </c>
      <c r="P588" s="37">
        <f t="shared" si="18"/>
        <v>521.375</v>
      </c>
    </row>
    <row r="589" spans="1:16" x14ac:dyDescent="0.3">
      <c r="A589" s="29">
        <f t="shared" si="19"/>
        <v>1</v>
      </c>
      <c r="B589" s="29" t="str">
        <f>IF(A589&gt;1,#REF!-#REF!,"N/A")</f>
        <v>N/A</v>
      </c>
      <c r="C589" s="29">
        <v>39814</v>
      </c>
      <c r="D589" s="31" t="s">
        <v>179</v>
      </c>
      <c r="E589" s="29" t="s">
        <v>182</v>
      </c>
      <c r="F589" s="38">
        <v>83370060000320</v>
      </c>
      <c r="G589" s="46">
        <v>44526</v>
      </c>
      <c r="H589" s="46">
        <v>44532</v>
      </c>
      <c r="I589" s="46">
        <v>44533</v>
      </c>
      <c r="J589" s="29">
        <v>0</v>
      </c>
      <c r="K589" s="31" t="s">
        <v>13</v>
      </c>
      <c r="L589" s="29" t="s">
        <v>9</v>
      </c>
      <c r="M589" s="29">
        <v>30</v>
      </c>
      <c r="N589" s="40">
        <v>477.37</v>
      </c>
      <c r="O589" s="37">
        <v>381.89600000000002</v>
      </c>
      <c r="P589" s="37">
        <f t="shared" si="18"/>
        <v>95.47399999999999</v>
      </c>
    </row>
    <row r="590" spans="1:16" x14ac:dyDescent="0.3">
      <c r="A590" s="29">
        <f t="shared" si="19"/>
        <v>1</v>
      </c>
      <c r="B590" s="29" t="str">
        <f>IF(A590&gt;1,#REF!-#REF!,"N/A")</f>
        <v>N/A</v>
      </c>
      <c r="C590" s="29">
        <v>39886</v>
      </c>
      <c r="D590" s="31" t="s">
        <v>121</v>
      </c>
      <c r="E590" s="29" t="s">
        <v>122</v>
      </c>
      <c r="F590" s="38">
        <v>21534940000320</v>
      </c>
      <c r="G590" s="46">
        <v>44548</v>
      </c>
      <c r="H590" s="46">
        <v>44553</v>
      </c>
      <c r="I590" s="46">
        <v>44560</v>
      </c>
      <c r="J590" s="29">
        <v>0</v>
      </c>
      <c r="K590" s="31" t="s">
        <v>13</v>
      </c>
      <c r="L590" s="29" t="s">
        <v>9</v>
      </c>
      <c r="M590" s="29">
        <v>60</v>
      </c>
      <c r="N590" s="41">
        <v>27159.66</v>
      </c>
      <c r="O590" s="37">
        <v>21456.131400000002</v>
      </c>
      <c r="P590" s="37">
        <f t="shared" si="18"/>
        <v>5703.5285999999978</v>
      </c>
    </row>
    <row r="591" spans="1:16" x14ac:dyDescent="0.3">
      <c r="A591" s="29">
        <f t="shared" si="19"/>
        <v>2</v>
      </c>
      <c r="B591" s="29" t="e">
        <f>IF(A591&gt;1,#REF!-#REF!,"N/A")</f>
        <v>#REF!</v>
      </c>
      <c r="C591" s="29">
        <v>39886</v>
      </c>
      <c r="D591" s="31" t="s">
        <v>121</v>
      </c>
      <c r="E591" s="29" t="s">
        <v>122</v>
      </c>
      <c r="F591" s="38">
        <v>21534940000320</v>
      </c>
      <c r="G591" s="46">
        <v>44578</v>
      </c>
      <c r="H591" s="46">
        <v>44585</v>
      </c>
      <c r="I591" s="46">
        <v>44591</v>
      </c>
      <c r="J591" s="29">
        <v>0</v>
      </c>
      <c r="K591" s="31" t="s">
        <v>13</v>
      </c>
      <c r="L591" s="29" t="s">
        <v>9</v>
      </c>
      <c r="M591" s="29">
        <v>60</v>
      </c>
      <c r="N591" s="41">
        <v>27159.66</v>
      </c>
      <c r="O591" s="37">
        <v>21456.131400000002</v>
      </c>
      <c r="P591" s="37">
        <f t="shared" si="18"/>
        <v>5703.5285999999978</v>
      </c>
    </row>
    <row r="592" spans="1:16" x14ac:dyDescent="0.3">
      <c r="A592" s="29">
        <f t="shared" si="19"/>
        <v>1</v>
      </c>
      <c r="B592" s="29" t="str">
        <f>IF(A592&gt;1,#REF!-#REF!,"N/A")</f>
        <v>N/A</v>
      </c>
      <c r="C592" s="29">
        <v>39923</v>
      </c>
      <c r="D592" s="31" t="s">
        <v>49</v>
      </c>
      <c r="E592" s="29" t="s">
        <v>51</v>
      </c>
      <c r="F592" s="38" t="s">
        <v>50</v>
      </c>
      <c r="G592" s="46">
        <v>44535</v>
      </c>
      <c r="H592" s="46">
        <v>44538</v>
      </c>
      <c r="I592" s="46">
        <v>44543</v>
      </c>
      <c r="J592" s="29">
        <v>1</v>
      </c>
      <c r="K592" s="31" t="s">
        <v>13</v>
      </c>
      <c r="L592" s="29" t="s">
        <v>10</v>
      </c>
      <c r="M592" s="29">
        <v>1</v>
      </c>
      <c r="N592" s="41">
        <v>25549.19</v>
      </c>
      <c r="O592" s="37">
        <v>19417.384399999999</v>
      </c>
      <c r="P592" s="37">
        <f t="shared" si="18"/>
        <v>6131.8055999999997</v>
      </c>
    </row>
    <row r="593" spans="1:16" x14ac:dyDescent="0.3">
      <c r="A593" s="29">
        <f t="shared" si="19"/>
        <v>1</v>
      </c>
      <c r="B593" s="29" t="str">
        <f>IF(A593&gt;1,#REF!-#REF!,"N/A")</f>
        <v>N/A</v>
      </c>
      <c r="C593" s="29">
        <v>40186</v>
      </c>
      <c r="D593" s="31" t="s">
        <v>146</v>
      </c>
      <c r="E593" s="29" t="s">
        <v>147</v>
      </c>
      <c r="F593" s="38">
        <v>83370010000330</v>
      </c>
      <c r="G593" s="46">
        <v>44544</v>
      </c>
      <c r="H593" s="46">
        <v>44547</v>
      </c>
      <c r="I593" s="46">
        <v>44550</v>
      </c>
      <c r="J593" s="29">
        <v>0</v>
      </c>
      <c r="K593" s="31" t="s">
        <v>13</v>
      </c>
      <c r="L593" s="29" t="s">
        <v>9</v>
      </c>
      <c r="M593" s="29">
        <v>14</v>
      </c>
      <c r="N593" s="40">
        <v>126.66</v>
      </c>
      <c r="O593" s="37">
        <v>98.794799999999995</v>
      </c>
      <c r="P593" s="37">
        <f t="shared" si="18"/>
        <v>27.865200000000002</v>
      </c>
    </row>
    <row r="594" spans="1:16" x14ac:dyDescent="0.3">
      <c r="A594" s="29">
        <f t="shared" si="19"/>
        <v>2</v>
      </c>
      <c r="B594" s="29" t="e">
        <f>IF(A594&gt;1,#REF!-#REF!,"N/A")</f>
        <v>#REF!</v>
      </c>
      <c r="C594" s="29">
        <v>40186</v>
      </c>
      <c r="D594" s="31" t="s">
        <v>146</v>
      </c>
      <c r="E594" s="29" t="s">
        <v>147</v>
      </c>
      <c r="F594" s="38">
        <v>83370010000330</v>
      </c>
      <c r="G594" s="46">
        <v>44574</v>
      </c>
      <c r="H594" s="46">
        <v>44581</v>
      </c>
      <c r="I594" s="46">
        <v>44581</v>
      </c>
      <c r="J594" s="29">
        <v>0</v>
      </c>
      <c r="K594" s="31" t="s">
        <v>13</v>
      </c>
      <c r="L594" s="29" t="s">
        <v>9</v>
      </c>
      <c r="M594" s="29">
        <v>14</v>
      </c>
      <c r="N594" s="40">
        <v>126.66</v>
      </c>
      <c r="O594" s="37">
        <v>98.794799999999995</v>
      </c>
      <c r="P594" s="37">
        <f t="shared" si="18"/>
        <v>27.865200000000002</v>
      </c>
    </row>
    <row r="595" spans="1:16" x14ac:dyDescent="0.3">
      <c r="A595" s="29">
        <f t="shared" si="19"/>
        <v>1</v>
      </c>
      <c r="B595" s="29" t="str">
        <f>IF(A595&gt;1,#REF!-#REF!,"N/A")</f>
        <v>N/A</v>
      </c>
      <c r="C595" s="29">
        <v>40368</v>
      </c>
      <c r="D595" s="31" t="s">
        <v>27</v>
      </c>
      <c r="E595" s="29" t="s">
        <v>28</v>
      </c>
      <c r="F595" s="38">
        <v>21405570000320</v>
      </c>
      <c r="G595" s="46">
        <v>44549</v>
      </c>
      <c r="H595" s="46">
        <v>44550</v>
      </c>
      <c r="I595" s="46">
        <v>44553</v>
      </c>
      <c r="J595" s="29">
        <v>5</v>
      </c>
      <c r="K595" s="31" t="s">
        <v>13</v>
      </c>
      <c r="L595" s="29" t="s">
        <v>10</v>
      </c>
      <c r="M595" s="29">
        <v>30</v>
      </c>
      <c r="N595" s="41">
        <v>2269.8000000000002</v>
      </c>
      <c r="O595" s="37">
        <v>1815.8400000000001</v>
      </c>
      <c r="P595" s="37">
        <f t="shared" si="18"/>
        <v>453.96000000000004</v>
      </c>
    </row>
    <row r="596" spans="1:16" x14ac:dyDescent="0.3">
      <c r="A596" s="29">
        <f t="shared" si="19"/>
        <v>2</v>
      </c>
      <c r="B596" s="29" t="e">
        <f>IF(A596&gt;1,#REF!-#REF!,"N/A")</f>
        <v>#REF!</v>
      </c>
      <c r="C596" s="29">
        <v>40368</v>
      </c>
      <c r="D596" s="31" t="s">
        <v>27</v>
      </c>
      <c r="E596" s="29" t="s">
        <v>28</v>
      </c>
      <c r="F596" s="38">
        <v>21405570000320</v>
      </c>
      <c r="G596" s="46">
        <v>44585</v>
      </c>
      <c r="H596" s="46">
        <v>44588</v>
      </c>
      <c r="I596" s="46">
        <v>44588</v>
      </c>
      <c r="J596" s="29">
        <v>5</v>
      </c>
      <c r="K596" s="31" t="s">
        <v>13</v>
      </c>
      <c r="L596" s="29" t="s">
        <v>10</v>
      </c>
      <c r="M596" s="29">
        <v>30</v>
      </c>
      <c r="N596" s="41">
        <v>2269.8000000000002</v>
      </c>
      <c r="O596" s="37">
        <v>1815.8400000000001</v>
      </c>
      <c r="P596" s="37">
        <f t="shared" si="18"/>
        <v>453.96000000000004</v>
      </c>
    </row>
    <row r="597" spans="1:16" x14ac:dyDescent="0.3">
      <c r="A597" s="29">
        <f t="shared" si="19"/>
        <v>1</v>
      </c>
      <c r="B597" s="29" t="str">
        <f>IF(A597&gt;1,#REF!-#REF!,"N/A")</f>
        <v>N/A</v>
      </c>
      <c r="C597" s="29">
        <v>40481</v>
      </c>
      <c r="D597" s="31" t="s">
        <v>150</v>
      </c>
      <c r="E597" s="29" t="s">
        <v>151</v>
      </c>
      <c r="F597" s="38">
        <v>72600030000110</v>
      </c>
      <c r="G597" s="46">
        <v>44534</v>
      </c>
      <c r="H597" s="46">
        <v>44537</v>
      </c>
      <c r="I597" s="46">
        <v>44537</v>
      </c>
      <c r="J597" s="29">
        <v>0</v>
      </c>
      <c r="K597" s="31" t="s">
        <v>2</v>
      </c>
      <c r="L597" s="29" t="s">
        <v>9</v>
      </c>
      <c r="M597" s="29">
        <v>90</v>
      </c>
      <c r="N597" s="40">
        <v>18.71</v>
      </c>
      <c r="O597" s="37">
        <v>15.342200000000002</v>
      </c>
      <c r="P597" s="37">
        <f t="shared" si="18"/>
        <v>3.367799999999999</v>
      </c>
    </row>
    <row r="598" spans="1:16" x14ac:dyDescent="0.3">
      <c r="A598" s="29">
        <f t="shared" si="19"/>
        <v>1</v>
      </c>
      <c r="B598" s="29" t="str">
        <f>IF(A598&gt;1,#REF!-#REF!,"N/A")</f>
        <v>N/A</v>
      </c>
      <c r="C598" s="29">
        <v>40532</v>
      </c>
      <c r="D598" s="31" t="s">
        <v>146</v>
      </c>
      <c r="E598" s="29" t="s">
        <v>147</v>
      </c>
      <c r="F598" s="38">
        <v>83370010000330</v>
      </c>
      <c r="G598" s="46">
        <v>44522</v>
      </c>
      <c r="H598" s="46">
        <v>44528</v>
      </c>
      <c r="I598" s="46">
        <v>44531</v>
      </c>
      <c r="J598" s="29">
        <v>0</v>
      </c>
      <c r="K598" s="31" t="s">
        <v>13</v>
      </c>
      <c r="L598" s="29" t="s">
        <v>9</v>
      </c>
      <c r="M598" s="29">
        <v>60</v>
      </c>
      <c r="N598" s="40">
        <v>494.43</v>
      </c>
      <c r="O598" s="37">
        <v>385.65540000000004</v>
      </c>
      <c r="P598" s="37">
        <f t="shared" si="18"/>
        <v>108.77459999999996</v>
      </c>
    </row>
    <row r="599" spans="1:16" x14ac:dyDescent="0.3">
      <c r="A599" s="29">
        <f t="shared" si="19"/>
        <v>1</v>
      </c>
      <c r="B599" s="29" t="str">
        <f>IF(A599&gt;1,#REF!-#REF!,"N/A")</f>
        <v>N/A</v>
      </c>
      <c r="C599" s="29">
        <v>40543</v>
      </c>
      <c r="D599" s="31" t="s">
        <v>85</v>
      </c>
      <c r="E599" s="29" t="s">
        <v>167</v>
      </c>
      <c r="F599" s="38">
        <v>39400060100310</v>
      </c>
      <c r="G599" s="46">
        <v>44572</v>
      </c>
      <c r="H599" s="46">
        <v>44575</v>
      </c>
      <c r="I599" s="46">
        <v>44576</v>
      </c>
      <c r="J599" s="29">
        <v>0</v>
      </c>
      <c r="K599" s="31" t="s">
        <v>2</v>
      </c>
      <c r="L599" s="29" t="s">
        <v>9</v>
      </c>
      <c r="M599" s="29">
        <v>30</v>
      </c>
      <c r="N599" s="40">
        <v>5.26</v>
      </c>
      <c r="O599" s="37">
        <v>4.1554000000000002</v>
      </c>
      <c r="P599" s="37">
        <f t="shared" si="18"/>
        <v>1.1045999999999996</v>
      </c>
    </row>
    <row r="600" spans="1:16" x14ac:dyDescent="0.3">
      <c r="A600" s="29">
        <f t="shared" si="19"/>
        <v>2</v>
      </c>
      <c r="B600" s="29" t="e">
        <f>IF(A600&gt;1,#REF!-#REF!,"N/A")</f>
        <v>#REF!</v>
      </c>
      <c r="C600" s="29">
        <v>40543</v>
      </c>
      <c r="D600" s="31" t="s">
        <v>85</v>
      </c>
      <c r="E600" s="29" t="s">
        <v>167</v>
      </c>
      <c r="F600" s="38">
        <v>39400060100310</v>
      </c>
      <c r="G600" s="46">
        <v>44574</v>
      </c>
      <c r="H600" s="46">
        <v>44576</v>
      </c>
      <c r="I600" s="46">
        <v>44576</v>
      </c>
      <c r="J600" s="29">
        <v>0</v>
      </c>
      <c r="K600" s="31" t="s">
        <v>2</v>
      </c>
      <c r="L600" s="29" t="s">
        <v>9</v>
      </c>
      <c r="M600" s="29">
        <v>30</v>
      </c>
      <c r="N600" s="40">
        <v>5.26</v>
      </c>
      <c r="O600" s="37">
        <v>4.1554000000000002</v>
      </c>
      <c r="P600" s="37">
        <f t="shared" si="18"/>
        <v>1.1045999999999996</v>
      </c>
    </row>
    <row r="601" spans="1:16" x14ac:dyDescent="0.3">
      <c r="A601" s="29">
        <f t="shared" si="19"/>
        <v>1</v>
      </c>
      <c r="B601" s="29" t="str">
        <f>IF(A601&gt;1,#REF!-#REF!,"N/A")</f>
        <v>N/A</v>
      </c>
      <c r="C601" s="29">
        <v>40563</v>
      </c>
      <c r="D601" s="31" t="s">
        <v>158</v>
      </c>
      <c r="E601" s="29" t="s">
        <v>159</v>
      </c>
      <c r="F601" s="38">
        <v>33200030057530</v>
      </c>
      <c r="G601" s="46">
        <v>44521</v>
      </c>
      <c r="H601" s="46">
        <v>44527</v>
      </c>
      <c r="I601" s="46">
        <v>44533</v>
      </c>
      <c r="J601" s="29">
        <v>10</v>
      </c>
      <c r="K601" s="31" t="s">
        <v>2</v>
      </c>
      <c r="L601" s="29" t="s">
        <v>10</v>
      </c>
      <c r="M601" s="29">
        <v>28</v>
      </c>
      <c r="N601" s="40">
        <v>21.79</v>
      </c>
      <c r="O601" s="37">
        <v>17.431999999999999</v>
      </c>
      <c r="P601" s="37">
        <f t="shared" si="18"/>
        <v>4.3580000000000005</v>
      </c>
    </row>
    <row r="602" spans="1:16" x14ac:dyDescent="0.3">
      <c r="A602" s="29">
        <f t="shared" si="19"/>
        <v>1</v>
      </c>
      <c r="B602" s="29" t="str">
        <f>IF(A602&gt;1,#REF!-#REF!,"N/A")</f>
        <v>N/A</v>
      </c>
      <c r="C602" s="29">
        <v>40672</v>
      </c>
      <c r="D602" s="31" t="s">
        <v>168</v>
      </c>
      <c r="E602" s="29" t="s">
        <v>169</v>
      </c>
      <c r="F602" s="38">
        <v>58120080100305</v>
      </c>
      <c r="G602" s="46">
        <v>44534</v>
      </c>
      <c r="H602" s="46">
        <v>44541</v>
      </c>
      <c r="I602" s="46">
        <v>44548</v>
      </c>
      <c r="J602" s="29">
        <v>0</v>
      </c>
      <c r="K602" s="31" t="s">
        <v>2</v>
      </c>
      <c r="L602" s="29" t="s">
        <v>9</v>
      </c>
      <c r="M602" s="29">
        <v>15</v>
      </c>
      <c r="N602" s="40">
        <v>2.27</v>
      </c>
      <c r="O602" s="37">
        <v>1.8614000000000002</v>
      </c>
      <c r="P602" s="37">
        <f t="shared" si="18"/>
        <v>0.40859999999999985</v>
      </c>
    </row>
    <row r="603" spans="1:16" x14ac:dyDescent="0.3">
      <c r="A603" s="29">
        <f t="shared" si="19"/>
        <v>2</v>
      </c>
      <c r="B603" s="29" t="e">
        <f>IF(A603&gt;1,#REF!-#REF!,"N/A")</f>
        <v>#REF!</v>
      </c>
      <c r="C603" s="29">
        <v>40672</v>
      </c>
      <c r="D603" s="31" t="s">
        <v>168</v>
      </c>
      <c r="E603" s="29" t="s">
        <v>169</v>
      </c>
      <c r="F603" s="38">
        <v>58120080100305</v>
      </c>
      <c r="G603" s="46">
        <v>44572</v>
      </c>
      <c r="H603" s="46">
        <v>44574</v>
      </c>
      <c r="I603" s="46">
        <v>44578</v>
      </c>
      <c r="J603" s="29">
        <v>0</v>
      </c>
      <c r="K603" s="31" t="s">
        <v>2</v>
      </c>
      <c r="L603" s="29" t="s">
        <v>9</v>
      </c>
      <c r="M603" s="29">
        <v>15</v>
      </c>
      <c r="N603" s="40">
        <v>2.27</v>
      </c>
      <c r="O603" s="37">
        <v>1.8614000000000002</v>
      </c>
      <c r="P603" s="37">
        <f t="shared" si="18"/>
        <v>0.40859999999999985</v>
      </c>
    </row>
    <row r="604" spans="1:16" x14ac:dyDescent="0.3">
      <c r="A604" s="29">
        <f t="shared" si="19"/>
        <v>1</v>
      </c>
      <c r="B604" s="29" t="str">
        <f>IF(A604&gt;1,#REF!-#REF!,"N/A")</f>
        <v>N/A</v>
      </c>
      <c r="C604" s="29">
        <v>40708</v>
      </c>
      <c r="D604" s="31" t="s">
        <v>69</v>
      </c>
      <c r="E604" s="29" t="s">
        <v>70</v>
      </c>
      <c r="F604" s="38">
        <v>37200030000305</v>
      </c>
      <c r="G604" s="46">
        <v>44581</v>
      </c>
      <c r="H604" s="46">
        <v>44587</v>
      </c>
      <c r="I604" s="46">
        <v>44589</v>
      </c>
      <c r="J604" s="29">
        <v>0</v>
      </c>
      <c r="K604" s="31" t="s">
        <v>2</v>
      </c>
      <c r="L604" s="29" t="s">
        <v>9</v>
      </c>
      <c r="M604" s="29">
        <v>120</v>
      </c>
      <c r="N604" s="40">
        <v>24</v>
      </c>
      <c r="O604" s="37">
        <v>20.399999999999999</v>
      </c>
      <c r="P604" s="37">
        <f t="shared" si="18"/>
        <v>3.6000000000000014</v>
      </c>
    </row>
    <row r="605" spans="1:16" x14ac:dyDescent="0.3">
      <c r="A605" s="29">
        <f t="shared" si="19"/>
        <v>1</v>
      </c>
      <c r="B605" s="29" t="str">
        <f>IF(A605&gt;1,#REF!-#REF!,"N/A")</f>
        <v>N/A</v>
      </c>
      <c r="C605" s="29">
        <v>40725</v>
      </c>
      <c r="D605" s="31" t="s">
        <v>97</v>
      </c>
      <c r="E605" s="29" t="s">
        <v>98</v>
      </c>
      <c r="F605" s="38">
        <v>21532133000340</v>
      </c>
      <c r="G605" s="46">
        <v>44542</v>
      </c>
      <c r="H605" s="46">
        <v>44545</v>
      </c>
      <c r="I605" s="46">
        <v>44552</v>
      </c>
      <c r="J605" s="29">
        <v>6</v>
      </c>
      <c r="K605" s="31" t="s">
        <v>13</v>
      </c>
      <c r="L605" s="29" t="s">
        <v>10</v>
      </c>
      <c r="M605" s="29">
        <v>28</v>
      </c>
      <c r="N605" s="41">
        <v>13367.22</v>
      </c>
      <c r="O605" s="37">
        <v>11094.792600000001</v>
      </c>
      <c r="P605" s="37">
        <f t="shared" si="18"/>
        <v>2272.4273999999987</v>
      </c>
    </row>
    <row r="606" spans="1:16" x14ac:dyDescent="0.3">
      <c r="A606" s="29">
        <f t="shared" si="19"/>
        <v>2</v>
      </c>
      <c r="B606" s="29" t="e">
        <f>IF(A606&gt;1,#REF!-#REF!,"N/A")</f>
        <v>#REF!</v>
      </c>
      <c r="C606" s="29">
        <v>40725</v>
      </c>
      <c r="D606" s="31" t="s">
        <v>97</v>
      </c>
      <c r="E606" s="29" t="s">
        <v>98</v>
      </c>
      <c r="F606" s="38">
        <v>21532133000340</v>
      </c>
      <c r="G606" s="46">
        <v>44573</v>
      </c>
      <c r="H606" s="46">
        <v>44575</v>
      </c>
      <c r="I606" s="46">
        <v>44580</v>
      </c>
      <c r="J606" s="29">
        <v>6</v>
      </c>
      <c r="K606" s="31" t="s">
        <v>13</v>
      </c>
      <c r="L606" s="29" t="s">
        <v>10</v>
      </c>
      <c r="M606" s="29">
        <v>28</v>
      </c>
      <c r="N606" s="41">
        <v>13367.22</v>
      </c>
      <c r="O606" s="37">
        <v>11094.792600000001</v>
      </c>
      <c r="P606" s="37">
        <f t="shared" si="18"/>
        <v>2272.4273999999987</v>
      </c>
    </row>
    <row r="607" spans="1:16" x14ac:dyDescent="0.3">
      <c r="A607" s="29">
        <f t="shared" si="19"/>
        <v>1</v>
      </c>
      <c r="B607" s="29" t="str">
        <f>IF(A607&gt;1,#REF!-#REF!,"N/A")</f>
        <v>N/A</v>
      </c>
      <c r="C607" s="29">
        <v>40751</v>
      </c>
      <c r="D607" s="31" t="s">
        <v>7</v>
      </c>
      <c r="E607" s="29" t="s">
        <v>8</v>
      </c>
      <c r="F607" s="38">
        <v>21406010200320</v>
      </c>
      <c r="G607" s="46">
        <v>44576</v>
      </c>
      <c r="H607" s="46">
        <v>44581</v>
      </c>
      <c r="I607" s="46">
        <v>44585</v>
      </c>
      <c r="J607" s="29">
        <v>6</v>
      </c>
      <c r="K607" s="31" t="s">
        <v>2</v>
      </c>
      <c r="L607" s="29" t="s">
        <v>10</v>
      </c>
      <c r="M607" s="29">
        <v>120</v>
      </c>
      <c r="N607" s="40">
        <v>278.02999999999997</v>
      </c>
      <c r="O607" s="37">
        <v>233.54519999999997</v>
      </c>
      <c r="P607" s="37">
        <f t="shared" si="18"/>
        <v>44.484800000000007</v>
      </c>
    </row>
    <row r="608" spans="1:16" x14ac:dyDescent="0.3">
      <c r="A608" s="29">
        <f t="shared" si="19"/>
        <v>1</v>
      </c>
      <c r="B608" s="29" t="str">
        <f>IF(A608&gt;1,#REF!-#REF!,"N/A")</f>
        <v>N/A</v>
      </c>
      <c r="C608" s="29">
        <v>40768</v>
      </c>
      <c r="D608" s="31" t="s">
        <v>110</v>
      </c>
      <c r="E608" s="29" t="s">
        <v>112</v>
      </c>
      <c r="F608" s="38" t="s">
        <v>111</v>
      </c>
      <c r="G608" s="46">
        <v>44528</v>
      </c>
      <c r="H608" s="46">
        <v>44534</v>
      </c>
      <c r="I608" s="46">
        <v>44537</v>
      </c>
      <c r="J608" s="29">
        <v>0</v>
      </c>
      <c r="K608" s="31" t="s">
        <v>13</v>
      </c>
      <c r="L608" s="29" t="s">
        <v>9</v>
      </c>
      <c r="M608" s="29">
        <v>1</v>
      </c>
      <c r="N608" s="41">
        <v>708.47</v>
      </c>
      <c r="O608" s="37">
        <v>602.19950000000006</v>
      </c>
      <c r="P608" s="37">
        <f t="shared" si="18"/>
        <v>106.27049999999997</v>
      </c>
    </row>
    <row r="609" spans="1:16" x14ac:dyDescent="0.3">
      <c r="A609" s="29">
        <f t="shared" si="19"/>
        <v>1</v>
      </c>
      <c r="B609" s="29" t="str">
        <f>IF(A609&gt;1,#REF!-#REF!,"N/A")</f>
        <v>N/A</v>
      </c>
      <c r="C609" s="29">
        <v>40873</v>
      </c>
      <c r="D609" s="31" t="s">
        <v>170</v>
      </c>
      <c r="E609" s="29" t="s">
        <v>171</v>
      </c>
      <c r="F609" s="38">
        <v>36150080000330</v>
      </c>
      <c r="G609" s="46">
        <v>44547</v>
      </c>
      <c r="H609" s="46">
        <v>44552</v>
      </c>
      <c r="I609" s="46">
        <v>44555</v>
      </c>
      <c r="J609" s="29">
        <v>0</v>
      </c>
      <c r="K609" s="31" t="s">
        <v>2</v>
      </c>
      <c r="L609" s="29" t="s">
        <v>9</v>
      </c>
      <c r="M609" s="29">
        <v>30</v>
      </c>
      <c r="N609" s="40">
        <v>7.66</v>
      </c>
      <c r="O609" s="37">
        <v>6.5110000000000001</v>
      </c>
      <c r="P609" s="37">
        <f t="shared" si="18"/>
        <v>1.149</v>
      </c>
    </row>
    <row r="610" spans="1:16" x14ac:dyDescent="0.3">
      <c r="A610" s="29">
        <f t="shared" si="19"/>
        <v>1</v>
      </c>
      <c r="B610" s="29" t="str">
        <f>IF(A610&gt;1,#REF!-#REF!,"N/A")</f>
        <v>N/A</v>
      </c>
      <c r="C610" s="29">
        <v>40937</v>
      </c>
      <c r="D610" s="31" t="s">
        <v>165</v>
      </c>
      <c r="E610" s="29" t="s">
        <v>166</v>
      </c>
      <c r="F610" s="38">
        <v>49270070100620</v>
      </c>
      <c r="G610" s="46">
        <v>44541</v>
      </c>
      <c r="H610" s="46">
        <v>44543</v>
      </c>
      <c r="I610" s="46">
        <v>44547</v>
      </c>
      <c r="J610" s="29">
        <v>0</v>
      </c>
      <c r="K610" s="31" t="s">
        <v>2</v>
      </c>
      <c r="L610" s="29" t="s">
        <v>9</v>
      </c>
      <c r="M610" s="29">
        <v>12</v>
      </c>
      <c r="N610" s="40">
        <v>3.96</v>
      </c>
      <c r="O610" s="37">
        <v>3.2868000000000004</v>
      </c>
      <c r="P610" s="37">
        <f t="shared" si="18"/>
        <v>0.67319999999999958</v>
      </c>
    </row>
    <row r="611" spans="1:16" x14ac:dyDescent="0.3">
      <c r="A611" s="29">
        <f t="shared" si="19"/>
        <v>2</v>
      </c>
      <c r="B611" s="29" t="e">
        <f>IF(A611&gt;1,#REF!-#REF!,"N/A")</f>
        <v>#REF!</v>
      </c>
      <c r="C611" s="29">
        <v>40937</v>
      </c>
      <c r="D611" s="31" t="s">
        <v>165</v>
      </c>
      <c r="E611" s="29" t="s">
        <v>166</v>
      </c>
      <c r="F611" s="38">
        <v>49270070100620</v>
      </c>
      <c r="G611" s="46">
        <v>44542</v>
      </c>
      <c r="H611" s="46">
        <v>44545</v>
      </c>
      <c r="I611" s="46">
        <v>44550</v>
      </c>
      <c r="J611" s="29">
        <v>1</v>
      </c>
      <c r="K611" s="31" t="s">
        <v>2</v>
      </c>
      <c r="L611" s="29" t="s">
        <v>10</v>
      </c>
      <c r="M611" s="29">
        <v>30</v>
      </c>
      <c r="N611" s="40">
        <v>5.84</v>
      </c>
      <c r="O611" s="37">
        <v>4.8472</v>
      </c>
      <c r="P611" s="37">
        <f t="shared" si="18"/>
        <v>0.9927999999999999</v>
      </c>
    </row>
    <row r="612" spans="1:16" x14ac:dyDescent="0.3">
      <c r="A612" s="29">
        <f t="shared" si="19"/>
        <v>3</v>
      </c>
      <c r="B612" s="29" t="e">
        <f>IF(A612&gt;1,#REF!-#REF!,"N/A")</f>
        <v>#REF!</v>
      </c>
      <c r="C612" s="29">
        <v>40937</v>
      </c>
      <c r="D612" s="31" t="s">
        <v>165</v>
      </c>
      <c r="E612" s="29" t="s">
        <v>166</v>
      </c>
      <c r="F612" s="38">
        <v>49270070100620</v>
      </c>
      <c r="G612" s="46">
        <v>44579</v>
      </c>
      <c r="H612" s="46">
        <v>44581</v>
      </c>
      <c r="I612" s="46">
        <v>44581</v>
      </c>
      <c r="J612" s="29">
        <v>1</v>
      </c>
      <c r="K612" s="31" t="s">
        <v>2</v>
      </c>
      <c r="L612" s="29" t="s">
        <v>10</v>
      </c>
      <c r="M612" s="29">
        <v>30</v>
      </c>
      <c r="N612" s="40">
        <v>5.84</v>
      </c>
      <c r="O612" s="37">
        <v>4.8472</v>
      </c>
      <c r="P612" s="37">
        <f t="shared" si="18"/>
        <v>0.9927999999999999</v>
      </c>
    </row>
    <row r="613" spans="1:16" x14ac:dyDescent="0.3">
      <c r="A613" s="29">
        <f t="shared" si="19"/>
        <v>1</v>
      </c>
      <c r="B613" s="29" t="str">
        <f>IF(A613&gt;1,#REF!-#REF!,"N/A")</f>
        <v>N/A</v>
      </c>
      <c r="C613" s="29">
        <v>41003</v>
      </c>
      <c r="D613" s="31" t="s">
        <v>179</v>
      </c>
      <c r="E613" s="29" t="s">
        <v>181</v>
      </c>
      <c r="F613" s="38">
        <v>83370060000320</v>
      </c>
      <c r="G613" s="46">
        <v>44547</v>
      </c>
      <c r="H613" s="46">
        <v>44550</v>
      </c>
      <c r="I613" s="46">
        <v>44552</v>
      </c>
      <c r="J613" s="29">
        <v>0</v>
      </c>
      <c r="K613" s="31" t="s">
        <v>13</v>
      </c>
      <c r="L613" s="29" t="s">
        <v>9</v>
      </c>
      <c r="M613" s="29">
        <v>30</v>
      </c>
      <c r="N613" s="40">
        <v>477.37</v>
      </c>
      <c r="O613" s="37">
        <v>381.89600000000002</v>
      </c>
      <c r="P613" s="37">
        <f t="shared" si="18"/>
        <v>95.47399999999999</v>
      </c>
    </row>
    <row r="614" spans="1:16" x14ac:dyDescent="0.3">
      <c r="A614" s="29">
        <f t="shared" si="19"/>
        <v>2</v>
      </c>
      <c r="B614" s="29" t="e">
        <f>IF(A614&gt;1,#REF!-#REF!,"N/A")</f>
        <v>#REF!</v>
      </c>
      <c r="C614" s="29">
        <v>41003</v>
      </c>
      <c r="D614" s="31" t="s">
        <v>179</v>
      </c>
      <c r="E614" s="29" t="s">
        <v>181</v>
      </c>
      <c r="F614" s="38">
        <v>83370060000320</v>
      </c>
      <c r="G614" s="46">
        <v>44573</v>
      </c>
      <c r="H614" s="46">
        <v>44577</v>
      </c>
      <c r="I614" s="46">
        <v>44583</v>
      </c>
      <c r="J614" s="29">
        <v>0</v>
      </c>
      <c r="K614" s="31" t="s">
        <v>13</v>
      </c>
      <c r="L614" s="29" t="s">
        <v>9</v>
      </c>
      <c r="M614" s="29">
        <v>30</v>
      </c>
      <c r="N614" s="40">
        <v>477.37</v>
      </c>
      <c r="O614" s="37">
        <v>381.89600000000002</v>
      </c>
      <c r="P614" s="37">
        <f t="shared" si="18"/>
        <v>95.47399999999999</v>
      </c>
    </row>
    <row r="615" spans="1:16" x14ac:dyDescent="0.3">
      <c r="A615" s="29">
        <f t="shared" si="19"/>
        <v>1</v>
      </c>
      <c r="B615" s="29" t="str">
        <f>IF(A615&gt;1,#REF!-#REF!,"N/A")</f>
        <v>N/A</v>
      </c>
      <c r="C615" s="29">
        <v>41259</v>
      </c>
      <c r="D615" s="31" t="s">
        <v>146</v>
      </c>
      <c r="E615" s="29" t="s">
        <v>147</v>
      </c>
      <c r="F615" s="38">
        <v>83370010000330</v>
      </c>
      <c r="G615" s="46">
        <v>44540</v>
      </c>
      <c r="H615" s="46">
        <v>44546</v>
      </c>
      <c r="I615" s="46">
        <v>44553</v>
      </c>
      <c r="J615" s="29">
        <v>0</v>
      </c>
      <c r="K615" s="31" t="s">
        <v>13</v>
      </c>
      <c r="L615" s="29" t="s">
        <v>9</v>
      </c>
      <c r="M615" s="29">
        <v>14</v>
      </c>
      <c r="N615" s="40">
        <v>126.66</v>
      </c>
      <c r="O615" s="37">
        <v>98.794799999999995</v>
      </c>
      <c r="P615" s="37">
        <f t="shared" si="18"/>
        <v>27.865200000000002</v>
      </c>
    </row>
    <row r="616" spans="1:16" x14ac:dyDescent="0.3">
      <c r="A616" s="29">
        <f t="shared" si="19"/>
        <v>2</v>
      </c>
      <c r="B616" s="29" t="e">
        <f>IF(A616&gt;1,#REF!-#REF!,"N/A")</f>
        <v>#REF!</v>
      </c>
      <c r="C616" s="29">
        <v>41259</v>
      </c>
      <c r="D616" s="31" t="s">
        <v>146</v>
      </c>
      <c r="E616" s="29" t="s">
        <v>147</v>
      </c>
      <c r="F616" s="38">
        <v>83370010000330</v>
      </c>
      <c r="G616" s="46">
        <v>44546</v>
      </c>
      <c r="H616" s="46">
        <v>44551</v>
      </c>
      <c r="I616" s="46">
        <v>44553</v>
      </c>
      <c r="J616" s="29">
        <v>0</v>
      </c>
      <c r="K616" s="31" t="s">
        <v>13</v>
      </c>
      <c r="L616" s="29" t="s">
        <v>9</v>
      </c>
      <c r="M616" s="29">
        <v>14</v>
      </c>
      <c r="N616" s="40">
        <v>126.66</v>
      </c>
      <c r="O616" s="37">
        <v>98.794799999999995</v>
      </c>
      <c r="P616" s="37">
        <f t="shared" si="18"/>
        <v>27.865200000000002</v>
      </c>
    </row>
    <row r="617" spans="1:16" x14ac:dyDescent="0.3">
      <c r="A617" s="29">
        <f t="shared" si="19"/>
        <v>1</v>
      </c>
      <c r="B617" s="29" t="str">
        <f>IF(A617&gt;1,#REF!-#REF!,"N/A")</f>
        <v>N/A</v>
      </c>
      <c r="C617" s="29">
        <v>41332</v>
      </c>
      <c r="D617" s="31" t="s">
        <v>65</v>
      </c>
      <c r="E617" s="29" t="s">
        <v>131</v>
      </c>
      <c r="F617" s="38">
        <v>2100020000110</v>
      </c>
      <c r="G617" s="46">
        <v>44541</v>
      </c>
      <c r="H617" s="46">
        <v>44544</v>
      </c>
      <c r="I617" s="46">
        <v>44549</v>
      </c>
      <c r="J617" s="29">
        <v>0</v>
      </c>
      <c r="K617" s="31" t="s">
        <v>2</v>
      </c>
      <c r="L617" s="29" t="s">
        <v>9</v>
      </c>
      <c r="M617" s="29">
        <v>28</v>
      </c>
      <c r="N617" s="40">
        <v>3.39</v>
      </c>
      <c r="O617" s="37">
        <v>2.6103000000000001</v>
      </c>
      <c r="P617" s="37">
        <f t="shared" si="18"/>
        <v>0.77970000000000006</v>
      </c>
    </row>
    <row r="618" spans="1:16" x14ac:dyDescent="0.3">
      <c r="A618" s="29">
        <f t="shared" si="19"/>
        <v>2</v>
      </c>
      <c r="B618" s="29" t="e">
        <f>IF(A618&gt;1,#REF!-#REF!,"N/A")</f>
        <v>#REF!</v>
      </c>
      <c r="C618" s="29">
        <v>41332</v>
      </c>
      <c r="D618" s="31" t="s">
        <v>65</v>
      </c>
      <c r="E618" s="29" t="s">
        <v>131</v>
      </c>
      <c r="F618" s="38">
        <v>2100020000110</v>
      </c>
      <c r="G618" s="46">
        <v>44540</v>
      </c>
      <c r="H618" s="46">
        <v>44542</v>
      </c>
      <c r="I618" s="46">
        <v>44549</v>
      </c>
      <c r="J618" s="29">
        <v>0</v>
      </c>
      <c r="K618" s="31" t="s">
        <v>2</v>
      </c>
      <c r="L618" s="29" t="s">
        <v>9</v>
      </c>
      <c r="M618" s="29">
        <v>28</v>
      </c>
      <c r="N618" s="40">
        <v>3.39</v>
      </c>
      <c r="O618" s="37">
        <v>2.6103000000000001</v>
      </c>
      <c r="P618" s="37">
        <f t="shared" si="18"/>
        <v>0.77970000000000006</v>
      </c>
    </row>
    <row r="619" spans="1:16" x14ac:dyDescent="0.3">
      <c r="A619" s="29">
        <f t="shared" si="19"/>
        <v>1</v>
      </c>
      <c r="B619" s="29" t="str">
        <f>IF(A619&gt;1,#REF!-#REF!,"N/A")</f>
        <v>N/A</v>
      </c>
      <c r="C619" s="29">
        <v>41437</v>
      </c>
      <c r="D619" s="31" t="s">
        <v>158</v>
      </c>
      <c r="E619" s="29" t="s">
        <v>160</v>
      </c>
      <c r="F619" s="38">
        <v>33200030057530</v>
      </c>
      <c r="G619" s="46">
        <v>44533</v>
      </c>
      <c r="H619" s="46">
        <v>44536</v>
      </c>
      <c r="I619" s="46">
        <v>44537</v>
      </c>
      <c r="J619" s="29">
        <v>0</v>
      </c>
      <c r="K619" s="31" t="s">
        <v>2</v>
      </c>
      <c r="L619" s="29" t="s">
        <v>9</v>
      </c>
      <c r="M619" s="29">
        <v>30</v>
      </c>
      <c r="N619" s="40">
        <v>8.57</v>
      </c>
      <c r="O619" s="37">
        <v>6.8560000000000008</v>
      </c>
      <c r="P619" s="37">
        <f t="shared" si="18"/>
        <v>1.7139999999999995</v>
      </c>
    </row>
    <row r="620" spans="1:16" x14ac:dyDescent="0.3">
      <c r="A620" s="29">
        <f t="shared" si="19"/>
        <v>1</v>
      </c>
      <c r="B620" s="29" t="str">
        <f>IF(A620&gt;1,#REF!-#REF!,"N/A")</f>
        <v>N/A</v>
      </c>
      <c r="C620" s="29">
        <v>41458</v>
      </c>
      <c r="D620" s="31" t="s">
        <v>67</v>
      </c>
      <c r="E620" s="29" t="s">
        <v>68</v>
      </c>
      <c r="F620" s="38">
        <v>41550020100320</v>
      </c>
      <c r="G620" s="46">
        <v>44537</v>
      </c>
      <c r="H620" s="46">
        <v>44542</v>
      </c>
      <c r="I620" s="46">
        <v>44544</v>
      </c>
      <c r="J620" s="29">
        <v>11</v>
      </c>
      <c r="K620" s="31" t="s">
        <v>2</v>
      </c>
      <c r="L620" s="29" t="s">
        <v>10</v>
      </c>
      <c r="M620" s="29">
        <v>28</v>
      </c>
      <c r="N620" s="40">
        <v>2.12</v>
      </c>
      <c r="O620" s="37">
        <v>1.7384000000000002</v>
      </c>
      <c r="P620" s="37">
        <f t="shared" si="18"/>
        <v>0.38159999999999994</v>
      </c>
    </row>
    <row r="621" spans="1:16" x14ac:dyDescent="0.3">
      <c r="A621" s="29">
        <f t="shared" si="19"/>
        <v>2</v>
      </c>
      <c r="B621" s="29" t="e">
        <f>IF(A621&gt;1,#REF!-#REF!,"N/A")</f>
        <v>#REF!</v>
      </c>
      <c r="C621" s="29">
        <v>41458</v>
      </c>
      <c r="D621" s="31" t="s">
        <v>67</v>
      </c>
      <c r="E621" s="29" t="s">
        <v>68</v>
      </c>
      <c r="F621" s="38">
        <v>41550020100320</v>
      </c>
      <c r="G621" s="46">
        <v>44533</v>
      </c>
      <c r="H621" s="46">
        <v>44538</v>
      </c>
      <c r="I621" s="46">
        <v>44544</v>
      </c>
      <c r="J621" s="29">
        <v>11</v>
      </c>
      <c r="K621" s="31" t="s">
        <v>2</v>
      </c>
      <c r="L621" s="29" t="s">
        <v>10</v>
      </c>
      <c r="M621" s="29">
        <v>28</v>
      </c>
      <c r="N621" s="40">
        <v>2.12</v>
      </c>
      <c r="O621" s="37">
        <v>1.7384000000000002</v>
      </c>
      <c r="P621" s="37">
        <f t="shared" si="18"/>
        <v>0.38159999999999994</v>
      </c>
    </row>
    <row r="622" spans="1:16" x14ac:dyDescent="0.3">
      <c r="A622" s="29">
        <f t="shared" si="19"/>
        <v>1</v>
      </c>
      <c r="B622" s="29" t="str">
        <f>IF(A622&gt;1,#REF!-#REF!,"N/A")</f>
        <v>N/A</v>
      </c>
      <c r="C622" s="29">
        <v>41555</v>
      </c>
      <c r="D622" s="31" t="s">
        <v>165</v>
      </c>
      <c r="E622" s="29" t="s">
        <v>166</v>
      </c>
      <c r="F622" s="38">
        <v>49270070100620</v>
      </c>
      <c r="G622" s="46">
        <v>44532</v>
      </c>
      <c r="H622" s="46">
        <v>44536</v>
      </c>
      <c r="I622" s="46">
        <v>44536</v>
      </c>
      <c r="J622" s="29">
        <v>0</v>
      </c>
      <c r="K622" s="31" t="s">
        <v>2</v>
      </c>
      <c r="L622" s="29" t="s">
        <v>9</v>
      </c>
      <c r="M622" s="29">
        <v>90</v>
      </c>
      <c r="N622" s="40">
        <v>25.58</v>
      </c>
      <c r="O622" s="37">
        <v>21.231400000000001</v>
      </c>
      <c r="P622" s="37">
        <f t="shared" si="18"/>
        <v>4.3485999999999976</v>
      </c>
    </row>
    <row r="623" spans="1:16" x14ac:dyDescent="0.3">
      <c r="A623" s="29">
        <f t="shared" si="19"/>
        <v>1</v>
      </c>
      <c r="B623" s="29" t="str">
        <f>IF(A623&gt;1,#REF!-#REF!,"N/A")</f>
        <v>N/A</v>
      </c>
      <c r="C623" s="29">
        <v>41572</v>
      </c>
      <c r="D623" s="31" t="s">
        <v>7</v>
      </c>
      <c r="E623" s="29" t="s">
        <v>8</v>
      </c>
      <c r="F623" s="38">
        <v>21406010200320</v>
      </c>
      <c r="G623" s="46">
        <v>44544</v>
      </c>
      <c r="H623" s="46">
        <v>44551</v>
      </c>
      <c r="I623" s="46">
        <v>44552</v>
      </c>
      <c r="J623" s="29">
        <v>0</v>
      </c>
      <c r="K623" s="31" t="s">
        <v>2</v>
      </c>
      <c r="L623" s="29" t="s">
        <v>9</v>
      </c>
      <c r="M623" s="29">
        <v>120</v>
      </c>
      <c r="N623" s="41">
        <v>278.02999999999997</v>
      </c>
      <c r="O623" s="37">
        <v>233.54519999999997</v>
      </c>
      <c r="P623" s="37">
        <f t="shared" si="18"/>
        <v>44.484800000000007</v>
      </c>
    </row>
    <row r="624" spans="1:16" x14ac:dyDescent="0.3">
      <c r="A624" s="29">
        <f t="shared" si="19"/>
        <v>2</v>
      </c>
      <c r="B624" s="29" t="e">
        <f>IF(A624&gt;1,#REF!-#REF!,"N/A")</f>
        <v>#REF!</v>
      </c>
      <c r="C624" s="29">
        <v>41572</v>
      </c>
      <c r="D624" s="31" t="s">
        <v>7</v>
      </c>
      <c r="E624" s="29" t="s">
        <v>8</v>
      </c>
      <c r="F624" s="38">
        <v>21406010200320</v>
      </c>
      <c r="G624" s="46">
        <v>44579</v>
      </c>
      <c r="H624" s="46">
        <v>44580</v>
      </c>
      <c r="I624" s="46">
        <v>44580</v>
      </c>
      <c r="J624" s="29">
        <v>0</v>
      </c>
      <c r="K624" s="31" t="s">
        <v>2</v>
      </c>
      <c r="L624" s="29" t="s">
        <v>9</v>
      </c>
      <c r="M624" s="29">
        <v>120</v>
      </c>
      <c r="N624" s="41">
        <v>278.02999999999997</v>
      </c>
      <c r="O624" s="37">
        <v>233.54519999999997</v>
      </c>
      <c r="P624" s="37">
        <f t="shared" si="18"/>
        <v>44.484800000000007</v>
      </c>
    </row>
    <row r="625" spans="1:16" x14ac:dyDescent="0.3">
      <c r="A625" s="29">
        <f t="shared" si="19"/>
        <v>1</v>
      </c>
      <c r="B625" s="29" t="str">
        <f>IF(A625&gt;1,#REF!-#REF!,"N/A")</f>
        <v>N/A</v>
      </c>
      <c r="C625" s="29">
        <v>41585</v>
      </c>
      <c r="D625" s="31" t="s">
        <v>135</v>
      </c>
      <c r="E625" s="29" t="s">
        <v>136</v>
      </c>
      <c r="F625" s="38">
        <v>37600025000305</v>
      </c>
      <c r="G625" s="46">
        <v>44551</v>
      </c>
      <c r="H625" s="46">
        <v>44557</v>
      </c>
      <c r="I625" s="46">
        <v>44557</v>
      </c>
      <c r="J625" s="29">
        <v>12</v>
      </c>
      <c r="K625" s="31" t="s">
        <v>2</v>
      </c>
      <c r="L625" s="29" t="s">
        <v>10</v>
      </c>
      <c r="M625" s="29">
        <v>28</v>
      </c>
      <c r="N625" s="40">
        <v>8.85</v>
      </c>
      <c r="O625" s="37">
        <v>6.8144999999999998</v>
      </c>
      <c r="P625" s="37">
        <f t="shared" si="18"/>
        <v>2.0354999999999999</v>
      </c>
    </row>
    <row r="626" spans="1:16" x14ac:dyDescent="0.3">
      <c r="A626" s="29">
        <f t="shared" si="19"/>
        <v>2</v>
      </c>
      <c r="B626" s="29" t="e">
        <f>IF(A626&gt;1,#REF!-#REF!,"N/A")</f>
        <v>#REF!</v>
      </c>
      <c r="C626" s="29">
        <v>41585</v>
      </c>
      <c r="D626" s="31" t="s">
        <v>135</v>
      </c>
      <c r="E626" s="29" t="s">
        <v>136</v>
      </c>
      <c r="F626" s="38">
        <v>37600025000305</v>
      </c>
      <c r="G626" s="46">
        <v>44577</v>
      </c>
      <c r="H626" s="46">
        <v>44584</v>
      </c>
      <c r="I626" s="46">
        <v>44588</v>
      </c>
      <c r="J626" s="29">
        <v>12</v>
      </c>
      <c r="K626" s="31" t="s">
        <v>2</v>
      </c>
      <c r="L626" s="29" t="s">
        <v>10</v>
      </c>
      <c r="M626" s="29">
        <v>28</v>
      </c>
      <c r="N626" s="40">
        <v>8.85</v>
      </c>
      <c r="O626" s="37">
        <v>6.8144999999999998</v>
      </c>
      <c r="P626" s="37">
        <f t="shared" si="18"/>
        <v>2.0354999999999999</v>
      </c>
    </row>
    <row r="627" spans="1:16" x14ac:dyDescent="0.3">
      <c r="A627" s="29">
        <f t="shared" si="19"/>
        <v>1</v>
      </c>
      <c r="B627" s="29" t="str">
        <f>IF(A627&gt;1,#REF!-#REF!,"N/A")</f>
        <v>N/A</v>
      </c>
      <c r="C627" s="29">
        <v>41595</v>
      </c>
      <c r="D627" s="31" t="s">
        <v>128</v>
      </c>
      <c r="E627" s="29" t="s">
        <v>130</v>
      </c>
      <c r="F627" s="38" t="s">
        <v>129</v>
      </c>
      <c r="G627" s="46">
        <v>44546</v>
      </c>
      <c r="H627" s="46">
        <v>44547</v>
      </c>
      <c r="I627" s="46">
        <v>44552</v>
      </c>
      <c r="J627" s="29">
        <v>4</v>
      </c>
      <c r="K627" s="31" t="s">
        <v>13</v>
      </c>
      <c r="L627" s="29" t="s">
        <v>10</v>
      </c>
      <c r="M627" s="29">
        <v>1</v>
      </c>
      <c r="N627" s="41">
        <v>5789.34</v>
      </c>
      <c r="O627" s="37">
        <v>4342.0050000000001</v>
      </c>
      <c r="P627" s="37">
        <f t="shared" si="18"/>
        <v>1447.335</v>
      </c>
    </row>
    <row r="628" spans="1:16" x14ac:dyDescent="0.3">
      <c r="A628" s="29">
        <f t="shared" si="19"/>
        <v>2</v>
      </c>
      <c r="B628" s="29" t="e">
        <f>IF(A628&gt;1,#REF!-#REF!,"N/A")</f>
        <v>#REF!</v>
      </c>
      <c r="C628" s="29">
        <v>41595</v>
      </c>
      <c r="D628" s="31" t="s">
        <v>128</v>
      </c>
      <c r="E628" s="29" t="s">
        <v>130</v>
      </c>
      <c r="F628" s="38" t="s">
        <v>129</v>
      </c>
      <c r="G628" s="46">
        <v>44549</v>
      </c>
      <c r="H628" s="46">
        <v>44551</v>
      </c>
      <c r="I628" s="46">
        <v>44552</v>
      </c>
      <c r="J628" s="29">
        <v>4</v>
      </c>
      <c r="K628" s="31" t="s">
        <v>13</v>
      </c>
      <c r="L628" s="29" t="s">
        <v>10</v>
      </c>
      <c r="M628" s="29">
        <v>1</v>
      </c>
      <c r="N628" s="41">
        <v>5789.34</v>
      </c>
      <c r="O628" s="37">
        <v>4342.0050000000001</v>
      </c>
      <c r="P628" s="37">
        <f t="shared" si="18"/>
        <v>1447.335</v>
      </c>
    </row>
    <row r="629" spans="1:16" x14ac:dyDescent="0.3">
      <c r="A629" s="29">
        <f t="shared" si="19"/>
        <v>1</v>
      </c>
      <c r="B629" s="29" t="str">
        <f>IF(A629&gt;1,#REF!-#REF!,"N/A")</f>
        <v>N/A</v>
      </c>
      <c r="C629" s="29">
        <v>41626</v>
      </c>
      <c r="D629" s="31" t="s">
        <v>161</v>
      </c>
      <c r="E629" s="29" t="s">
        <v>162</v>
      </c>
      <c r="F629" s="38">
        <v>49270060006520</v>
      </c>
      <c r="G629" s="46">
        <v>44546</v>
      </c>
      <c r="H629" s="46">
        <v>44546</v>
      </c>
      <c r="I629" s="46">
        <v>44546</v>
      </c>
      <c r="J629" s="29">
        <v>0</v>
      </c>
      <c r="K629" s="31" t="s">
        <v>2</v>
      </c>
      <c r="L629" s="29" t="s">
        <v>9</v>
      </c>
      <c r="M629" s="29">
        <v>30</v>
      </c>
      <c r="N629" s="40">
        <v>3.88</v>
      </c>
      <c r="O629" s="37">
        <v>3.2591999999999999</v>
      </c>
      <c r="P629" s="37">
        <f t="shared" si="18"/>
        <v>0.62080000000000002</v>
      </c>
    </row>
    <row r="630" spans="1:16" x14ac:dyDescent="0.3">
      <c r="A630" s="29">
        <f t="shared" si="19"/>
        <v>1</v>
      </c>
      <c r="B630" s="29" t="str">
        <f>IF(A630&gt;1,#REF!-#REF!,"N/A")</f>
        <v>N/A</v>
      </c>
      <c r="C630" s="29">
        <v>41714</v>
      </c>
      <c r="D630" s="31" t="s">
        <v>35</v>
      </c>
      <c r="E630" s="29" t="s">
        <v>37</v>
      </c>
      <c r="F630" s="38" t="s">
        <v>36</v>
      </c>
      <c r="G630" s="46">
        <v>44556</v>
      </c>
      <c r="H630" s="46">
        <v>44558</v>
      </c>
      <c r="I630" s="46">
        <v>44558</v>
      </c>
      <c r="J630" s="29">
        <v>2</v>
      </c>
      <c r="K630" s="31" t="s">
        <v>13</v>
      </c>
      <c r="L630" s="29" t="s">
        <v>10</v>
      </c>
      <c r="M630" s="29">
        <v>3.6</v>
      </c>
      <c r="N630" s="41">
        <v>4170.8599999999997</v>
      </c>
      <c r="O630" s="37">
        <v>3128.1449999999995</v>
      </c>
      <c r="P630" s="37">
        <f t="shared" si="18"/>
        <v>1042.7150000000001</v>
      </c>
    </row>
    <row r="631" spans="1:16" x14ac:dyDescent="0.3">
      <c r="A631" s="29">
        <f t="shared" si="19"/>
        <v>2</v>
      </c>
      <c r="B631" s="29" t="e">
        <f>IF(A631&gt;1,#REF!-#REF!,"N/A")</f>
        <v>#REF!</v>
      </c>
      <c r="C631" s="29">
        <v>41714</v>
      </c>
      <c r="D631" s="31" t="s">
        <v>35</v>
      </c>
      <c r="E631" s="29" t="s">
        <v>37</v>
      </c>
      <c r="F631" s="38" t="s">
        <v>36</v>
      </c>
      <c r="G631" s="46">
        <v>44584</v>
      </c>
      <c r="H631" s="46">
        <v>44584</v>
      </c>
      <c r="I631" s="46">
        <v>44588</v>
      </c>
      <c r="J631" s="29">
        <v>2</v>
      </c>
      <c r="K631" s="31" t="s">
        <v>13</v>
      </c>
      <c r="L631" s="29" t="s">
        <v>10</v>
      </c>
      <c r="M631" s="29">
        <v>3.6</v>
      </c>
      <c r="N631" s="41">
        <v>4170.8599999999997</v>
      </c>
      <c r="O631" s="37">
        <v>3128.1449999999995</v>
      </c>
      <c r="P631" s="37">
        <f t="shared" si="18"/>
        <v>1042.7150000000001</v>
      </c>
    </row>
    <row r="632" spans="1:16" x14ac:dyDescent="0.3">
      <c r="A632" s="29">
        <f t="shared" si="19"/>
        <v>1</v>
      </c>
      <c r="B632" s="29" t="str">
        <f>IF(A632&gt;1,#REF!-#REF!,"N/A")</f>
        <v>N/A</v>
      </c>
      <c r="C632" s="29">
        <v>41776</v>
      </c>
      <c r="D632" s="31" t="s">
        <v>7</v>
      </c>
      <c r="E632" s="29" t="s">
        <v>8</v>
      </c>
      <c r="F632" s="38">
        <v>21406010200320</v>
      </c>
      <c r="G632" s="46">
        <v>44552</v>
      </c>
      <c r="H632" s="46">
        <v>44553</v>
      </c>
      <c r="I632" s="46">
        <v>44557</v>
      </c>
      <c r="J632" s="29">
        <v>1</v>
      </c>
      <c r="K632" s="31" t="s">
        <v>2</v>
      </c>
      <c r="L632" s="29" t="s">
        <v>10</v>
      </c>
      <c r="M632" s="29">
        <v>120</v>
      </c>
      <c r="N632" s="41">
        <v>278.02999999999997</v>
      </c>
      <c r="O632" s="37">
        <v>233.54519999999997</v>
      </c>
      <c r="P632" s="37">
        <f t="shared" si="18"/>
        <v>44.484800000000007</v>
      </c>
    </row>
    <row r="633" spans="1:16" x14ac:dyDescent="0.3">
      <c r="A633" s="29">
        <f t="shared" si="19"/>
        <v>2</v>
      </c>
      <c r="B633" s="29" t="e">
        <f>IF(A633&gt;1,#REF!-#REF!,"N/A")</f>
        <v>#REF!</v>
      </c>
      <c r="C633" s="29">
        <v>41776</v>
      </c>
      <c r="D633" s="31" t="s">
        <v>7</v>
      </c>
      <c r="E633" s="29" t="s">
        <v>8</v>
      </c>
      <c r="F633" s="38">
        <v>21406010200320</v>
      </c>
      <c r="G633" s="46">
        <v>44579</v>
      </c>
      <c r="H633" s="46">
        <v>44585</v>
      </c>
      <c r="I633" s="46">
        <v>44587</v>
      </c>
      <c r="J633" s="29">
        <v>1</v>
      </c>
      <c r="K633" s="31" t="s">
        <v>2</v>
      </c>
      <c r="L633" s="29" t="s">
        <v>10</v>
      </c>
      <c r="M633" s="29">
        <v>120</v>
      </c>
      <c r="N633" s="41">
        <v>278.02999999999997</v>
      </c>
      <c r="O633" s="37">
        <v>233.54519999999997</v>
      </c>
      <c r="P633" s="37">
        <f t="shared" si="18"/>
        <v>44.484800000000007</v>
      </c>
    </row>
    <row r="634" spans="1:16" x14ac:dyDescent="0.3">
      <c r="A634" s="29">
        <f t="shared" si="19"/>
        <v>1</v>
      </c>
      <c r="B634" s="29" t="str">
        <f>IF(A634&gt;1,#REF!-#REF!,"N/A")</f>
        <v>N/A</v>
      </c>
      <c r="C634" s="29">
        <v>41843</v>
      </c>
      <c r="D634" s="31" t="s">
        <v>139</v>
      </c>
      <c r="E634" s="29" t="s">
        <v>141</v>
      </c>
      <c r="F634" s="38">
        <v>36201010100305</v>
      </c>
      <c r="G634" s="46">
        <v>44541</v>
      </c>
      <c r="H634" s="46">
        <v>44544</v>
      </c>
      <c r="I634" s="46">
        <v>44548</v>
      </c>
      <c r="J634" s="29">
        <v>0</v>
      </c>
      <c r="K634" s="31" t="s">
        <v>2</v>
      </c>
      <c r="L634" s="29" t="s">
        <v>9</v>
      </c>
      <c r="M634" s="29">
        <v>30</v>
      </c>
      <c r="N634" s="40">
        <v>5.5</v>
      </c>
      <c r="O634" s="37">
        <v>4.4000000000000004</v>
      </c>
      <c r="P634" s="37">
        <f t="shared" si="18"/>
        <v>1.0999999999999996</v>
      </c>
    </row>
    <row r="635" spans="1:16" x14ac:dyDescent="0.3">
      <c r="A635" s="29">
        <f t="shared" si="19"/>
        <v>2</v>
      </c>
      <c r="B635" s="29" t="e">
        <f>IF(A635&gt;1,#REF!-#REF!,"N/A")</f>
        <v>#REF!</v>
      </c>
      <c r="C635" s="29">
        <v>41843</v>
      </c>
      <c r="D635" s="31" t="s">
        <v>139</v>
      </c>
      <c r="E635" s="29" t="s">
        <v>141</v>
      </c>
      <c r="F635" s="38">
        <v>36201010100305</v>
      </c>
      <c r="G635" s="46">
        <v>44543</v>
      </c>
      <c r="H635" s="46">
        <v>44543</v>
      </c>
      <c r="I635" s="46">
        <v>44548</v>
      </c>
      <c r="J635" s="29">
        <v>0</v>
      </c>
      <c r="K635" s="31" t="s">
        <v>2</v>
      </c>
      <c r="L635" s="29" t="s">
        <v>9</v>
      </c>
      <c r="M635" s="29">
        <v>30</v>
      </c>
      <c r="N635" s="40">
        <v>5.5</v>
      </c>
      <c r="O635" s="37">
        <v>4.4000000000000004</v>
      </c>
      <c r="P635" s="37">
        <f t="shared" si="18"/>
        <v>1.0999999999999996</v>
      </c>
    </row>
    <row r="636" spans="1:16" x14ac:dyDescent="0.3">
      <c r="A636" s="29">
        <f t="shared" si="19"/>
        <v>1</v>
      </c>
      <c r="B636" s="29" t="str">
        <f>IF(A636&gt;1,#REF!-#REF!,"N/A")</f>
        <v>N/A</v>
      </c>
      <c r="C636" s="29">
        <v>41914</v>
      </c>
      <c r="D636" s="31" t="s">
        <v>144</v>
      </c>
      <c r="E636" s="29" t="s">
        <v>145</v>
      </c>
      <c r="F636" s="38">
        <v>75100050100303</v>
      </c>
      <c r="G636" s="46">
        <v>44539</v>
      </c>
      <c r="H636" s="46">
        <v>44542</v>
      </c>
      <c r="I636" s="46">
        <v>44543</v>
      </c>
      <c r="J636" s="29">
        <v>0</v>
      </c>
      <c r="K636" s="31" t="s">
        <v>2</v>
      </c>
      <c r="L636" s="29" t="s">
        <v>9</v>
      </c>
      <c r="M636" s="29">
        <v>30</v>
      </c>
      <c r="N636" s="40">
        <v>0.68</v>
      </c>
      <c r="O636" s="37">
        <v>0.51680000000000004</v>
      </c>
      <c r="P636" s="37">
        <f t="shared" si="18"/>
        <v>0.16320000000000001</v>
      </c>
    </row>
    <row r="637" spans="1:16" x14ac:dyDescent="0.3">
      <c r="A637" s="29">
        <f t="shared" si="19"/>
        <v>1</v>
      </c>
      <c r="B637" s="29" t="str">
        <f>IF(A637&gt;1,#REF!-#REF!,"N/A")</f>
        <v>N/A</v>
      </c>
      <c r="C637" s="29">
        <v>42042</v>
      </c>
      <c r="D637" s="31" t="s">
        <v>155</v>
      </c>
      <c r="E637" s="29" t="s">
        <v>156</v>
      </c>
      <c r="F637" s="38">
        <v>27250050000350</v>
      </c>
      <c r="G637" s="46">
        <v>44529</v>
      </c>
      <c r="H637" s="46">
        <v>44530</v>
      </c>
      <c r="I637" s="46">
        <v>44536</v>
      </c>
      <c r="J637" s="29">
        <v>0</v>
      </c>
      <c r="K637" s="31" t="s">
        <v>2</v>
      </c>
      <c r="L637" s="29" t="s">
        <v>9</v>
      </c>
      <c r="M637" s="29">
        <v>60</v>
      </c>
      <c r="N637" s="40">
        <v>2.86</v>
      </c>
      <c r="O637" s="37">
        <v>2.3738000000000001</v>
      </c>
      <c r="P637" s="37">
        <f t="shared" si="18"/>
        <v>0.48619999999999974</v>
      </c>
    </row>
    <row r="638" spans="1:16" x14ac:dyDescent="0.3">
      <c r="A638" s="29">
        <f t="shared" si="19"/>
        <v>1</v>
      </c>
      <c r="B638" s="29" t="str">
        <f>IF(A638&gt;1,#REF!-#REF!,"N/A")</f>
        <v>N/A</v>
      </c>
      <c r="C638" s="29">
        <v>42140</v>
      </c>
      <c r="D638" s="31" t="s">
        <v>137</v>
      </c>
      <c r="E638" s="29" t="s">
        <v>138</v>
      </c>
      <c r="F638" s="38">
        <v>58160020100320</v>
      </c>
      <c r="G638" s="46">
        <v>44527</v>
      </c>
      <c r="H638" s="46">
        <v>44531</v>
      </c>
      <c r="I638" s="46">
        <v>44531</v>
      </c>
      <c r="J638" s="29">
        <v>6</v>
      </c>
      <c r="K638" s="31" t="s">
        <v>2</v>
      </c>
      <c r="L638" s="29" t="s">
        <v>10</v>
      </c>
      <c r="M638" s="29">
        <v>28</v>
      </c>
      <c r="N638" s="40">
        <v>3</v>
      </c>
      <c r="O638" s="37">
        <v>2.34</v>
      </c>
      <c r="P638" s="37">
        <f t="shared" si="18"/>
        <v>0.66000000000000014</v>
      </c>
    </row>
    <row r="639" spans="1:16" x14ac:dyDescent="0.3">
      <c r="A639" s="29">
        <f t="shared" si="19"/>
        <v>1</v>
      </c>
      <c r="B639" s="29" t="str">
        <f>IF(A639&gt;1,#REF!-#REF!,"N/A")</f>
        <v>N/A</v>
      </c>
      <c r="C639" s="29">
        <v>42286</v>
      </c>
      <c r="D639" s="31" t="s">
        <v>135</v>
      </c>
      <c r="E639" s="29" t="s">
        <v>136</v>
      </c>
      <c r="F639" s="38">
        <v>37600025000305</v>
      </c>
      <c r="G639" s="46">
        <v>44538</v>
      </c>
      <c r="H639" s="46">
        <v>44544</v>
      </c>
      <c r="I639" s="46">
        <v>44550</v>
      </c>
      <c r="J639" s="29">
        <v>4</v>
      </c>
      <c r="K639" s="31" t="s">
        <v>2</v>
      </c>
      <c r="L639" s="29" t="s">
        <v>10</v>
      </c>
      <c r="M639" s="29">
        <v>30</v>
      </c>
      <c r="N639" s="40">
        <v>5.55</v>
      </c>
      <c r="O639" s="37">
        <v>4.2735000000000003</v>
      </c>
      <c r="P639" s="37">
        <f t="shared" si="18"/>
        <v>1.2764999999999995</v>
      </c>
    </row>
    <row r="640" spans="1:16" x14ac:dyDescent="0.3">
      <c r="A640" s="29">
        <f t="shared" si="19"/>
        <v>2</v>
      </c>
      <c r="B640" s="29" t="e">
        <f>IF(A640&gt;1,#REF!-#REF!,"N/A")</f>
        <v>#REF!</v>
      </c>
      <c r="C640" s="29">
        <v>42286</v>
      </c>
      <c r="D640" s="31" t="s">
        <v>135</v>
      </c>
      <c r="E640" s="29" t="s">
        <v>136</v>
      </c>
      <c r="F640" s="38">
        <v>37600025000305</v>
      </c>
      <c r="G640" s="46">
        <v>44547</v>
      </c>
      <c r="H640" s="46">
        <v>44548</v>
      </c>
      <c r="I640" s="46">
        <v>44550</v>
      </c>
      <c r="J640" s="29">
        <v>4</v>
      </c>
      <c r="K640" s="31" t="s">
        <v>2</v>
      </c>
      <c r="L640" s="29" t="s">
        <v>10</v>
      </c>
      <c r="M640" s="29">
        <v>30</v>
      </c>
      <c r="N640" s="40">
        <v>5.55</v>
      </c>
      <c r="O640" s="37">
        <v>4.2735000000000003</v>
      </c>
      <c r="P640" s="37">
        <f t="shared" si="18"/>
        <v>1.2764999999999995</v>
      </c>
    </row>
    <row r="641" spans="1:16" x14ac:dyDescent="0.3">
      <c r="A641" s="29">
        <f t="shared" si="19"/>
        <v>1</v>
      </c>
      <c r="B641" s="29" t="str">
        <f>IF(A641&gt;1,#REF!-#REF!,"N/A")</f>
        <v>N/A</v>
      </c>
      <c r="C641" s="29">
        <v>42490</v>
      </c>
      <c r="D641" s="31" t="s">
        <v>103</v>
      </c>
      <c r="E641" s="29" t="s">
        <v>105</v>
      </c>
      <c r="F641" s="38" t="s">
        <v>104</v>
      </c>
      <c r="G641" s="46">
        <v>44538</v>
      </c>
      <c r="H641" s="46">
        <v>44540</v>
      </c>
      <c r="I641" s="46">
        <v>44546</v>
      </c>
      <c r="J641" s="29">
        <v>0</v>
      </c>
      <c r="K641" s="31" t="s">
        <v>13</v>
      </c>
      <c r="L641" s="29" t="s">
        <v>9</v>
      </c>
      <c r="M641" s="29">
        <v>60</v>
      </c>
      <c r="N641" s="41">
        <v>19670.759999999998</v>
      </c>
      <c r="O641" s="37">
        <v>15343.192799999999</v>
      </c>
      <c r="P641" s="37">
        <f t="shared" si="18"/>
        <v>4327.5671999999995</v>
      </c>
    </row>
    <row r="642" spans="1:16" x14ac:dyDescent="0.3">
      <c r="A642" s="29">
        <f t="shared" si="19"/>
        <v>2</v>
      </c>
      <c r="B642" s="29" t="e">
        <f>IF(A642&gt;1,#REF!-#REF!,"N/A")</f>
        <v>#REF!</v>
      </c>
      <c r="C642" s="29">
        <v>42490</v>
      </c>
      <c r="D642" s="31" t="s">
        <v>103</v>
      </c>
      <c r="E642" s="29" t="s">
        <v>105</v>
      </c>
      <c r="F642" s="38" t="s">
        <v>104</v>
      </c>
      <c r="G642" s="46">
        <v>44572</v>
      </c>
      <c r="H642" s="46">
        <v>44574</v>
      </c>
      <c r="I642" s="46">
        <v>44577</v>
      </c>
      <c r="J642" s="29">
        <v>0</v>
      </c>
      <c r="K642" s="31" t="s">
        <v>13</v>
      </c>
      <c r="L642" s="29" t="s">
        <v>9</v>
      </c>
      <c r="M642" s="29">
        <v>60</v>
      </c>
      <c r="N642" s="41">
        <v>19670.759999999998</v>
      </c>
      <c r="O642" s="37">
        <v>15343.192799999999</v>
      </c>
      <c r="P642" s="37">
        <f t="shared" si="18"/>
        <v>4327.5671999999995</v>
      </c>
    </row>
    <row r="643" spans="1:16" x14ac:dyDescent="0.3">
      <c r="A643" s="29">
        <f t="shared" si="19"/>
        <v>1</v>
      </c>
      <c r="B643" s="29" t="str">
        <f>IF(A643&gt;1,#REF!-#REF!,"N/A")</f>
        <v>N/A</v>
      </c>
      <c r="C643" s="29">
        <v>42495</v>
      </c>
      <c r="D643" s="31" t="s">
        <v>179</v>
      </c>
      <c r="E643" s="29" t="s">
        <v>182</v>
      </c>
      <c r="F643" s="38">
        <v>83370060000320</v>
      </c>
      <c r="G643" s="46">
        <v>44525</v>
      </c>
      <c r="H643" s="46">
        <v>44532</v>
      </c>
      <c r="I643" s="46">
        <v>44538</v>
      </c>
      <c r="J643" s="29">
        <v>0</v>
      </c>
      <c r="K643" s="31" t="s">
        <v>13</v>
      </c>
      <c r="L643" s="29" t="s">
        <v>9</v>
      </c>
      <c r="M643" s="29">
        <v>30</v>
      </c>
      <c r="N643" s="40">
        <v>475.85</v>
      </c>
      <c r="O643" s="37">
        <v>380.68000000000006</v>
      </c>
      <c r="P643" s="37">
        <f t="shared" ref="P643:P706" si="20">N643-O643</f>
        <v>95.169999999999959</v>
      </c>
    </row>
    <row r="644" spans="1:16" x14ac:dyDescent="0.3">
      <c r="A644" s="29">
        <f t="shared" ref="A644:A707" si="21">IF(C644=C643,A643+1,1)</f>
        <v>2</v>
      </c>
      <c r="B644" s="29" t="e">
        <f>IF(A644&gt;1,#REF!-#REF!,"N/A")</f>
        <v>#REF!</v>
      </c>
      <c r="C644" s="29">
        <v>42495</v>
      </c>
      <c r="D644" s="31" t="s">
        <v>93</v>
      </c>
      <c r="E644" s="29" t="s">
        <v>94</v>
      </c>
      <c r="F644" s="38">
        <v>83370060000340</v>
      </c>
      <c r="G644" s="46">
        <v>44568</v>
      </c>
      <c r="H644" s="46">
        <v>44574</v>
      </c>
      <c r="I644" s="46">
        <v>44580</v>
      </c>
      <c r="J644" s="29">
        <v>0</v>
      </c>
      <c r="K644" s="31" t="s">
        <v>13</v>
      </c>
      <c r="L644" s="29" t="s">
        <v>9</v>
      </c>
      <c r="M644" s="29">
        <v>30</v>
      </c>
      <c r="N644" s="40">
        <v>523.76</v>
      </c>
      <c r="O644" s="37">
        <v>439.95839999999998</v>
      </c>
      <c r="P644" s="37">
        <f t="shared" si="20"/>
        <v>83.801600000000008</v>
      </c>
    </row>
    <row r="645" spans="1:16" x14ac:dyDescent="0.3">
      <c r="A645" s="29">
        <f t="shared" si="21"/>
        <v>1</v>
      </c>
      <c r="B645" s="29" t="str">
        <f>IF(A645&gt;1,#REF!-#REF!,"N/A")</f>
        <v>N/A</v>
      </c>
      <c r="C645" s="29">
        <v>42542</v>
      </c>
      <c r="D645" s="31" t="s">
        <v>7</v>
      </c>
      <c r="E645" s="29" t="s">
        <v>8</v>
      </c>
      <c r="F645" s="38">
        <v>21406010200320</v>
      </c>
      <c r="G645" s="46">
        <v>44553</v>
      </c>
      <c r="H645" s="46">
        <v>44553</v>
      </c>
      <c r="I645" s="46">
        <v>44554</v>
      </c>
      <c r="J645" s="29">
        <v>8</v>
      </c>
      <c r="K645" s="31" t="s">
        <v>2</v>
      </c>
      <c r="L645" s="29" t="s">
        <v>10</v>
      </c>
      <c r="M645" s="29">
        <v>120</v>
      </c>
      <c r="N645" s="41">
        <v>278.02999999999997</v>
      </c>
      <c r="O645" s="37">
        <v>233.54519999999997</v>
      </c>
      <c r="P645" s="37">
        <f t="shared" si="20"/>
        <v>44.484800000000007</v>
      </c>
    </row>
    <row r="646" spans="1:16" x14ac:dyDescent="0.3">
      <c r="A646" s="29">
        <f t="shared" si="21"/>
        <v>2</v>
      </c>
      <c r="B646" s="29" t="e">
        <f>IF(A646&gt;1,#REF!-#REF!,"N/A")</f>
        <v>#REF!</v>
      </c>
      <c r="C646" s="29">
        <v>42542</v>
      </c>
      <c r="D646" s="31" t="s">
        <v>7</v>
      </c>
      <c r="E646" s="29" t="s">
        <v>8</v>
      </c>
      <c r="F646" s="38">
        <v>21406010200320</v>
      </c>
      <c r="G646" s="46">
        <v>44573</v>
      </c>
      <c r="H646" s="46">
        <v>44580</v>
      </c>
      <c r="I646" s="46">
        <v>44581</v>
      </c>
      <c r="J646" s="29">
        <v>8</v>
      </c>
      <c r="K646" s="31" t="s">
        <v>2</v>
      </c>
      <c r="L646" s="29" t="s">
        <v>10</v>
      </c>
      <c r="M646" s="29">
        <v>120</v>
      </c>
      <c r="N646" s="41">
        <v>278.02999999999997</v>
      </c>
      <c r="O646" s="37">
        <v>233.54519999999997</v>
      </c>
      <c r="P646" s="37">
        <f t="shared" si="20"/>
        <v>44.484800000000007</v>
      </c>
    </row>
    <row r="647" spans="1:16" x14ac:dyDescent="0.3">
      <c r="A647" s="29">
        <f t="shared" si="21"/>
        <v>1</v>
      </c>
      <c r="B647" s="29" t="str">
        <f>IF(A647&gt;1,#REF!-#REF!,"N/A")</f>
        <v>N/A</v>
      </c>
      <c r="C647" s="29">
        <v>42566</v>
      </c>
      <c r="D647" s="31" t="s">
        <v>97</v>
      </c>
      <c r="E647" s="29" t="s">
        <v>98</v>
      </c>
      <c r="F647" s="38">
        <v>21532133000340</v>
      </c>
      <c r="G647" s="46">
        <v>44524</v>
      </c>
      <c r="H647" s="46">
        <v>44529</v>
      </c>
      <c r="I647" s="46">
        <v>44534</v>
      </c>
      <c r="J647" s="29">
        <v>0</v>
      </c>
      <c r="K647" s="31" t="s">
        <v>13</v>
      </c>
      <c r="L647" s="29" t="s">
        <v>9</v>
      </c>
      <c r="M647" s="29">
        <v>90</v>
      </c>
      <c r="N647" s="41">
        <v>47804.97</v>
      </c>
      <c r="O647" s="37">
        <v>39678.125100000005</v>
      </c>
      <c r="P647" s="37">
        <f t="shared" si="20"/>
        <v>8126.8448999999964</v>
      </c>
    </row>
    <row r="648" spans="1:16" x14ac:dyDescent="0.3">
      <c r="A648" s="29">
        <f t="shared" si="21"/>
        <v>1</v>
      </c>
      <c r="B648" s="29" t="str">
        <f>IF(A648&gt;1,#REF!-#REF!,"N/A")</f>
        <v>N/A</v>
      </c>
      <c r="C648" s="29">
        <v>43034</v>
      </c>
      <c r="D648" s="31" t="s">
        <v>89</v>
      </c>
      <c r="E648" s="29" t="s">
        <v>90</v>
      </c>
      <c r="F648" s="38">
        <v>44201010103410</v>
      </c>
      <c r="G648" s="46">
        <v>44547</v>
      </c>
      <c r="H648" s="46">
        <v>44547</v>
      </c>
      <c r="I648" s="46">
        <v>44549</v>
      </c>
      <c r="J648" s="29">
        <v>2</v>
      </c>
      <c r="K648" s="31" t="s">
        <v>13</v>
      </c>
      <c r="L648" s="29" t="s">
        <v>10</v>
      </c>
      <c r="M648" s="29">
        <v>18</v>
      </c>
      <c r="N648" s="40">
        <v>50.12</v>
      </c>
      <c r="O648" s="37">
        <v>39.093600000000002</v>
      </c>
      <c r="P648" s="37">
        <f t="shared" si="20"/>
        <v>11.026399999999995</v>
      </c>
    </row>
    <row r="649" spans="1:16" x14ac:dyDescent="0.3">
      <c r="A649" s="29">
        <f t="shared" si="21"/>
        <v>1</v>
      </c>
      <c r="B649" s="29" t="str">
        <f>IF(A649&gt;1,#REF!-#REF!,"N/A")</f>
        <v>N/A</v>
      </c>
      <c r="C649" s="29">
        <v>43091</v>
      </c>
      <c r="D649" s="31" t="s">
        <v>85</v>
      </c>
      <c r="E649" s="29" t="s">
        <v>86</v>
      </c>
      <c r="F649" s="38">
        <v>39400060100310</v>
      </c>
      <c r="G649" s="46">
        <v>44565</v>
      </c>
      <c r="H649" s="46">
        <v>44572</v>
      </c>
      <c r="I649" s="46">
        <v>44577</v>
      </c>
      <c r="J649" s="29">
        <v>2</v>
      </c>
      <c r="K649" s="31" t="s">
        <v>2</v>
      </c>
      <c r="L649" s="29" t="s">
        <v>10</v>
      </c>
      <c r="M649" s="29">
        <v>90</v>
      </c>
      <c r="N649" s="40">
        <v>29.43</v>
      </c>
      <c r="O649" s="37">
        <v>23.249700000000001</v>
      </c>
      <c r="P649" s="37">
        <f t="shared" si="20"/>
        <v>6.180299999999999</v>
      </c>
    </row>
    <row r="650" spans="1:16" x14ac:dyDescent="0.3">
      <c r="A650" s="29">
        <f t="shared" si="21"/>
        <v>1</v>
      </c>
      <c r="B650" s="29" t="str">
        <f>IF(A650&gt;1,#REF!-#REF!,"N/A")</f>
        <v>N/A</v>
      </c>
      <c r="C650" s="29">
        <v>43527</v>
      </c>
      <c r="D650" s="31" t="s">
        <v>163</v>
      </c>
      <c r="E650" s="29" t="s">
        <v>164</v>
      </c>
      <c r="F650" s="38">
        <v>50250065007240</v>
      </c>
      <c r="G650" s="46">
        <v>44528</v>
      </c>
      <c r="H650" s="46">
        <v>44528</v>
      </c>
      <c r="I650" s="46">
        <v>44531</v>
      </c>
      <c r="J650" s="29">
        <v>0</v>
      </c>
      <c r="K650" s="31" t="s">
        <v>2</v>
      </c>
      <c r="L650" s="29" t="s">
        <v>9</v>
      </c>
      <c r="M650" s="29">
        <v>5</v>
      </c>
      <c r="N650" s="40">
        <v>6.2</v>
      </c>
      <c r="O650" s="37">
        <v>4.8980000000000006</v>
      </c>
      <c r="P650" s="37">
        <f t="shared" si="20"/>
        <v>1.3019999999999996</v>
      </c>
    </row>
    <row r="651" spans="1:16" x14ac:dyDescent="0.3">
      <c r="A651" s="29">
        <f t="shared" si="21"/>
        <v>1</v>
      </c>
      <c r="B651" s="29" t="str">
        <f>IF(A651&gt;1,#REF!-#REF!,"N/A")</f>
        <v>N/A</v>
      </c>
      <c r="C651" s="29">
        <v>43599</v>
      </c>
      <c r="D651" s="31" t="s">
        <v>7</v>
      </c>
      <c r="E651" s="29" t="s">
        <v>8</v>
      </c>
      <c r="F651" s="38">
        <v>21406010200320</v>
      </c>
      <c r="G651" s="46">
        <v>44559</v>
      </c>
      <c r="H651" s="46">
        <v>44565</v>
      </c>
      <c r="I651" s="46">
        <v>44569</v>
      </c>
      <c r="J651" s="29">
        <v>7</v>
      </c>
      <c r="K651" s="31" t="s">
        <v>2</v>
      </c>
      <c r="L651" s="29" t="s">
        <v>10</v>
      </c>
      <c r="M651" s="29">
        <v>90</v>
      </c>
      <c r="N651" s="41">
        <v>212.52</v>
      </c>
      <c r="O651" s="37">
        <v>178.51679999999999</v>
      </c>
      <c r="P651" s="37">
        <f t="shared" si="20"/>
        <v>34.003200000000021</v>
      </c>
    </row>
    <row r="652" spans="1:16" x14ac:dyDescent="0.3">
      <c r="A652" s="29">
        <f t="shared" si="21"/>
        <v>1</v>
      </c>
      <c r="B652" s="29" t="str">
        <f>IF(A652&gt;1,#REF!-#REF!,"N/A")</f>
        <v>N/A</v>
      </c>
      <c r="C652" s="29">
        <v>43607</v>
      </c>
      <c r="D652" s="31" t="s">
        <v>17</v>
      </c>
      <c r="E652" s="29" t="s">
        <v>18</v>
      </c>
      <c r="F652" s="38">
        <v>21300005000350</v>
      </c>
      <c r="G652" s="46">
        <v>44537</v>
      </c>
      <c r="H652" s="46">
        <v>44539</v>
      </c>
      <c r="I652" s="46">
        <v>44539</v>
      </c>
      <c r="J652" s="29">
        <v>0</v>
      </c>
      <c r="K652" s="31" t="s">
        <v>2</v>
      </c>
      <c r="L652" s="29" t="s">
        <v>9</v>
      </c>
      <c r="M652" s="29">
        <v>56</v>
      </c>
      <c r="N652" s="41">
        <v>102.84</v>
      </c>
      <c r="O652" s="37">
        <v>83.30040000000001</v>
      </c>
      <c r="P652" s="37">
        <f t="shared" si="20"/>
        <v>19.539599999999993</v>
      </c>
    </row>
    <row r="653" spans="1:16" x14ac:dyDescent="0.3">
      <c r="A653" s="29">
        <f t="shared" si="21"/>
        <v>1</v>
      </c>
      <c r="B653" s="29" t="str">
        <f>IF(A653&gt;1,#REF!-#REF!,"N/A")</f>
        <v>N/A</v>
      </c>
      <c r="C653" s="29">
        <v>43697</v>
      </c>
      <c r="D653" s="31" t="s">
        <v>168</v>
      </c>
      <c r="E653" s="29" t="s">
        <v>169</v>
      </c>
      <c r="F653" s="38">
        <v>58120080100305</v>
      </c>
      <c r="G653" s="46">
        <v>44567</v>
      </c>
      <c r="H653" s="46">
        <v>44567</v>
      </c>
      <c r="I653" s="46">
        <v>44570</v>
      </c>
      <c r="J653" s="29">
        <v>0</v>
      </c>
      <c r="K653" s="31" t="s">
        <v>2</v>
      </c>
      <c r="L653" s="29" t="s">
        <v>9</v>
      </c>
      <c r="M653" s="29">
        <v>30</v>
      </c>
      <c r="N653" s="40">
        <v>3.05</v>
      </c>
      <c r="O653" s="37">
        <v>2.5009999999999999</v>
      </c>
      <c r="P653" s="37">
        <f t="shared" si="20"/>
        <v>0.54899999999999993</v>
      </c>
    </row>
    <row r="654" spans="1:16" x14ac:dyDescent="0.3">
      <c r="A654" s="29">
        <f t="shared" si="21"/>
        <v>1</v>
      </c>
      <c r="B654" s="29" t="str">
        <f>IF(A654&gt;1,#REF!-#REF!,"N/A")</f>
        <v>N/A</v>
      </c>
      <c r="C654" s="29">
        <v>43777</v>
      </c>
      <c r="D654" s="31" t="s">
        <v>155</v>
      </c>
      <c r="E654" s="29" t="s">
        <v>157</v>
      </c>
      <c r="F654" s="38">
        <v>27250050000350</v>
      </c>
      <c r="G654" s="46">
        <v>44542</v>
      </c>
      <c r="H654" s="46">
        <v>44544</v>
      </c>
      <c r="I654" s="46">
        <v>44551</v>
      </c>
      <c r="J654" s="29">
        <v>0</v>
      </c>
      <c r="K654" s="31" t="s">
        <v>2</v>
      </c>
      <c r="L654" s="29" t="s">
        <v>9</v>
      </c>
      <c r="M654" s="29">
        <v>60</v>
      </c>
      <c r="N654" s="40">
        <v>5.74</v>
      </c>
      <c r="O654" s="37">
        <v>4.7642000000000007</v>
      </c>
      <c r="P654" s="37">
        <f t="shared" si="20"/>
        <v>0.97579999999999956</v>
      </c>
    </row>
    <row r="655" spans="1:16" x14ac:dyDescent="0.3">
      <c r="A655" s="29">
        <f t="shared" si="21"/>
        <v>2</v>
      </c>
      <c r="B655" s="29" t="e">
        <f>IF(A655&gt;1,#REF!-#REF!,"N/A")</f>
        <v>#REF!</v>
      </c>
      <c r="C655" s="29">
        <v>43777</v>
      </c>
      <c r="D655" s="31" t="s">
        <v>155</v>
      </c>
      <c r="E655" s="29" t="s">
        <v>157</v>
      </c>
      <c r="F655" s="38">
        <v>27250050000350</v>
      </c>
      <c r="G655" s="46">
        <v>44580</v>
      </c>
      <c r="H655" s="46">
        <v>44580</v>
      </c>
      <c r="I655" s="46">
        <v>44582</v>
      </c>
      <c r="J655" s="29">
        <v>0</v>
      </c>
      <c r="K655" s="31" t="s">
        <v>2</v>
      </c>
      <c r="L655" s="29" t="s">
        <v>9</v>
      </c>
      <c r="M655" s="29">
        <v>60</v>
      </c>
      <c r="N655" s="40">
        <v>5.74</v>
      </c>
      <c r="O655" s="37">
        <v>4.7642000000000007</v>
      </c>
      <c r="P655" s="37">
        <f t="shared" si="20"/>
        <v>0.97579999999999956</v>
      </c>
    </row>
    <row r="656" spans="1:16" x14ac:dyDescent="0.3">
      <c r="A656" s="29">
        <f t="shared" si="21"/>
        <v>1</v>
      </c>
      <c r="B656" s="29" t="str">
        <f>IF(A656&gt;1,#REF!-#REF!,"N/A")</f>
        <v>N/A</v>
      </c>
      <c r="C656" s="29">
        <v>44029</v>
      </c>
      <c r="D656" s="31" t="s">
        <v>161</v>
      </c>
      <c r="E656" s="29" t="s">
        <v>162</v>
      </c>
      <c r="F656" s="38">
        <v>49270060006520</v>
      </c>
      <c r="G656" s="46">
        <v>44555</v>
      </c>
      <c r="H656" s="46">
        <v>44559</v>
      </c>
      <c r="I656" s="46">
        <v>44560</v>
      </c>
      <c r="J656" s="29">
        <v>0</v>
      </c>
      <c r="K656" s="31" t="s">
        <v>2</v>
      </c>
      <c r="L656" s="29" t="s">
        <v>9</v>
      </c>
      <c r="M656" s="29">
        <v>30</v>
      </c>
      <c r="N656" s="40">
        <v>0.94</v>
      </c>
      <c r="O656" s="37">
        <v>0.78959999999999997</v>
      </c>
      <c r="P656" s="37">
        <f t="shared" si="20"/>
        <v>0.15039999999999998</v>
      </c>
    </row>
    <row r="657" spans="1:16" x14ac:dyDescent="0.3">
      <c r="A657" s="29">
        <f t="shared" si="21"/>
        <v>2</v>
      </c>
      <c r="B657" s="29" t="e">
        <f>IF(A657&gt;1,#REF!-#REF!,"N/A")</f>
        <v>#REF!</v>
      </c>
      <c r="C657" s="29">
        <v>44029</v>
      </c>
      <c r="D657" s="31" t="s">
        <v>161</v>
      </c>
      <c r="E657" s="29" t="s">
        <v>162</v>
      </c>
      <c r="F657" s="38">
        <v>49270060006520</v>
      </c>
      <c r="G657" s="46">
        <v>44585</v>
      </c>
      <c r="H657" s="46">
        <v>44589</v>
      </c>
      <c r="I657" s="46">
        <v>44589</v>
      </c>
      <c r="J657" s="29">
        <v>0</v>
      </c>
      <c r="K657" s="31" t="s">
        <v>2</v>
      </c>
      <c r="L657" s="29" t="s">
        <v>9</v>
      </c>
      <c r="M657" s="29">
        <v>30</v>
      </c>
      <c r="N657" s="40">
        <v>0.94</v>
      </c>
      <c r="O657" s="37">
        <v>0.78959999999999997</v>
      </c>
      <c r="P657" s="37">
        <f t="shared" si="20"/>
        <v>0.15039999999999998</v>
      </c>
    </row>
    <row r="658" spans="1:16" x14ac:dyDescent="0.3">
      <c r="A658" s="29">
        <f t="shared" si="21"/>
        <v>1</v>
      </c>
      <c r="B658" s="29" t="str">
        <f>IF(A658&gt;1,#REF!-#REF!,"N/A")</f>
        <v>N/A</v>
      </c>
      <c r="C658" s="29">
        <v>44116</v>
      </c>
      <c r="D658" s="31" t="s">
        <v>27</v>
      </c>
      <c r="E658" s="29" t="s">
        <v>28</v>
      </c>
      <c r="F658" s="38">
        <v>21405570000320</v>
      </c>
      <c r="G658" s="46">
        <v>44540</v>
      </c>
      <c r="H658" s="46">
        <v>44545</v>
      </c>
      <c r="I658" s="46">
        <v>44547</v>
      </c>
      <c r="J658" s="29">
        <v>0</v>
      </c>
      <c r="K658" s="31" t="s">
        <v>13</v>
      </c>
      <c r="L658" s="29" t="s">
        <v>9</v>
      </c>
      <c r="M658" s="29">
        <v>30</v>
      </c>
      <c r="N658" s="41">
        <v>2471.2800000000002</v>
      </c>
      <c r="O658" s="37">
        <v>1977.0240000000003</v>
      </c>
      <c r="P658" s="37">
        <f t="shared" si="20"/>
        <v>494.25599999999986</v>
      </c>
    </row>
    <row r="659" spans="1:16" x14ac:dyDescent="0.3">
      <c r="A659" s="29">
        <f t="shared" si="21"/>
        <v>2</v>
      </c>
      <c r="B659" s="29" t="e">
        <f>IF(A659&gt;1,#REF!-#REF!,"N/A")</f>
        <v>#REF!</v>
      </c>
      <c r="C659" s="29">
        <v>44116</v>
      </c>
      <c r="D659" s="31" t="s">
        <v>27</v>
      </c>
      <c r="E659" s="29" t="s">
        <v>28</v>
      </c>
      <c r="F659" s="38">
        <v>21405570000320</v>
      </c>
      <c r="G659" s="46">
        <v>44569</v>
      </c>
      <c r="H659" s="46">
        <v>44576</v>
      </c>
      <c r="I659" s="46">
        <v>44576</v>
      </c>
      <c r="J659" s="29">
        <v>0</v>
      </c>
      <c r="K659" s="31" t="s">
        <v>13</v>
      </c>
      <c r="L659" s="29" t="s">
        <v>9</v>
      </c>
      <c r="M659" s="29">
        <v>30</v>
      </c>
      <c r="N659" s="41">
        <v>2471.2800000000002</v>
      </c>
      <c r="O659" s="37">
        <v>1977.0240000000003</v>
      </c>
      <c r="P659" s="37">
        <f t="shared" si="20"/>
        <v>494.25599999999986</v>
      </c>
    </row>
    <row r="660" spans="1:16" x14ac:dyDescent="0.3">
      <c r="A660" s="29">
        <f t="shared" si="21"/>
        <v>1</v>
      </c>
      <c r="B660" s="29" t="str">
        <f>IF(A660&gt;1,#REF!-#REF!,"N/A")</f>
        <v>N/A</v>
      </c>
      <c r="C660" s="29">
        <v>44186</v>
      </c>
      <c r="D660" s="31" t="s">
        <v>139</v>
      </c>
      <c r="E660" s="29" t="s">
        <v>141</v>
      </c>
      <c r="F660" s="38">
        <v>36201010100305</v>
      </c>
      <c r="G660" s="46">
        <v>44548</v>
      </c>
      <c r="H660" s="46">
        <v>44554</v>
      </c>
      <c r="I660" s="46">
        <v>44558</v>
      </c>
      <c r="J660" s="29">
        <v>2</v>
      </c>
      <c r="K660" s="31" t="s">
        <v>2</v>
      </c>
      <c r="L660" s="29" t="s">
        <v>10</v>
      </c>
      <c r="M660" s="29">
        <v>30</v>
      </c>
      <c r="N660" s="40">
        <v>0.73</v>
      </c>
      <c r="O660" s="37">
        <v>0.58399999999999996</v>
      </c>
      <c r="P660" s="37">
        <f t="shared" si="20"/>
        <v>0.14600000000000002</v>
      </c>
    </row>
    <row r="661" spans="1:16" x14ac:dyDescent="0.3">
      <c r="A661" s="29">
        <f t="shared" si="21"/>
        <v>2</v>
      </c>
      <c r="B661" s="29" t="e">
        <f>IF(A661&gt;1,#REF!-#REF!,"N/A")</f>
        <v>#REF!</v>
      </c>
      <c r="C661" s="29">
        <v>44186</v>
      </c>
      <c r="D661" s="31" t="s">
        <v>139</v>
      </c>
      <c r="E661" s="29" t="s">
        <v>140</v>
      </c>
      <c r="F661" s="38">
        <v>36201010100305</v>
      </c>
      <c r="G661" s="46">
        <v>44560</v>
      </c>
      <c r="H661" s="46">
        <v>44560</v>
      </c>
      <c r="I661" s="46">
        <v>44560</v>
      </c>
      <c r="J661" s="29">
        <v>0</v>
      </c>
      <c r="K661" s="31" t="s">
        <v>2</v>
      </c>
      <c r="L661" s="29" t="s">
        <v>9</v>
      </c>
      <c r="M661" s="29">
        <v>60</v>
      </c>
      <c r="N661" s="40">
        <v>1.44</v>
      </c>
      <c r="O661" s="37">
        <v>1.1519999999999999</v>
      </c>
      <c r="P661" s="37">
        <f t="shared" si="20"/>
        <v>0.28800000000000003</v>
      </c>
    </row>
    <row r="662" spans="1:16" x14ac:dyDescent="0.3">
      <c r="A662" s="29">
        <f t="shared" si="21"/>
        <v>3</v>
      </c>
      <c r="B662" s="29" t="e">
        <f>IF(A662&gt;1,#REF!-#REF!,"N/A")</f>
        <v>#REF!</v>
      </c>
      <c r="C662" s="29">
        <v>44186</v>
      </c>
      <c r="D662" s="31" t="s">
        <v>139</v>
      </c>
      <c r="E662" s="29" t="s">
        <v>140</v>
      </c>
      <c r="F662" s="38">
        <v>36201010100305</v>
      </c>
      <c r="G662" s="46">
        <v>44582</v>
      </c>
      <c r="H662" s="46">
        <v>44586</v>
      </c>
      <c r="I662" s="46">
        <v>44591</v>
      </c>
      <c r="J662" s="29">
        <v>0</v>
      </c>
      <c r="K662" s="31" t="s">
        <v>2</v>
      </c>
      <c r="L662" s="29" t="s">
        <v>9</v>
      </c>
      <c r="M662" s="29">
        <v>60</v>
      </c>
      <c r="N662" s="40">
        <v>1.44</v>
      </c>
      <c r="O662" s="37">
        <v>1.1519999999999999</v>
      </c>
      <c r="P662" s="37">
        <f t="shared" si="20"/>
        <v>0.28800000000000003</v>
      </c>
    </row>
    <row r="663" spans="1:16" x14ac:dyDescent="0.3">
      <c r="A663" s="29">
        <f t="shared" si="21"/>
        <v>1</v>
      </c>
      <c r="B663" s="29" t="str">
        <f>IF(A663&gt;1,#REF!-#REF!,"N/A")</f>
        <v>N/A</v>
      </c>
      <c r="C663" s="29">
        <v>44221</v>
      </c>
      <c r="D663" s="31" t="s">
        <v>35</v>
      </c>
      <c r="E663" s="29" t="s">
        <v>37</v>
      </c>
      <c r="F663" s="38" t="s">
        <v>36</v>
      </c>
      <c r="G663" s="46">
        <v>44532</v>
      </c>
      <c r="H663" s="46">
        <v>44536</v>
      </c>
      <c r="I663" s="46">
        <v>44540</v>
      </c>
      <c r="J663" s="29">
        <v>2</v>
      </c>
      <c r="K663" s="31" t="s">
        <v>13</v>
      </c>
      <c r="L663" s="29" t="s">
        <v>10</v>
      </c>
      <c r="M663" s="29">
        <v>1.8</v>
      </c>
      <c r="N663" s="41">
        <v>2020.79</v>
      </c>
      <c r="O663" s="37">
        <v>1515.5925</v>
      </c>
      <c r="P663" s="37">
        <f t="shared" si="20"/>
        <v>505.19749999999999</v>
      </c>
    </row>
    <row r="664" spans="1:16" x14ac:dyDescent="0.3">
      <c r="A664" s="29">
        <f t="shared" si="21"/>
        <v>2</v>
      </c>
      <c r="B664" s="29" t="e">
        <f>IF(A664&gt;1,#REF!-#REF!,"N/A")</f>
        <v>#REF!</v>
      </c>
      <c r="C664" s="29">
        <v>44221</v>
      </c>
      <c r="D664" s="31" t="s">
        <v>35</v>
      </c>
      <c r="E664" s="29" t="s">
        <v>37</v>
      </c>
      <c r="F664" s="38" t="s">
        <v>36</v>
      </c>
      <c r="G664" s="46">
        <v>44575</v>
      </c>
      <c r="H664" s="46">
        <v>44575</v>
      </c>
      <c r="I664" s="46">
        <v>44580</v>
      </c>
      <c r="J664" s="29">
        <v>1</v>
      </c>
      <c r="K664" s="31" t="s">
        <v>13</v>
      </c>
      <c r="L664" s="29" t="s">
        <v>10</v>
      </c>
      <c r="M664" s="29">
        <v>3.6</v>
      </c>
      <c r="N664" s="40">
        <v>4170.8599999999997</v>
      </c>
      <c r="O664" s="37">
        <v>3128.1449999999995</v>
      </c>
      <c r="P664" s="37">
        <f t="shared" si="20"/>
        <v>1042.7150000000001</v>
      </c>
    </row>
    <row r="665" spans="1:16" x14ac:dyDescent="0.3">
      <c r="A665" s="29">
        <f t="shared" si="21"/>
        <v>1</v>
      </c>
      <c r="B665" s="29" t="str">
        <f>IF(A665&gt;1,#REF!-#REF!,"N/A")</f>
        <v>N/A</v>
      </c>
      <c r="C665" s="29">
        <v>44343</v>
      </c>
      <c r="D665" s="31" t="s">
        <v>128</v>
      </c>
      <c r="E665" s="29" t="s">
        <v>130</v>
      </c>
      <c r="F665" s="38" t="s">
        <v>129</v>
      </c>
      <c r="G665" s="46">
        <v>44523</v>
      </c>
      <c r="H665" s="46">
        <v>44527</v>
      </c>
      <c r="I665" s="46">
        <v>44531</v>
      </c>
      <c r="J665" s="29">
        <v>2</v>
      </c>
      <c r="K665" s="31" t="s">
        <v>13</v>
      </c>
      <c r="L665" s="29" t="s">
        <v>10</v>
      </c>
      <c r="M665" s="29">
        <v>1</v>
      </c>
      <c r="N665" s="41">
        <v>5789.34</v>
      </c>
      <c r="O665" s="37">
        <v>4342.0050000000001</v>
      </c>
      <c r="P665" s="37">
        <f t="shared" si="20"/>
        <v>1447.335</v>
      </c>
    </row>
    <row r="666" spans="1:16" x14ac:dyDescent="0.3">
      <c r="A666" s="29">
        <f t="shared" si="21"/>
        <v>1</v>
      </c>
      <c r="B666" s="29" t="str">
        <f>IF(A666&gt;1,#REF!-#REF!,"N/A")</f>
        <v>N/A</v>
      </c>
      <c r="C666" s="29">
        <v>44360</v>
      </c>
      <c r="D666" s="31" t="s">
        <v>31</v>
      </c>
      <c r="E666" s="29" t="s">
        <v>32</v>
      </c>
      <c r="F666" s="38">
        <v>21402430000120</v>
      </c>
      <c r="G666" s="46">
        <v>44547</v>
      </c>
      <c r="H666" s="46">
        <v>44550</v>
      </c>
      <c r="I666" s="46">
        <v>44557</v>
      </c>
      <c r="J666" s="29">
        <v>3</v>
      </c>
      <c r="K666" s="31" t="s">
        <v>13</v>
      </c>
      <c r="L666" s="29" t="s">
        <v>10</v>
      </c>
      <c r="M666" s="29">
        <v>120</v>
      </c>
      <c r="N666" s="41">
        <v>12889.49</v>
      </c>
      <c r="O666" s="37">
        <v>9924.9073000000008</v>
      </c>
      <c r="P666" s="37">
        <f t="shared" si="20"/>
        <v>2964.582699999999</v>
      </c>
    </row>
    <row r="667" spans="1:16" x14ac:dyDescent="0.3">
      <c r="A667" s="29">
        <f t="shared" si="21"/>
        <v>2</v>
      </c>
      <c r="B667" s="29" t="e">
        <f>IF(A667&gt;1,#REF!-#REF!,"N/A")</f>
        <v>#REF!</v>
      </c>
      <c r="C667" s="29">
        <v>44360</v>
      </c>
      <c r="D667" s="31" t="s">
        <v>31</v>
      </c>
      <c r="E667" s="29" t="s">
        <v>32</v>
      </c>
      <c r="F667" s="38">
        <v>21402430000120</v>
      </c>
      <c r="G667" s="46">
        <v>44583</v>
      </c>
      <c r="H667" s="46">
        <v>44587</v>
      </c>
      <c r="I667" s="46">
        <v>44591</v>
      </c>
      <c r="J667" s="29">
        <v>3</v>
      </c>
      <c r="K667" s="31" t="s">
        <v>13</v>
      </c>
      <c r="L667" s="29" t="s">
        <v>10</v>
      </c>
      <c r="M667" s="29">
        <v>120</v>
      </c>
      <c r="N667" s="41">
        <v>12889.49</v>
      </c>
      <c r="O667" s="37">
        <v>9924.9073000000008</v>
      </c>
      <c r="P667" s="37">
        <f t="shared" si="20"/>
        <v>2964.582699999999</v>
      </c>
    </row>
    <row r="668" spans="1:16" x14ac:dyDescent="0.3">
      <c r="A668" s="29">
        <f t="shared" si="21"/>
        <v>1</v>
      </c>
      <c r="B668" s="29" t="str">
        <f>IF(A668&gt;1,#REF!-#REF!,"N/A")</f>
        <v>N/A</v>
      </c>
      <c r="C668" s="29">
        <v>44364</v>
      </c>
      <c r="D668" s="31" t="s">
        <v>69</v>
      </c>
      <c r="E668" s="29" t="s">
        <v>70</v>
      </c>
      <c r="F668" s="38">
        <v>37200030000305</v>
      </c>
      <c r="G668" s="46">
        <v>44577</v>
      </c>
      <c r="H668" s="46">
        <v>44580</v>
      </c>
      <c r="I668" s="46">
        <v>44582</v>
      </c>
      <c r="J668" s="29">
        <v>0</v>
      </c>
      <c r="K668" s="31" t="s">
        <v>2</v>
      </c>
      <c r="L668" s="29" t="s">
        <v>9</v>
      </c>
      <c r="M668" s="29">
        <v>60</v>
      </c>
      <c r="N668" s="40">
        <v>7.06</v>
      </c>
      <c r="O668" s="37">
        <v>6.0009999999999994</v>
      </c>
      <c r="P668" s="37">
        <f t="shared" si="20"/>
        <v>1.0590000000000002</v>
      </c>
    </row>
    <row r="669" spans="1:16" x14ac:dyDescent="0.3">
      <c r="A669" s="29">
        <f t="shared" si="21"/>
        <v>1</v>
      </c>
      <c r="B669" s="29" t="str">
        <f>IF(A669&gt;1,#REF!-#REF!,"N/A")</f>
        <v>N/A</v>
      </c>
      <c r="C669" s="29">
        <v>44482</v>
      </c>
      <c r="D669" s="31" t="s">
        <v>155</v>
      </c>
      <c r="E669" s="29" t="s">
        <v>156</v>
      </c>
      <c r="F669" s="38">
        <v>27250050000350</v>
      </c>
      <c r="G669" s="46">
        <v>44530</v>
      </c>
      <c r="H669" s="46">
        <v>44536</v>
      </c>
      <c r="I669" s="46">
        <v>44536</v>
      </c>
      <c r="J669" s="29">
        <v>0</v>
      </c>
      <c r="K669" s="31" t="s">
        <v>2</v>
      </c>
      <c r="L669" s="29" t="s">
        <v>9</v>
      </c>
      <c r="M669" s="29">
        <v>60</v>
      </c>
      <c r="N669" s="40">
        <v>2.62</v>
      </c>
      <c r="O669" s="37">
        <v>2.1746000000000003</v>
      </c>
      <c r="P669" s="37">
        <f t="shared" si="20"/>
        <v>0.4453999999999998</v>
      </c>
    </row>
    <row r="670" spans="1:16" x14ac:dyDescent="0.3">
      <c r="A670" s="29">
        <f t="shared" si="21"/>
        <v>1</v>
      </c>
      <c r="B670" s="29" t="str">
        <f>IF(A670&gt;1,#REF!-#REF!,"N/A")</f>
        <v>N/A</v>
      </c>
      <c r="C670" s="29">
        <v>44534</v>
      </c>
      <c r="D670" s="31" t="s">
        <v>142</v>
      </c>
      <c r="E670" s="29" t="s">
        <v>143</v>
      </c>
      <c r="F670" s="38">
        <v>85158020100320</v>
      </c>
      <c r="G670" s="46">
        <v>44531</v>
      </c>
      <c r="H670" s="46">
        <v>44534</v>
      </c>
      <c r="I670" s="46">
        <v>44537</v>
      </c>
      <c r="J670" s="29">
        <v>0</v>
      </c>
      <c r="K670" s="31" t="s">
        <v>2</v>
      </c>
      <c r="L670" s="29" t="s">
        <v>9</v>
      </c>
      <c r="M670" s="29">
        <v>30</v>
      </c>
      <c r="N670" s="40">
        <v>21</v>
      </c>
      <c r="O670" s="37">
        <v>16.8</v>
      </c>
      <c r="P670" s="37">
        <f t="shared" si="20"/>
        <v>4.1999999999999993</v>
      </c>
    </row>
    <row r="671" spans="1:16" x14ac:dyDescent="0.3">
      <c r="A671" s="29">
        <f t="shared" si="21"/>
        <v>2</v>
      </c>
      <c r="B671" s="29" t="e">
        <f>IF(A671&gt;1,#REF!-#REF!,"N/A")</f>
        <v>#REF!</v>
      </c>
      <c r="C671" s="29">
        <v>44534</v>
      </c>
      <c r="D671" s="31" t="s">
        <v>142</v>
      </c>
      <c r="E671" s="29" t="s">
        <v>143</v>
      </c>
      <c r="F671" s="38">
        <v>85158020100320</v>
      </c>
      <c r="G671" s="46">
        <v>44545</v>
      </c>
      <c r="H671" s="46">
        <v>44550</v>
      </c>
      <c r="I671" s="46">
        <v>44551</v>
      </c>
      <c r="J671" s="29">
        <v>0</v>
      </c>
      <c r="K671" s="31" t="s">
        <v>2</v>
      </c>
      <c r="L671" s="29" t="s">
        <v>9</v>
      </c>
      <c r="M671" s="29">
        <v>20</v>
      </c>
      <c r="N671" s="40">
        <v>2.19</v>
      </c>
      <c r="O671" s="37">
        <v>1.752</v>
      </c>
      <c r="P671" s="37">
        <f t="shared" si="20"/>
        <v>0.43799999999999994</v>
      </c>
    </row>
    <row r="672" spans="1:16" x14ac:dyDescent="0.3">
      <c r="A672" s="29">
        <f t="shared" si="21"/>
        <v>3</v>
      </c>
      <c r="B672" s="29" t="e">
        <f>IF(A672&gt;1,#REF!-#REF!,"N/A")</f>
        <v>#REF!</v>
      </c>
      <c r="C672" s="29">
        <v>44534</v>
      </c>
      <c r="D672" s="31" t="s">
        <v>142</v>
      </c>
      <c r="E672" s="29" t="s">
        <v>143</v>
      </c>
      <c r="F672" s="38">
        <v>85158020100320</v>
      </c>
      <c r="G672" s="46">
        <v>44573</v>
      </c>
      <c r="H672" s="46">
        <v>44578</v>
      </c>
      <c r="I672" s="46">
        <v>44582</v>
      </c>
      <c r="J672" s="29">
        <v>0</v>
      </c>
      <c r="K672" s="31" t="s">
        <v>2</v>
      </c>
      <c r="L672" s="29" t="s">
        <v>9</v>
      </c>
      <c r="M672" s="29">
        <v>20</v>
      </c>
      <c r="N672" s="40">
        <v>2.19</v>
      </c>
      <c r="O672" s="37">
        <v>1.752</v>
      </c>
      <c r="P672" s="37">
        <f t="shared" si="20"/>
        <v>0.43799999999999994</v>
      </c>
    </row>
    <row r="673" spans="1:16" x14ac:dyDescent="0.3">
      <c r="A673" s="29">
        <f t="shared" si="21"/>
        <v>1</v>
      </c>
      <c r="B673" s="29" t="str">
        <f>IF(A673&gt;1,#REF!-#REF!,"N/A")</f>
        <v>N/A</v>
      </c>
      <c r="C673" s="29">
        <v>44567</v>
      </c>
      <c r="D673" s="31" t="s">
        <v>7</v>
      </c>
      <c r="E673" s="29" t="s">
        <v>8</v>
      </c>
      <c r="F673" s="38">
        <v>21406010200320</v>
      </c>
      <c r="G673" s="46">
        <v>44545</v>
      </c>
      <c r="H673" s="46">
        <v>44552</v>
      </c>
      <c r="I673" s="46">
        <v>44554</v>
      </c>
      <c r="J673" s="29">
        <v>5</v>
      </c>
      <c r="K673" s="31" t="s">
        <v>2</v>
      </c>
      <c r="L673" s="29" t="s">
        <v>10</v>
      </c>
      <c r="M673" s="29">
        <v>120</v>
      </c>
      <c r="N673" s="41">
        <v>148.22999999999999</v>
      </c>
      <c r="O673" s="37">
        <v>124.51319999999998</v>
      </c>
      <c r="P673" s="37">
        <f t="shared" si="20"/>
        <v>23.716800000000006</v>
      </c>
    </row>
    <row r="674" spans="1:16" x14ac:dyDescent="0.3">
      <c r="A674" s="29">
        <f t="shared" si="21"/>
        <v>2</v>
      </c>
      <c r="B674" s="29" t="e">
        <f>IF(A674&gt;1,#REF!-#REF!,"N/A")</f>
        <v>#REF!</v>
      </c>
      <c r="C674" s="29">
        <v>44567</v>
      </c>
      <c r="D674" s="31" t="s">
        <v>7</v>
      </c>
      <c r="E674" s="29" t="s">
        <v>8</v>
      </c>
      <c r="F674" s="38">
        <v>21406010200320</v>
      </c>
      <c r="G674" s="46">
        <v>44576</v>
      </c>
      <c r="H674" s="46">
        <v>44583</v>
      </c>
      <c r="I674" s="46">
        <v>44590</v>
      </c>
      <c r="J674" s="29">
        <v>5</v>
      </c>
      <c r="K674" s="31" t="s">
        <v>2</v>
      </c>
      <c r="L674" s="29" t="s">
        <v>10</v>
      </c>
      <c r="M674" s="29">
        <v>120</v>
      </c>
      <c r="N674" s="41">
        <v>148.22999999999999</v>
      </c>
      <c r="O674" s="37">
        <v>124.51319999999998</v>
      </c>
      <c r="P674" s="37">
        <f t="shared" si="20"/>
        <v>23.716800000000006</v>
      </c>
    </row>
    <row r="675" spans="1:16" x14ac:dyDescent="0.3">
      <c r="A675" s="29">
        <f t="shared" si="21"/>
        <v>1</v>
      </c>
      <c r="B675" s="29" t="str">
        <f>IF(A675&gt;1,#REF!-#REF!,"N/A")</f>
        <v>N/A</v>
      </c>
      <c r="C675" s="29">
        <v>44703</v>
      </c>
      <c r="D675" s="31" t="s">
        <v>117</v>
      </c>
      <c r="E675" s="29" t="s">
        <v>118</v>
      </c>
      <c r="F675" s="38">
        <v>21531820000340</v>
      </c>
      <c r="G675" s="46">
        <v>44545</v>
      </c>
      <c r="H675" s="46">
        <v>44545</v>
      </c>
      <c r="I675" s="46">
        <v>44546</v>
      </c>
      <c r="J675" s="29">
        <v>0</v>
      </c>
      <c r="K675" s="31" t="s">
        <v>13</v>
      </c>
      <c r="L675" s="29" t="s">
        <v>9</v>
      </c>
      <c r="M675" s="29">
        <v>30</v>
      </c>
      <c r="N675" s="41">
        <v>8125.9</v>
      </c>
      <c r="O675" s="37">
        <v>6744.4970000000003</v>
      </c>
      <c r="P675" s="37">
        <f t="shared" si="20"/>
        <v>1381.4029999999993</v>
      </c>
    </row>
    <row r="676" spans="1:16" x14ac:dyDescent="0.3">
      <c r="A676" s="29">
        <f t="shared" si="21"/>
        <v>2</v>
      </c>
      <c r="B676" s="29" t="e">
        <f>IF(A676&gt;1,#REF!-#REF!,"N/A")</f>
        <v>#REF!</v>
      </c>
      <c r="C676" s="29">
        <v>44703</v>
      </c>
      <c r="D676" s="31" t="s">
        <v>117</v>
      </c>
      <c r="E676" s="29" t="s">
        <v>118</v>
      </c>
      <c r="F676" s="38">
        <v>21531820000340</v>
      </c>
      <c r="G676" s="46">
        <v>44559</v>
      </c>
      <c r="H676" s="46">
        <v>44559</v>
      </c>
      <c r="I676" s="46">
        <v>44566</v>
      </c>
      <c r="J676" s="29">
        <v>0</v>
      </c>
      <c r="K676" s="31" t="s">
        <v>13</v>
      </c>
      <c r="L676" s="29" t="s">
        <v>9</v>
      </c>
      <c r="M676" s="29">
        <v>30</v>
      </c>
      <c r="N676" s="41">
        <v>8125.9</v>
      </c>
      <c r="O676" s="37">
        <v>6744.4970000000003</v>
      </c>
      <c r="P676" s="37">
        <f t="shared" si="20"/>
        <v>1381.4029999999993</v>
      </c>
    </row>
    <row r="677" spans="1:16" x14ac:dyDescent="0.3">
      <c r="A677" s="29">
        <f t="shared" si="21"/>
        <v>1</v>
      </c>
      <c r="B677" s="29" t="str">
        <f>IF(A677&gt;1,#REF!-#REF!,"N/A")</f>
        <v>N/A</v>
      </c>
      <c r="C677" s="29">
        <v>44732</v>
      </c>
      <c r="D677" s="31" t="s">
        <v>40</v>
      </c>
      <c r="E677" s="29" t="s">
        <v>42</v>
      </c>
      <c r="F677" s="38" t="s">
        <v>41</v>
      </c>
      <c r="G677" s="46">
        <v>44527</v>
      </c>
      <c r="H677" s="46">
        <v>44530</v>
      </c>
      <c r="I677" s="46">
        <v>44531</v>
      </c>
      <c r="J677" s="29">
        <v>10</v>
      </c>
      <c r="K677" s="31" t="s">
        <v>13</v>
      </c>
      <c r="L677" s="29" t="s">
        <v>10</v>
      </c>
      <c r="M677" s="29">
        <v>2</v>
      </c>
      <c r="N677" s="41">
        <v>5798.57</v>
      </c>
      <c r="O677" s="37">
        <v>4812.8131000000003</v>
      </c>
      <c r="P677" s="37">
        <f t="shared" si="20"/>
        <v>985.7568999999994</v>
      </c>
    </row>
    <row r="678" spans="1:16" x14ac:dyDescent="0.3">
      <c r="A678" s="29">
        <f t="shared" si="21"/>
        <v>1</v>
      </c>
      <c r="B678" s="29" t="str">
        <f>IF(A678&gt;1,#REF!-#REF!,"N/A")</f>
        <v>N/A</v>
      </c>
      <c r="C678" s="29">
        <v>44936</v>
      </c>
      <c r="D678" s="31" t="s">
        <v>146</v>
      </c>
      <c r="E678" s="29" t="s">
        <v>147</v>
      </c>
      <c r="F678" s="38">
        <v>83370010000330</v>
      </c>
      <c r="G678" s="46">
        <v>44522</v>
      </c>
      <c r="H678" s="46">
        <v>44527</v>
      </c>
      <c r="I678" s="46">
        <v>44534</v>
      </c>
      <c r="J678" s="29">
        <v>0</v>
      </c>
      <c r="K678" s="31" t="s">
        <v>13</v>
      </c>
      <c r="L678" s="29" t="s">
        <v>9</v>
      </c>
      <c r="M678" s="29">
        <v>28</v>
      </c>
      <c r="N678" s="40">
        <v>249.63</v>
      </c>
      <c r="O678" s="37">
        <v>194.7114</v>
      </c>
      <c r="P678" s="37">
        <f t="shared" si="20"/>
        <v>54.918599999999998</v>
      </c>
    </row>
    <row r="679" spans="1:16" x14ac:dyDescent="0.3">
      <c r="A679" s="29">
        <f t="shared" si="21"/>
        <v>1</v>
      </c>
      <c r="B679" s="29" t="str">
        <f>IF(A679&gt;1,#REF!-#REF!,"N/A")</f>
        <v>N/A</v>
      </c>
      <c r="C679" s="29">
        <v>45064</v>
      </c>
      <c r="D679" s="31" t="s">
        <v>148</v>
      </c>
      <c r="E679" s="29" t="s">
        <v>149</v>
      </c>
      <c r="F679" s="38">
        <v>36100020100315</v>
      </c>
      <c r="G679" s="46">
        <v>44566</v>
      </c>
      <c r="H679" s="46">
        <v>44567</v>
      </c>
      <c r="I679" s="46">
        <v>44574</v>
      </c>
      <c r="J679" s="29">
        <v>0</v>
      </c>
      <c r="K679" s="31" t="s">
        <v>2</v>
      </c>
      <c r="L679" s="29" t="s">
        <v>9</v>
      </c>
      <c r="M679" s="29">
        <v>90</v>
      </c>
      <c r="N679" s="40">
        <v>31.09</v>
      </c>
      <c r="O679" s="37">
        <v>23.317499999999999</v>
      </c>
      <c r="P679" s="37">
        <f t="shared" si="20"/>
        <v>7.7725000000000009</v>
      </c>
    </row>
    <row r="680" spans="1:16" x14ac:dyDescent="0.3">
      <c r="A680" s="29">
        <f t="shared" si="21"/>
        <v>1</v>
      </c>
      <c r="B680" s="29" t="str">
        <f>IF(A680&gt;1,#REF!-#REF!,"N/A")</f>
        <v>N/A</v>
      </c>
      <c r="C680" s="29">
        <v>45082</v>
      </c>
      <c r="D680" s="31" t="s">
        <v>65</v>
      </c>
      <c r="E680" s="29" t="s">
        <v>66</v>
      </c>
      <c r="F680" s="38">
        <v>2100020000110</v>
      </c>
      <c r="G680" s="46">
        <v>44537</v>
      </c>
      <c r="H680" s="46">
        <v>44538</v>
      </c>
      <c r="I680" s="46">
        <v>44543</v>
      </c>
      <c r="J680" s="29">
        <v>0</v>
      </c>
      <c r="K680" s="31" t="s">
        <v>2</v>
      </c>
      <c r="L680" s="29" t="s">
        <v>9</v>
      </c>
      <c r="M680" s="29">
        <v>28</v>
      </c>
      <c r="N680" s="40">
        <v>6.59</v>
      </c>
      <c r="O680" s="37">
        <v>5.0743</v>
      </c>
      <c r="P680" s="37">
        <f t="shared" si="20"/>
        <v>1.5156999999999998</v>
      </c>
    </row>
    <row r="681" spans="1:16" x14ac:dyDescent="0.3">
      <c r="A681" s="29">
        <f t="shared" si="21"/>
        <v>1</v>
      </c>
      <c r="B681" s="29" t="str">
        <f>IF(A681&gt;1,#REF!-#REF!,"N/A")</f>
        <v>N/A</v>
      </c>
      <c r="C681" s="29">
        <v>45217</v>
      </c>
      <c r="D681" s="31" t="s">
        <v>49</v>
      </c>
      <c r="E681" s="29" t="s">
        <v>51</v>
      </c>
      <c r="F681" s="38" t="s">
        <v>50</v>
      </c>
      <c r="G681" s="46">
        <v>44532</v>
      </c>
      <c r="H681" s="46">
        <v>44532</v>
      </c>
      <c r="I681" s="46">
        <v>44537</v>
      </c>
      <c r="J681" s="29">
        <v>1</v>
      </c>
      <c r="K681" s="31" t="s">
        <v>13</v>
      </c>
      <c r="L681" s="29" t="s">
        <v>10</v>
      </c>
      <c r="M681" s="29">
        <v>1</v>
      </c>
      <c r="N681" s="41">
        <v>25549.19</v>
      </c>
      <c r="O681" s="37">
        <v>19417.384399999999</v>
      </c>
      <c r="P681" s="37">
        <f t="shared" si="20"/>
        <v>6131.8055999999997</v>
      </c>
    </row>
    <row r="682" spans="1:16" x14ac:dyDescent="0.3">
      <c r="A682" s="29">
        <f t="shared" si="21"/>
        <v>1</v>
      </c>
      <c r="B682" s="29" t="str">
        <f>IF(A682&gt;1,#REF!-#REF!,"N/A")</f>
        <v>N/A</v>
      </c>
      <c r="C682" s="29">
        <v>45399</v>
      </c>
      <c r="D682" s="31" t="s">
        <v>38</v>
      </c>
      <c r="E682" s="29" t="s">
        <v>39</v>
      </c>
      <c r="F682" s="38">
        <v>52505020106440</v>
      </c>
      <c r="G682" s="46">
        <v>44536</v>
      </c>
      <c r="H682" s="46">
        <v>44536</v>
      </c>
      <c r="I682" s="46">
        <v>44541</v>
      </c>
      <c r="J682" s="29">
        <v>8</v>
      </c>
      <c r="K682" s="31" t="s">
        <v>13</v>
      </c>
      <c r="L682" s="29" t="s">
        <v>10</v>
      </c>
      <c r="M682" s="29">
        <v>1</v>
      </c>
      <c r="N682" s="41">
        <v>3070.46</v>
      </c>
      <c r="O682" s="37">
        <v>2579.1864</v>
      </c>
      <c r="P682" s="37">
        <f t="shared" si="20"/>
        <v>491.27359999999999</v>
      </c>
    </row>
    <row r="683" spans="1:16" x14ac:dyDescent="0.3">
      <c r="A683" s="29">
        <f t="shared" si="21"/>
        <v>1</v>
      </c>
      <c r="B683" s="29" t="str">
        <f>IF(A683&gt;1,#REF!-#REF!,"N/A")</f>
        <v>N/A</v>
      </c>
      <c r="C683" s="29">
        <v>45413</v>
      </c>
      <c r="D683" s="31" t="s">
        <v>142</v>
      </c>
      <c r="E683" s="29" t="s">
        <v>143</v>
      </c>
      <c r="F683" s="38">
        <v>85158020100320</v>
      </c>
      <c r="G683" s="46">
        <v>44528</v>
      </c>
      <c r="H683" s="46">
        <v>44533</v>
      </c>
      <c r="I683" s="46">
        <v>44536</v>
      </c>
      <c r="J683" s="29">
        <v>0</v>
      </c>
      <c r="K683" s="31" t="s">
        <v>2</v>
      </c>
      <c r="L683" s="29" t="s">
        <v>9</v>
      </c>
      <c r="M683" s="29">
        <v>30</v>
      </c>
      <c r="N683" s="40">
        <v>21</v>
      </c>
      <c r="O683" s="37">
        <v>16.8</v>
      </c>
      <c r="P683" s="37">
        <f t="shared" si="20"/>
        <v>4.1999999999999993</v>
      </c>
    </row>
    <row r="684" spans="1:16" x14ac:dyDescent="0.3">
      <c r="A684" s="29">
        <f t="shared" si="21"/>
        <v>1</v>
      </c>
      <c r="B684" s="29" t="str">
        <f>IF(A684&gt;1,#REF!-#REF!,"N/A")</f>
        <v>N/A</v>
      </c>
      <c r="C684" s="29">
        <v>45566</v>
      </c>
      <c r="D684" s="31" t="s">
        <v>170</v>
      </c>
      <c r="E684" s="29" t="s">
        <v>171</v>
      </c>
      <c r="F684" s="38">
        <v>36150080000330</v>
      </c>
      <c r="G684" s="46">
        <v>44561</v>
      </c>
      <c r="H684" s="46">
        <v>44567</v>
      </c>
      <c r="I684" s="46">
        <v>44571</v>
      </c>
      <c r="J684" s="29">
        <v>0</v>
      </c>
      <c r="K684" s="31" t="s">
        <v>2</v>
      </c>
      <c r="L684" s="29" t="s">
        <v>9</v>
      </c>
      <c r="M684" s="29">
        <v>30</v>
      </c>
      <c r="N684" s="40">
        <v>23.66</v>
      </c>
      <c r="O684" s="37">
        <v>20.111000000000001</v>
      </c>
      <c r="P684" s="37">
        <f t="shared" si="20"/>
        <v>3.5489999999999995</v>
      </c>
    </row>
    <row r="685" spans="1:16" x14ac:dyDescent="0.3">
      <c r="A685" s="29">
        <f t="shared" si="21"/>
        <v>1</v>
      </c>
      <c r="B685" s="29" t="str">
        <f>IF(A685&gt;1,#REF!-#REF!,"N/A")</f>
        <v>N/A</v>
      </c>
      <c r="C685" s="29">
        <v>45822</v>
      </c>
      <c r="D685" s="31" t="s">
        <v>27</v>
      </c>
      <c r="E685" s="29" t="s">
        <v>28</v>
      </c>
      <c r="F685" s="38">
        <v>21405570000320</v>
      </c>
      <c r="G685" s="46">
        <v>44587</v>
      </c>
      <c r="H685" s="46">
        <v>44589</v>
      </c>
      <c r="I685" s="46">
        <v>44592</v>
      </c>
      <c r="J685" s="29">
        <v>0</v>
      </c>
      <c r="K685" s="31" t="s">
        <v>13</v>
      </c>
      <c r="L685" s="29" t="s">
        <v>9</v>
      </c>
      <c r="M685" s="29">
        <v>30</v>
      </c>
      <c r="N685" s="40">
        <v>2624.44</v>
      </c>
      <c r="O685" s="37">
        <v>2099.5520000000001</v>
      </c>
      <c r="P685" s="37">
        <f t="shared" si="20"/>
        <v>524.88799999999992</v>
      </c>
    </row>
    <row r="686" spans="1:16" x14ac:dyDescent="0.3">
      <c r="A686" s="29">
        <f t="shared" si="21"/>
        <v>1</v>
      </c>
      <c r="B686" s="29" t="str">
        <f>IF(A686&gt;1,#REF!-#REF!,"N/A")</f>
        <v>N/A</v>
      </c>
      <c r="C686" s="29">
        <v>45860</v>
      </c>
      <c r="D686" s="31" t="s">
        <v>67</v>
      </c>
      <c r="E686" s="29" t="s">
        <v>134</v>
      </c>
      <c r="F686" s="38">
        <v>41550020100320</v>
      </c>
      <c r="G686" s="46">
        <v>44525</v>
      </c>
      <c r="H686" s="46">
        <v>44527</v>
      </c>
      <c r="I686" s="46">
        <v>44533</v>
      </c>
      <c r="J686" s="29">
        <v>2</v>
      </c>
      <c r="K686" s="31" t="s">
        <v>2</v>
      </c>
      <c r="L686" s="29" t="s">
        <v>10</v>
      </c>
      <c r="M686" s="29">
        <v>15</v>
      </c>
      <c r="N686" s="40">
        <v>5.54</v>
      </c>
      <c r="O686" s="37">
        <v>4.5428000000000006</v>
      </c>
      <c r="P686" s="37">
        <f t="shared" si="20"/>
        <v>0.99719999999999942</v>
      </c>
    </row>
    <row r="687" spans="1:16" x14ac:dyDescent="0.3">
      <c r="A687" s="29">
        <f t="shared" si="21"/>
        <v>1</v>
      </c>
      <c r="B687" s="29" t="str">
        <f>IF(A687&gt;1,#REF!-#REF!,"N/A")</f>
        <v>N/A</v>
      </c>
      <c r="C687" s="29">
        <v>45896</v>
      </c>
      <c r="D687" s="31" t="s">
        <v>115</v>
      </c>
      <c r="E687" s="29" t="s">
        <v>116</v>
      </c>
      <c r="F687" s="38">
        <v>21531820000380</v>
      </c>
      <c r="G687" s="46">
        <v>44540</v>
      </c>
      <c r="H687" s="46">
        <v>44544</v>
      </c>
      <c r="I687" s="46">
        <v>44551</v>
      </c>
      <c r="J687" s="29">
        <v>0</v>
      </c>
      <c r="K687" s="31" t="s">
        <v>13</v>
      </c>
      <c r="L687" s="29" t="s">
        <v>9</v>
      </c>
      <c r="M687" s="29">
        <v>30</v>
      </c>
      <c r="N687" s="41">
        <v>14645.49</v>
      </c>
      <c r="O687" s="37">
        <v>12448.666499999999</v>
      </c>
      <c r="P687" s="37">
        <f t="shared" si="20"/>
        <v>2196.8235000000004</v>
      </c>
    </row>
    <row r="688" spans="1:16" x14ac:dyDescent="0.3">
      <c r="A688" s="29">
        <f t="shared" si="21"/>
        <v>2</v>
      </c>
      <c r="B688" s="29" t="e">
        <f>IF(A688&gt;1,#REF!-#REF!,"N/A")</f>
        <v>#REF!</v>
      </c>
      <c r="C688" s="29">
        <v>45896</v>
      </c>
      <c r="D688" s="31" t="s">
        <v>115</v>
      </c>
      <c r="E688" s="29" t="s">
        <v>116</v>
      </c>
      <c r="F688" s="38">
        <v>21531820000380</v>
      </c>
      <c r="G688" s="46">
        <v>44577</v>
      </c>
      <c r="H688" s="46">
        <v>44579</v>
      </c>
      <c r="I688" s="46">
        <v>44580</v>
      </c>
      <c r="J688" s="29">
        <v>0</v>
      </c>
      <c r="K688" s="31" t="s">
        <v>13</v>
      </c>
      <c r="L688" s="29" t="s">
        <v>9</v>
      </c>
      <c r="M688" s="29">
        <v>30</v>
      </c>
      <c r="N688" s="41">
        <v>14645.49</v>
      </c>
      <c r="O688" s="37">
        <v>12448.666499999999</v>
      </c>
      <c r="P688" s="37">
        <f t="shared" si="20"/>
        <v>2196.8235000000004</v>
      </c>
    </row>
    <row r="689" spans="1:16" x14ac:dyDescent="0.3">
      <c r="A689" s="29">
        <f t="shared" si="21"/>
        <v>1</v>
      </c>
      <c r="B689" s="29" t="str">
        <f>IF(A689&gt;1,#REF!-#REF!,"N/A")</f>
        <v>N/A</v>
      </c>
      <c r="C689" s="29">
        <v>46037</v>
      </c>
      <c r="D689" s="31" t="s">
        <v>177</v>
      </c>
      <c r="E689" s="29" t="s">
        <v>178</v>
      </c>
      <c r="F689" s="38">
        <v>44100080100120</v>
      </c>
      <c r="G689" s="46">
        <v>44544</v>
      </c>
      <c r="H689" s="46">
        <v>44548</v>
      </c>
      <c r="I689" s="46">
        <v>44550</v>
      </c>
      <c r="J689" s="29">
        <v>0</v>
      </c>
      <c r="K689" s="31" t="s">
        <v>13</v>
      </c>
      <c r="L689" s="29" t="s">
        <v>9</v>
      </c>
      <c r="M689" s="29">
        <v>30</v>
      </c>
      <c r="N689" s="40">
        <v>515.9</v>
      </c>
      <c r="O689" s="37">
        <v>386.92499999999995</v>
      </c>
      <c r="P689" s="37">
        <f t="shared" si="20"/>
        <v>128.97500000000002</v>
      </c>
    </row>
    <row r="690" spans="1:16" x14ac:dyDescent="0.3">
      <c r="A690" s="29">
        <f t="shared" si="21"/>
        <v>1</v>
      </c>
      <c r="B690" s="29" t="str">
        <f>IF(A690&gt;1,#REF!-#REF!,"N/A")</f>
        <v>N/A</v>
      </c>
      <c r="C690" s="29">
        <v>46072</v>
      </c>
      <c r="D690" s="31" t="s">
        <v>59</v>
      </c>
      <c r="E690" s="29" t="s">
        <v>60</v>
      </c>
      <c r="F690" s="38">
        <v>33300007000320</v>
      </c>
      <c r="G690" s="46">
        <v>44543</v>
      </c>
      <c r="H690" s="46">
        <v>44544</v>
      </c>
      <c r="I690" s="46">
        <v>44550</v>
      </c>
      <c r="J690" s="29">
        <v>0</v>
      </c>
      <c r="K690" s="31" t="s">
        <v>2</v>
      </c>
      <c r="L690" s="29" t="s">
        <v>9</v>
      </c>
      <c r="M690" s="29">
        <v>60</v>
      </c>
      <c r="N690" s="40">
        <v>1.89</v>
      </c>
      <c r="O690" s="37">
        <v>1.5875999999999999</v>
      </c>
      <c r="P690" s="37">
        <f t="shared" si="20"/>
        <v>0.3024</v>
      </c>
    </row>
    <row r="691" spans="1:16" x14ac:dyDescent="0.3">
      <c r="A691" s="29">
        <f t="shared" si="21"/>
        <v>2</v>
      </c>
      <c r="B691" s="29" t="e">
        <f>IF(A691&gt;1,#REF!-#REF!,"N/A")</f>
        <v>#REF!</v>
      </c>
      <c r="C691" s="29">
        <v>46072</v>
      </c>
      <c r="D691" s="31" t="s">
        <v>59</v>
      </c>
      <c r="E691" s="29" t="s">
        <v>60</v>
      </c>
      <c r="F691" s="38">
        <v>33300007000320</v>
      </c>
      <c r="G691" s="46">
        <v>44565</v>
      </c>
      <c r="H691" s="46">
        <v>44568</v>
      </c>
      <c r="I691" s="46">
        <v>44575</v>
      </c>
      <c r="J691" s="29">
        <v>0</v>
      </c>
      <c r="K691" s="31" t="s">
        <v>2</v>
      </c>
      <c r="L691" s="29" t="s">
        <v>9</v>
      </c>
      <c r="M691" s="29">
        <v>180</v>
      </c>
      <c r="N691" s="40">
        <v>18</v>
      </c>
      <c r="O691" s="37">
        <v>15.12</v>
      </c>
      <c r="P691" s="37">
        <f t="shared" si="20"/>
        <v>2.8800000000000008</v>
      </c>
    </row>
    <row r="692" spans="1:16" x14ac:dyDescent="0.3">
      <c r="A692" s="29">
        <f t="shared" si="21"/>
        <v>3</v>
      </c>
      <c r="B692" s="29" t="e">
        <f>IF(A692&gt;1,#REF!-#REF!,"N/A")</f>
        <v>#REF!</v>
      </c>
      <c r="C692" s="29">
        <v>46072</v>
      </c>
      <c r="D692" s="31" t="s">
        <v>59</v>
      </c>
      <c r="E692" s="29" t="s">
        <v>60</v>
      </c>
      <c r="F692" s="38">
        <v>33300007000320</v>
      </c>
      <c r="G692" s="46">
        <v>44570</v>
      </c>
      <c r="H692" s="46">
        <v>44573</v>
      </c>
      <c r="I692" s="46">
        <v>44580</v>
      </c>
      <c r="J692" s="29">
        <v>0</v>
      </c>
      <c r="K692" s="31" t="s">
        <v>2</v>
      </c>
      <c r="L692" s="29" t="s">
        <v>9</v>
      </c>
      <c r="M692" s="29">
        <v>60</v>
      </c>
      <c r="N692" s="40">
        <v>1.89</v>
      </c>
      <c r="O692" s="37">
        <v>1.5875999999999999</v>
      </c>
      <c r="P692" s="37">
        <f t="shared" si="20"/>
        <v>0.3024</v>
      </c>
    </row>
    <row r="693" spans="1:16" x14ac:dyDescent="0.3">
      <c r="A693" s="29">
        <f t="shared" si="21"/>
        <v>1</v>
      </c>
      <c r="B693" s="29" t="str">
        <f>IF(A693&gt;1,#REF!-#REF!,"N/A")</f>
        <v>N/A</v>
      </c>
      <c r="C693" s="29">
        <v>46296</v>
      </c>
      <c r="D693" s="31" t="s">
        <v>85</v>
      </c>
      <c r="E693" s="29" t="s">
        <v>167</v>
      </c>
      <c r="F693" s="38">
        <v>39400060100310</v>
      </c>
      <c r="G693" s="46">
        <v>44549</v>
      </c>
      <c r="H693" s="46">
        <v>44555</v>
      </c>
      <c r="I693" s="46">
        <v>44560</v>
      </c>
      <c r="J693" s="29">
        <v>1</v>
      </c>
      <c r="K693" s="31" t="s">
        <v>2</v>
      </c>
      <c r="L693" s="29" t="s">
        <v>10</v>
      </c>
      <c r="M693" s="29">
        <v>30</v>
      </c>
      <c r="N693" s="40">
        <v>1.74</v>
      </c>
      <c r="O693" s="37">
        <v>1.3746</v>
      </c>
      <c r="P693" s="37">
        <f t="shared" si="20"/>
        <v>0.36539999999999995</v>
      </c>
    </row>
    <row r="694" spans="1:16" x14ac:dyDescent="0.3">
      <c r="A694" s="29">
        <f t="shared" si="21"/>
        <v>2</v>
      </c>
      <c r="B694" s="29" t="e">
        <f>IF(A694&gt;1,#REF!-#REF!,"N/A")</f>
        <v>#REF!</v>
      </c>
      <c r="C694" s="29">
        <v>46296</v>
      </c>
      <c r="D694" s="31" t="s">
        <v>85</v>
      </c>
      <c r="E694" s="29" t="s">
        <v>167</v>
      </c>
      <c r="F694" s="38">
        <v>39400060100310</v>
      </c>
      <c r="G694" s="46">
        <v>44588</v>
      </c>
      <c r="H694" s="46">
        <v>44589</v>
      </c>
      <c r="I694" s="46">
        <v>44589</v>
      </c>
      <c r="J694" s="29">
        <v>1</v>
      </c>
      <c r="K694" s="31" t="s">
        <v>2</v>
      </c>
      <c r="L694" s="29" t="s">
        <v>10</v>
      </c>
      <c r="M694" s="29">
        <v>30</v>
      </c>
      <c r="N694" s="40">
        <v>1.74</v>
      </c>
      <c r="O694" s="37">
        <v>1.3746</v>
      </c>
      <c r="P694" s="37">
        <f t="shared" si="20"/>
        <v>0.36539999999999995</v>
      </c>
    </row>
    <row r="695" spans="1:16" x14ac:dyDescent="0.3">
      <c r="A695" s="29">
        <f t="shared" si="21"/>
        <v>1</v>
      </c>
      <c r="B695" s="29" t="str">
        <f>IF(A695&gt;1,#REF!-#REF!,"N/A")</f>
        <v>N/A</v>
      </c>
      <c r="C695" s="29">
        <v>46398</v>
      </c>
      <c r="D695" s="31" t="s">
        <v>150</v>
      </c>
      <c r="E695" s="29" t="s">
        <v>151</v>
      </c>
      <c r="F695" s="38">
        <v>72600030000110</v>
      </c>
      <c r="G695" s="46">
        <v>44535</v>
      </c>
      <c r="H695" s="46">
        <v>44542</v>
      </c>
      <c r="I695" s="46">
        <v>44545</v>
      </c>
      <c r="J695" s="29">
        <v>0</v>
      </c>
      <c r="K695" s="31" t="s">
        <v>2</v>
      </c>
      <c r="L695" s="29" t="s">
        <v>9</v>
      </c>
      <c r="M695" s="29">
        <v>63</v>
      </c>
      <c r="N695" s="40">
        <v>10.050000000000001</v>
      </c>
      <c r="O695" s="37">
        <v>8.2410000000000014</v>
      </c>
      <c r="P695" s="37">
        <f t="shared" si="20"/>
        <v>1.8089999999999993</v>
      </c>
    </row>
    <row r="696" spans="1:16" x14ac:dyDescent="0.3">
      <c r="A696" s="29">
        <f t="shared" si="21"/>
        <v>2</v>
      </c>
      <c r="B696" s="29" t="e">
        <f>IF(A696&gt;1,#REF!-#REF!,"N/A")</f>
        <v>#REF!</v>
      </c>
      <c r="C696" s="29">
        <v>46398</v>
      </c>
      <c r="D696" s="31" t="s">
        <v>150</v>
      </c>
      <c r="E696" s="29" t="s">
        <v>151</v>
      </c>
      <c r="F696" s="38">
        <v>72600030000110</v>
      </c>
      <c r="G696" s="46">
        <v>44568</v>
      </c>
      <c r="H696" s="46">
        <v>44569</v>
      </c>
      <c r="I696" s="46">
        <v>44576</v>
      </c>
      <c r="J696" s="29">
        <v>0</v>
      </c>
      <c r="K696" s="31" t="s">
        <v>2</v>
      </c>
      <c r="L696" s="29" t="s">
        <v>9</v>
      </c>
      <c r="M696" s="29">
        <v>63</v>
      </c>
      <c r="N696" s="40">
        <v>10.050000000000001</v>
      </c>
      <c r="O696" s="37">
        <v>8.2410000000000014</v>
      </c>
      <c r="P696" s="37">
        <f t="shared" si="20"/>
        <v>1.8089999999999993</v>
      </c>
    </row>
    <row r="697" spans="1:16" x14ac:dyDescent="0.3">
      <c r="A697" s="29">
        <f t="shared" si="21"/>
        <v>3</v>
      </c>
      <c r="B697" s="29" t="e">
        <f>IF(A697&gt;1,#REF!-#REF!,"N/A")</f>
        <v>#REF!</v>
      </c>
      <c r="C697" s="29">
        <v>46398</v>
      </c>
      <c r="D697" s="31" t="s">
        <v>71</v>
      </c>
      <c r="E697" s="29" t="s">
        <v>72</v>
      </c>
      <c r="F697" s="38">
        <v>72600030000130</v>
      </c>
      <c r="G697" s="46">
        <v>44579</v>
      </c>
      <c r="H697" s="46">
        <v>44582</v>
      </c>
      <c r="I697" s="46">
        <v>44582</v>
      </c>
      <c r="J697" s="29">
        <v>0</v>
      </c>
      <c r="K697" s="31" t="s">
        <v>2</v>
      </c>
      <c r="L697" s="29" t="s">
        <v>9</v>
      </c>
      <c r="M697" s="29">
        <v>56</v>
      </c>
      <c r="N697" s="40">
        <v>13.32</v>
      </c>
      <c r="O697" s="37">
        <v>9.99</v>
      </c>
      <c r="P697" s="37">
        <f t="shared" si="20"/>
        <v>3.33</v>
      </c>
    </row>
    <row r="698" spans="1:16" x14ac:dyDescent="0.3">
      <c r="A698" s="29">
        <f t="shared" si="21"/>
        <v>1</v>
      </c>
      <c r="B698" s="29" t="str">
        <f>IF(A698&gt;1,#REF!-#REF!,"N/A")</f>
        <v>N/A</v>
      </c>
      <c r="C698" s="29">
        <v>46572</v>
      </c>
      <c r="D698" s="31" t="s">
        <v>177</v>
      </c>
      <c r="E698" s="29" t="s">
        <v>178</v>
      </c>
      <c r="F698" s="38">
        <v>44100080100120</v>
      </c>
      <c r="G698" s="46">
        <v>44544</v>
      </c>
      <c r="H698" s="46">
        <v>44550</v>
      </c>
      <c r="I698" s="46">
        <v>44550</v>
      </c>
      <c r="J698" s="29">
        <v>0</v>
      </c>
      <c r="K698" s="31" t="s">
        <v>13</v>
      </c>
      <c r="L698" s="29" t="s">
        <v>9</v>
      </c>
      <c r="M698" s="29">
        <v>30</v>
      </c>
      <c r="N698" s="40">
        <v>515.9</v>
      </c>
      <c r="O698" s="37">
        <v>386.92499999999995</v>
      </c>
      <c r="P698" s="37">
        <f t="shared" si="20"/>
        <v>128.97500000000002</v>
      </c>
    </row>
    <row r="699" spans="1:16" x14ac:dyDescent="0.3">
      <c r="A699" s="29">
        <f t="shared" si="21"/>
        <v>2</v>
      </c>
      <c r="B699" s="29" t="e">
        <f>IF(A699&gt;1,#REF!-#REF!,"N/A")</f>
        <v>#REF!</v>
      </c>
      <c r="C699" s="29">
        <v>46572</v>
      </c>
      <c r="D699" s="31" t="s">
        <v>177</v>
      </c>
      <c r="E699" s="29" t="s">
        <v>178</v>
      </c>
      <c r="F699" s="38">
        <v>44100080100120</v>
      </c>
      <c r="G699" s="46">
        <v>44548</v>
      </c>
      <c r="H699" s="46">
        <v>44550</v>
      </c>
      <c r="I699" s="46">
        <v>44551</v>
      </c>
      <c r="J699" s="29">
        <v>3</v>
      </c>
      <c r="K699" s="31" t="s">
        <v>13</v>
      </c>
      <c r="L699" s="29" t="s">
        <v>10</v>
      </c>
      <c r="M699" s="29">
        <v>30</v>
      </c>
      <c r="N699" s="40">
        <v>465.4</v>
      </c>
      <c r="O699" s="37">
        <v>349.04999999999995</v>
      </c>
      <c r="P699" s="37">
        <f t="shared" si="20"/>
        <v>116.35000000000002</v>
      </c>
    </row>
    <row r="700" spans="1:16" x14ac:dyDescent="0.3">
      <c r="A700" s="29">
        <f t="shared" si="21"/>
        <v>3</v>
      </c>
      <c r="B700" s="29" t="e">
        <f>IF(A700&gt;1,#REF!-#REF!,"N/A")</f>
        <v>#REF!</v>
      </c>
      <c r="C700" s="29">
        <v>46572</v>
      </c>
      <c r="D700" s="31" t="s">
        <v>177</v>
      </c>
      <c r="E700" s="29" t="s">
        <v>178</v>
      </c>
      <c r="F700" s="38">
        <v>44100080100120</v>
      </c>
      <c r="G700" s="46">
        <v>44578</v>
      </c>
      <c r="H700" s="46">
        <v>44581</v>
      </c>
      <c r="I700" s="46">
        <v>44582</v>
      </c>
      <c r="J700" s="29">
        <v>3</v>
      </c>
      <c r="K700" s="31" t="s">
        <v>13</v>
      </c>
      <c r="L700" s="29" t="s">
        <v>10</v>
      </c>
      <c r="M700" s="29">
        <v>30</v>
      </c>
      <c r="N700" s="40">
        <v>465.4</v>
      </c>
      <c r="O700" s="37">
        <v>349.04999999999995</v>
      </c>
      <c r="P700" s="37">
        <f t="shared" si="20"/>
        <v>116.35000000000002</v>
      </c>
    </row>
    <row r="701" spans="1:16" x14ac:dyDescent="0.3">
      <c r="A701" s="29">
        <f t="shared" si="21"/>
        <v>1</v>
      </c>
      <c r="B701" s="29" t="str">
        <f>IF(A701&gt;1,#REF!-#REF!,"N/A")</f>
        <v>N/A</v>
      </c>
      <c r="C701" s="29">
        <v>46581</v>
      </c>
      <c r="D701" s="31" t="s">
        <v>33</v>
      </c>
      <c r="E701" s="29" t="s">
        <v>34</v>
      </c>
      <c r="F701" s="38">
        <v>21531010000315</v>
      </c>
      <c r="G701" s="46">
        <v>44573</v>
      </c>
      <c r="H701" s="46">
        <v>44580</v>
      </c>
      <c r="I701" s="46">
        <v>44587</v>
      </c>
      <c r="J701" s="29">
        <v>0</v>
      </c>
      <c r="K701" s="31" t="s">
        <v>13</v>
      </c>
      <c r="L701" s="29" t="s">
        <v>9</v>
      </c>
      <c r="M701" s="29">
        <v>56</v>
      </c>
      <c r="N701" s="40">
        <v>14881.08</v>
      </c>
      <c r="O701" s="37">
        <v>11309.620800000001</v>
      </c>
      <c r="P701" s="37">
        <f t="shared" si="20"/>
        <v>3571.4591999999993</v>
      </c>
    </row>
    <row r="702" spans="1:16" x14ac:dyDescent="0.3">
      <c r="A702" s="29">
        <f t="shared" si="21"/>
        <v>1</v>
      </c>
      <c r="B702" s="29" t="str">
        <f>IF(A702&gt;1,#REF!-#REF!,"N/A")</f>
        <v>N/A</v>
      </c>
      <c r="C702" s="29">
        <v>46690</v>
      </c>
      <c r="D702" s="31" t="s">
        <v>144</v>
      </c>
      <c r="E702" s="29" t="s">
        <v>145</v>
      </c>
      <c r="F702" s="38">
        <v>75100050100303</v>
      </c>
      <c r="G702" s="46">
        <v>44538</v>
      </c>
      <c r="H702" s="46">
        <v>44542</v>
      </c>
      <c r="I702" s="46">
        <v>44547</v>
      </c>
      <c r="J702" s="29">
        <v>0</v>
      </c>
      <c r="K702" s="31" t="s">
        <v>2</v>
      </c>
      <c r="L702" s="29" t="s">
        <v>9</v>
      </c>
      <c r="M702" s="29">
        <v>30</v>
      </c>
      <c r="N702" s="40">
        <v>1.67</v>
      </c>
      <c r="O702" s="37">
        <v>1.2691999999999999</v>
      </c>
      <c r="P702" s="37">
        <f t="shared" si="20"/>
        <v>0.40080000000000005</v>
      </c>
    </row>
    <row r="703" spans="1:16" x14ac:dyDescent="0.3">
      <c r="A703" s="29">
        <f t="shared" si="21"/>
        <v>2</v>
      </c>
      <c r="B703" s="29" t="e">
        <f>IF(A703&gt;1,#REF!-#REF!,"N/A")</f>
        <v>#REF!</v>
      </c>
      <c r="C703" s="29">
        <v>46690</v>
      </c>
      <c r="D703" s="31" t="s">
        <v>144</v>
      </c>
      <c r="E703" s="29" t="s">
        <v>145</v>
      </c>
      <c r="F703" s="38">
        <v>75100050100303</v>
      </c>
      <c r="G703" s="46">
        <v>44572</v>
      </c>
      <c r="H703" s="46">
        <v>44572</v>
      </c>
      <c r="I703" s="46">
        <v>44578</v>
      </c>
      <c r="J703" s="29">
        <v>0</v>
      </c>
      <c r="K703" s="31" t="s">
        <v>2</v>
      </c>
      <c r="L703" s="29" t="s">
        <v>9</v>
      </c>
      <c r="M703" s="29">
        <v>30</v>
      </c>
      <c r="N703" s="40">
        <v>1.67</v>
      </c>
      <c r="O703" s="37">
        <v>1.2691999999999999</v>
      </c>
      <c r="P703" s="37">
        <f t="shared" si="20"/>
        <v>0.40080000000000005</v>
      </c>
    </row>
    <row r="704" spans="1:16" x14ac:dyDescent="0.3">
      <c r="A704" s="29">
        <f t="shared" si="21"/>
        <v>1</v>
      </c>
      <c r="B704" s="29" t="str">
        <f>IF(A704&gt;1,#REF!-#REF!,"N/A")</f>
        <v>N/A</v>
      </c>
      <c r="C704" s="29">
        <v>46831</v>
      </c>
      <c r="D704" s="31" t="s">
        <v>89</v>
      </c>
      <c r="E704" s="29" t="s">
        <v>90</v>
      </c>
      <c r="F704" s="38">
        <v>44201010103410</v>
      </c>
      <c r="G704" s="46">
        <v>44568</v>
      </c>
      <c r="H704" s="46">
        <v>44568</v>
      </c>
      <c r="I704" s="46">
        <v>44571</v>
      </c>
      <c r="J704" s="29">
        <v>0</v>
      </c>
      <c r="K704" s="31" t="s">
        <v>13</v>
      </c>
      <c r="L704" s="29" t="s">
        <v>9</v>
      </c>
      <c r="M704" s="29">
        <v>18</v>
      </c>
      <c r="N704" s="40">
        <v>63.9</v>
      </c>
      <c r="O704" s="37">
        <v>49.841999999999999</v>
      </c>
      <c r="P704" s="37">
        <f t="shared" si="20"/>
        <v>14.058</v>
      </c>
    </row>
    <row r="705" spans="1:16" x14ac:dyDescent="0.3">
      <c r="A705" s="29">
        <f t="shared" si="21"/>
        <v>1</v>
      </c>
      <c r="B705" s="29" t="str">
        <f>IF(A705&gt;1,#REF!-#REF!,"N/A")</f>
        <v>N/A</v>
      </c>
      <c r="C705" s="29">
        <v>46922</v>
      </c>
      <c r="D705" s="31" t="s">
        <v>61</v>
      </c>
      <c r="E705" s="29" t="s">
        <v>63</v>
      </c>
      <c r="F705" s="38">
        <v>66100525000120</v>
      </c>
      <c r="G705" s="46">
        <v>44569</v>
      </c>
      <c r="H705" s="46">
        <v>44573</v>
      </c>
      <c r="I705" s="46">
        <v>44575</v>
      </c>
      <c r="J705" s="29">
        <v>0</v>
      </c>
      <c r="K705" s="31" t="s">
        <v>2</v>
      </c>
      <c r="L705" s="29" t="s">
        <v>9</v>
      </c>
      <c r="M705" s="29">
        <v>10</v>
      </c>
      <c r="N705" s="40">
        <v>25.88</v>
      </c>
      <c r="O705" s="37">
        <v>19.41</v>
      </c>
      <c r="P705" s="37">
        <f t="shared" si="20"/>
        <v>6.4699999999999989</v>
      </c>
    </row>
    <row r="706" spans="1:16" x14ac:dyDescent="0.3">
      <c r="A706" s="29">
        <f t="shared" si="21"/>
        <v>1</v>
      </c>
      <c r="B706" s="29" t="str">
        <f>IF(A706&gt;1,#REF!-#REF!,"N/A")</f>
        <v>N/A</v>
      </c>
      <c r="C706" s="29">
        <v>46931</v>
      </c>
      <c r="D706" s="31" t="s">
        <v>135</v>
      </c>
      <c r="E706" s="29" t="s">
        <v>136</v>
      </c>
      <c r="F706" s="38">
        <v>37600025000305</v>
      </c>
      <c r="G706" s="46">
        <v>44537</v>
      </c>
      <c r="H706" s="46">
        <v>44542</v>
      </c>
      <c r="I706" s="46">
        <v>44546</v>
      </c>
      <c r="J706" s="29">
        <v>1</v>
      </c>
      <c r="K706" s="31" t="s">
        <v>2</v>
      </c>
      <c r="L706" s="29" t="s">
        <v>10</v>
      </c>
      <c r="M706" s="29">
        <v>30</v>
      </c>
      <c r="N706" s="40">
        <v>21.55</v>
      </c>
      <c r="O706" s="37">
        <v>16.593500000000002</v>
      </c>
      <c r="P706" s="37">
        <f t="shared" si="20"/>
        <v>4.9564999999999984</v>
      </c>
    </row>
    <row r="707" spans="1:16" x14ac:dyDescent="0.3">
      <c r="A707" s="29">
        <f t="shared" si="21"/>
        <v>2</v>
      </c>
      <c r="B707" s="29" t="e">
        <f>IF(A707&gt;1,#REF!-#REF!,"N/A")</f>
        <v>#REF!</v>
      </c>
      <c r="C707" s="29">
        <v>46931</v>
      </c>
      <c r="D707" s="31" t="s">
        <v>135</v>
      </c>
      <c r="E707" s="29" t="s">
        <v>136</v>
      </c>
      <c r="F707" s="38">
        <v>37600025000305</v>
      </c>
      <c r="G707" s="46">
        <v>44575</v>
      </c>
      <c r="H707" s="46">
        <v>44577</v>
      </c>
      <c r="I707" s="46">
        <v>44577</v>
      </c>
      <c r="J707" s="29">
        <v>1</v>
      </c>
      <c r="K707" s="31" t="s">
        <v>2</v>
      </c>
      <c r="L707" s="29" t="s">
        <v>10</v>
      </c>
      <c r="M707" s="29">
        <v>30</v>
      </c>
      <c r="N707" s="40">
        <v>21.55</v>
      </c>
      <c r="O707" s="37">
        <v>16.593500000000002</v>
      </c>
      <c r="P707" s="37">
        <f t="shared" ref="P707:P738" si="22">N707-O707</f>
        <v>4.9564999999999984</v>
      </c>
    </row>
    <row r="708" spans="1:16" x14ac:dyDescent="0.3">
      <c r="A708" s="29">
        <f t="shared" ref="A708:A738" si="23">IF(C708=C707,A707+1,1)</f>
        <v>1</v>
      </c>
      <c r="B708" s="29" t="str">
        <f>IF(A708&gt;1,#REF!-#REF!,"N/A")</f>
        <v>N/A</v>
      </c>
      <c r="C708" s="29">
        <v>47008</v>
      </c>
      <c r="D708" s="31" t="s">
        <v>61</v>
      </c>
      <c r="E708" s="29" t="s">
        <v>62</v>
      </c>
      <c r="F708" s="38">
        <v>66100525000120</v>
      </c>
      <c r="G708" s="46">
        <v>44582</v>
      </c>
      <c r="H708" s="46">
        <v>44589</v>
      </c>
      <c r="I708" s="46">
        <v>44589</v>
      </c>
      <c r="J708" s="29">
        <v>0</v>
      </c>
      <c r="K708" s="31" t="s">
        <v>2</v>
      </c>
      <c r="L708" s="29" t="s">
        <v>9</v>
      </c>
      <c r="M708" s="29">
        <v>10</v>
      </c>
      <c r="N708" s="40">
        <v>3.35</v>
      </c>
      <c r="O708" s="37">
        <v>2.5125000000000002</v>
      </c>
      <c r="P708" s="37">
        <f t="shared" si="22"/>
        <v>0.83749999999999991</v>
      </c>
    </row>
    <row r="709" spans="1:16" x14ac:dyDescent="0.3">
      <c r="A709" s="29">
        <f t="shared" si="23"/>
        <v>1</v>
      </c>
      <c r="B709" s="29" t="str">
        <f>IF(A709&gt;1,#REF!-#REF!,"N/A")</f>
        <v>N/A</v>
      </c>
      <c r="C709" s="29">
        <v>47452</v>
      </c>
      <c r="D709" s="31" t="s">
        <v>67</v>
      </c>
      <c r="E709" s="29" t="s">
        <v>68</v>
      </c>
      <c r="F709" s="38">
        <v>41550020100320</v>
      </c>
      <c r="G709" s="46">
        <v>44544</v>
      </c>
      <c r="H709" s="46">
        <v>44546</v>
      </c>
      <c r="I709" s="46">
        <v>44550</v>
      </c>
      <c r="J709" s="29">
        <v>8</v>
      </c>
      <c r="K709" s="31" t="s">
        <v>2</v>
      </c>
      <c r="L709" s="29" t="s">
        <v>10</v>
      </c>
      <c r="M709" s="29">
        <v>28</v>
      </c>
      <c r="N709" s="40">
        <v>2.12</v>
      </c>
      <c r="O709" s="37">
        <v>1.7384000000000002</v>
      </c>
      <c r="P709" s="37">
        <f t="shared" si="22"/>
        <v>0.38159999999999994</v>
      </c>
    </row>
    <row r="710" spans="1:16" x14ac:dyDescent="0.3">
      <c r="A710" s="29">
        <f t="shared" si="23"/>
        <v>2</v>
      </c>
      <c r="B710" s="29" t="e">
        <f>IF(A710&gt;1,#REF!-#REF!,"N/A")</f>
        <v>#REF!</v>
      </c>
      <c r="C710" s="29">
        <v>47452</v>
      </c>
      <c r="D710" s="31" t="s">
        <v>67</v>
      </c>
      <c r="E710" s="29" t="s">
        <v>68</v>
      </c>
      <c r="F710" s="38">
        <v>41550020100320</v>
      </c>
      <c r="G710" s="46">
        <v>44569</v>
      </c>
      <c r="H710" s="46">
        <v>44575</v>
      </c>
      <c r="I710" s="46">
        <v>44581</v>
      </c>
      <c r="J710" s="29">
        <v>8</v>
      </c>
      <c r="K710" s="31" t="s">
        <v>2</v>
      </c>
      <c r="L710" s="29" t="s">
        <v>10</v>
      </c>
      <c r="M710" s="29">
        <v>28</v>
      </c>
      <c r="N710" s="40">
        <v>2.12</v>
      </c>
      <c r="O710" s="37">
        <v>1.7384000000000002</v>
      </c>
      <c r="P710" s="37">
        <f t="shared" si="22"/>
        <v>0.38159999999999994</v>
      </c>
    </row>
    <row r="711" spans="1:16" x14ac:dyDescent="0.3">
      <c r="A711" s="29">
        <f t="shared" si="23"/>
        <v>1</v>
      </c>
      <c r="B711" s="29" t="str">
        <f>IF(A711&gt;1,#REF!-#REF!,"N/A")</f>
        <v>N/A</v>
      </c>
      <c r="C711" s="29">
        <v>47485</v>
      </c>
      <c r="D711" s="31" t="s">
        <v>158</v>
      </c>
      <c r="E711" s="29" t="s">
        <v>159</v>
      </c>
      <c r="F711" s="38">
        <v>33200030057530</v>
      </c>
      <c r="G711" s="46">
        <v>44540</v>
      </c>
      <c r="H711" s="46">
        <v>44543</v>
      </c>
      <c r="I711" s="46">
        <v>44544</v>
      </c>
      <c r="J711" s="29">
        <v>9</v>
      </c>
      <c r="K711" s="31" t="s">
        <v>2</v>
      </c>
      <c r="L711" s="29" t="s">
        <v>10</v>
      </c>
      <c r="M711" s="29">
        <v>30</v>
      </c>
      <c r="N711" s="40">
        <v>7.48</v>
      </c>
      <c r="O711" s="37">
        <v>5.9840000000000009</v>
      </c>
      <c r="P711" s="37">
        <f t="shared" si="22"/>
        <v>1.4959999999999996</v>
      </c>
    </row>
    <row r="712" spans="1:16" x14ac:dyDescent="0.3">
      <c r="A712" s="29">
        <f t="shared" si="23"/>
        <v>2</v>
      </c>
      <c r="B712" s="29" t="e">
        <f>IF(A712&gt;1,#REF!-#REF!,"N/A")</f>
        <v>#REF!</v>
      </c>
      <c r="C712" s="29">
        <v>47485</v>
      </c>
      <c r="D712" s="31" t="s">
        <v>158</v>
      </c>
      <c r="E712" s="29" t="s">
        <v>159</v>
      </c>
      <c r="F712" s="38">
        <v>33200030057530</v>
      </c>
      <c r="G712" s="46">
        <v>44540</v>
      </c>
      <c r="H712" s="46">
        <v>44544</v>
      </c>
      <c r="I712" s="46">
        <v>44544</v>
      </c>
      <c r="J712" s="29">
        <v>9</v>
      </c>
      <c r="K712" s="31" t="s">
        <v>2</v>
      </c>
      <c r="L712" s="29" t="s">
        <v>10</v>
      </c>
      <c r="M712" s="29">
        <v>30</v>
      </c>
      <c r="N712" s="40">
        <v>7.48</v>
      </c>
      <c r="O712" s="37">
        <v>5.9840000000000009</v>
      </c>
      <c r="P712" s="37">
        <f t="shared" si="22"/>
        <v>1.4959999999999996</v>
      </c>
    </row>
    <row r="713" spans="1:16" x14ac:dyDescent="0.3">
      <c r="A713" s="29">
        <f t="shared" si="23"/>
        <v>1</v>
      </c>
      <c r="B713" s="29" t="str">
        <f>IF(A713&gt;1,#REF!-#REF!,"N/A")</f>
        <v>N/A</v>
      </c>
      <c r="C713" s="29">
        <v>47643</v>
      </c>
      <c r="D713" s="31" t="s">
        <v>148</v>
      </c>
      <c r="E713" s="29" t="s">
        <v>149</v>
      </c>
      <c r="F713" s="38">
        <v>36100020100315</v>
      </c>
      <c r="G713" s="46">
        <v>44523</v>
      </c>
      <c r="H713" s="46">
        <v>44526</v>
      </c>
      <c r="I713" s="46">
        <v>44531</v>
      </c>
      <c r="J713" s="29">
        <v>0</v>
      </c>
      <c r="K713" s="31" t="s">
        <v>2</v>
      </c>
      <c r="L713" s="29" t="s">
        <v>9</v>
      </c>
      <c r="M713" s="29">
        <v>30</v>
      </c>
      <c r="N713" s="40">
        <v>3.97</v>
      </c>
      <c r="O713" s="37">
        <v>2.9775</v>
      </c>
      <c r="P713" s="37">
        <f t="shared" si="22"/>
        <v>0.99250000000000016</v>
      </c>
    </row>
    <row r="714" spans="1:16" x14ac:dyDescent="0.3">
      <c r="A714" s="29">
        <f t="shared" si="23"/>
        <v>1</v>
      </c>
      <c r="B714" s="29" t="str">
        <f>IF(A714&gt;1,#REF!-#REF!,"N/A")</f>
        <v>N/A</v>
      </c>
      <c r="C714" s="29">
        <v>47645</v>
      </c>
      <c r="D714" s="31" t="s">
        <v>155</v>
      </c>
      <c r="E714" s="29" t="s">
        <v>156</v>
      </c>
      <c r="F714" s="38">
        <v>27250050000350</v>
      </c>
      <c r="G714" s="46">
        <v>44559</v>
      </c>
      <c r="H714" s="46">
        <v>44564</v>
      </c>
      <c r="I714" s="46">
        <v>44569</v>
      </c>
      <c r="J714" s="29">
        <v>5</v>
      </c>
      <c r="K714" s="31" t="s">
        <v>2</v>
      </c>
      <c r="L714" s="29" t="s">
        <v>10</v>
      </c>
      <c r="M714" s="29">
        <v>60</v>
      </c>
      <c r="N714" s="40">
        <v>1.62</v>
      </c>
      <c r="O714" s="37">
        <v>1.3446000000000002</v>
      </c>
      <c r="P714" s="37">
        <f t="shared" si="22"/>
        <v>0.27539999999999987</v>
      </c>
    </row>
    <row r="715" spans="1:16" x14ac:dyDescent="0.3">
      <c r="A715" s="29">
        <f t="shared" si="23"/>
        <v>1</v>
      </c>
      <c r="B715" s="29" t="str">
        <f>IF(A715&gt;1,#REF!-#REF!,"N/A")</f>
        <v>N/A</v>
      </c>
      <c r="C715" s="29">
        <v>47891</v>
      </c>
      <c r="D715" s="31" t="s">
        <v>158</v>
      </c>
      <c r="E715" s="29" t="s">
        <v>159</v>
      </c>
      <c r="F715" s="38">
        <v>33200030057530</v>
      </c>
      <c r="G715" s="46">
        <v>44549</v>
      </c>
      <c r="H715" s="46">
        <v>44554</v>
      </c>
      <c r="I715" s="46">
        <v>44554</v>
      </c>
      <c r="J715" s="29">
        <v>3</v>
      </c>
      <c r="K715" s="31" t="s">
        <v>2</v>
      </c>
      <c r="L715" s="29" t="s">
        <v>10</v>
      </c>
      <c r="M715" s="29">
        <v>90</v>
      </c>
      <c r="N715" s="40">
        <v>54.34</v>
      </c>
      <c r="O715" s="37">
        <v>43.472000000000008</v>
      </c>
      <c r="P715" s="37">
        <f t="shared" si="22"/>
        <v>10.867999999999995</v>
      </c>
    </row>
    <row r="716" spans="1:16" x14ac:dyDescent="0.3">
      <c r="A716" s="29">
        <f t="shared" si="23"/>
        <v>1</v>
      </c>
      <c r="B716" s="29" t="str">
        <f>IF(A716&gt;1,#REF!-#REF!,"N/A")</f>
        <v>N/A</v>
      </c>
      <c r="C716" s="29">
        <v>47912</v>
      </c>
      <c r="D716" s="31" t="s">
        <v>163</v>
      </c>
      <c r="E716" s="29" t="s">
        <v>164</v>
      </c>
      <c r="F716" s="38">
        <v>50250065007240</v>
      </c>
      <c r="G716" s="46">
        <v>44551</v>
      </c>
      <c r="H716" s="46">
        <v>44555</v>
      </c>
      <c r="I716" s="46">
        <v>44557</v>
      </c>
      <c r="J716" s="29">
        <v>0</v>
      </c>
      <c r="K716" s="31" t="s">
        <v>2</v>
      </c>
      <c r="L716" s="29" t="s">
        <v>9</v>
      </c>
      <c r="M716" s="29">
        <v>30</v>
      </c>
      <c r="N716" s="40">
        <v>41.35</v>
      </c>
      <c r="O716" s="37">
        <v>32.666499999999999</v>
      </c>
      <c r="P716" s="37">
        <f t="shared" si="22"/>
        <v>8.6835000000000022</v>
      </c>
    </row>
    <row r="717" spans="1:16" x14ac:dyDescent="0.3">
      <c r="A717" s="29">
        <f t="shared" si="23"/>
        <v>2</v>
      </c>
      <c r="B717" s="29" t="e">
        <f>IF(A717&gt;1,#REF!-#REF!,"N/A")</f>
        <v>#REF!</v>
      </c>
      <c r="C717" s="29">
        <v>47912</v>
      </c>
      <c r="D717" s="31" t="s">
        <v>163</v>
      </c>
      <c r="E717" s="29" t="s">
        <v>164</v>
      </c>
      <c r="F717" s="38">
        <v>50250065007240</v>
      </c>
      <c r="G717" s="46">
        <v>44577</v>
      </c>
      <c r="H717" s="46">
        <v>44583</v>
      </c>
      <c r="I717" s="46">
        <v>44588</v>
      </c>
      <c r="J717" s="29">
        <v>0</v>
      </c>
      <c r="K717" s="31" t="s">
        <v>2</v>
      </c>
      <c r="L717" s="29" t="s">
        <v>9</v>
      </c>
      <c r="M717" s="29">
        <v>30</v>
      </c>
      <c r="N717" s="40">
        <v>41.35</v>
      </c>
      <c r="O717" s="37">
        <v>32.666499999999999</v>
      </c>
      <c r="P717" s="37">
        <f t="shared" si="22"/>
        <v>8.6835000000000022</v>
      </c>
    </row>
    <row r="718" spans="1:16" x14ac:dyDescent="0.3">
      <c r="A718" s="29">
        <f t="shared" si="23"/>
        <v>1</v>
      </c>
      <c r="B718" s="29" t="str">
        <f>IF(A718&gt;1,#REF!-#REF!,"N/A")</f>
        <v>N/A</v>
      </c>
      <c r="C718" s="29">
        <v>47995</v>
      </c>
      <c r="D718" s="31" t="s">
        <v>125</v>
      </c>
      <c r="E718" s="29" t="s">
        <v>127</v>
      </c>
      <c r="F718" s="38" t="s">
        <v>126</v>
      </c>
      <c r="G718" s="46">
        <v>44534</v>
      </c>
      <c r="H718" s="46">
        <v>44540</v>
      </c>
      <c r="I718" s="46">
        <v>44547</v>
      </c>
      <c r="J718" s="29">
        <v>0</v>
      </c>
      <c r="K718" s="31" t="s">
        <v>13</v>
      </c>
      <c r="L718" s="29" t="s">
        <v>9</v>
      </c>
      <c r="M718" s="29">
        <v>4</v>
      </c>
      <c r="N718" s="41">
        <v>5783.3</v>
      </c>
      <c r="O718" s="37">
        <v>4395.308</v>
      </c>
      <c r="P718" s="37">
        <f t="shared" si="22"/>
        <v>1387.9920000000002</v>
      </c>
    </row>
    <row r="719" spans="1:16" x14ac:dyDescent="0.3">
      <c r="A719" s="29">
        <f t="shared" si="23"/>
        <v>2</v>
      </c>
      <c r="B719" s="29" t="e">
        <f>IF(A719&gt;1,#REF!-#REF!,"N/A")</f>
        <v>#REF!</v>
      </c>
      <c r="C719" s="29">
        <v>47995</v>
      </c>
      <c r="D719" s="31" t="s">
        <v>125</v>
      </c>
      <c r="E719" s="29" t="s">
        <v>127</v>
      </c>
      <c r="F719" s="38" t="s">
        <v>126</v>
      </c>
      <c r="G719" s="46">
        <v>44565</v>
      </c>
      <c r="H719" s="46">
        <v>44572</v>
      </c>
      <c r="I719" s="46">
        <v>44578</v>
      </c>
      <c r="J719" s="29">
        <v>0</v>
      </c>
      <c r="K719" s="31" t="s">
        <v>13</v>
      </c>
      <c r="L719" s="29" t="s">
        <v>9</v>
      </c>
      <c r="M719" s="29">
        <v>4</v>
      </c>
      <c r="N719" s="41">
        <v>5783.3</v>
      </c>
      <c r="O719" s="37">
        <v>4395.308</v>
      </c>
      <c r="P719" s="37">
        <f t="shared" si="22"/>
        <v>1387.9920000000002</v>
      </c>
    </row>
    <row r="720" spans="1:16" x14ac:dyDescent="0.3">
      <c r="A720" s="29">
        <f t="shared" si="23"/>
        <v>1</v>
      </c>
      <c r="B720" s="29" t="str">
        <f>IF(A720&gt;1,#REF!-#REF!,"N/A")</f>
        <v>N/A</v>
      </c>
      <c r="C720" s="29">
        <v>48169</v>
      </c>
      <c r="D720" s="31" t="s">
        <v>135</v>
      </c>
      <c r="E720" s="29" t="s">
        <v>136</v>
      </c>
      <c r="F720" s="38">
        <v>37600025000305</v>
      </c>
      <c r="G720" s="46">
        <v>44532</v>
      </c>
      <c r="H720" s="46">
        <v>44533</v>
      </c>
      <c r="I720" s="46">
        <v>44539</v>
      </c>
      <c r="J720" s="29">
        <v>4</v>
      </c>
      <c r="K720" s="31" t="s">
        <v>2</v>
      </c>
      <c r="L720" s="29" t="s">
        <v>10</v>
      </c>
      <c r="M720" s="29">
        <v>30</v>
      </c>
      <c r="N720" s="40">
        <v>4.68</v>
      </c>
      <c r="O720" s="37">
        <v>3.6035999999999997</v>
      </c>
      <c r="P720" s="37">
        <f t="shared" si="22"/>
        <v>1.0764</v>
      </c>
    </row>
    <row r="721" spans="1:16" x14ac:dyDescent="0.3">
      <c r="A721" s="29">
        <f t="shared" si="23"/>
        <v>1</v>
      </c>
      <c r="B721" s="29" t="str">
        <f>IF(A721&gt;1,#REF!-#REF!,"N/A")</f>
        <v>N/A</v>
      </c>
      <c r="C721" s="29">
        <v>48347</v>
      </c>
      <c r="D721" s="31" t="s">
        <v>137</v>
      </c>
      <c r="E721" s="29" t="s">
        <v>138</v>
      </c>
      <c r="F721" s="38">
        <v>58160020100320</v>
      </c>
      <c r="G721" s="46">
        <v>44533</v>
      </c>
      <c r="H721" s="46">
        <v>44537</v>
      </c>
      <c r="I721" s="46">
        <v>44543</v>
      </c>
      <c r="J721" s="29">
        <v>1</v>
      </c>
      <c r="K721" s="31" t="s">
        <v>2</v>
      </c>
      <c r="L721" s="29" t="s">
        <v>10</v>
      </c>
      <c r="M721" s="29">
        <v>30</v>
      </c>
      <c r="N721" s="40">
        <v>11</v>
      </c>
      <c r="O721" s="37">
        <v>8.58</v>
      </c>
      <c r="P721" s="37">
        <f t="shared" si="22"/>
        <v>2.42</v>
      </c>
    </row>
    <row r="722" spans="1:16" x14ac:dyDescent="0.3">
      <c r="A722" s="29">
        <f t="shared" si="23"/>
        <v>1</v>
      </c>
      <c r="B722" s="29" t="str">
        <f>IF(A722&gt;1,#REF!-#REF!,"N/A")</f>
        <v>N/A</v>
      </c>
      <c r="C722" s="29">
        <v>48429</v>
      </c>
      <c r="D722" s="31" t="s">
        <v>152</v>
      </c>
      <c r="E722" s="29" t="s">
        <v>153</v>
      </c>
      <c r="F722" s="38">
        <v>36100030000310</v>
      </c>
      <c r="G722" s="46">
        <v>44529</v>
      </c>
      <c r="H722" s="46">
        <v>44532</v>
      </c>
      <c r="I722" s="46">
        <v>44537</v>
      </c>
      <c r="J722" s="29">
        <v>0</v>
      </c>
      <c r="K722" s="31" t="s">
        <v>2</v>
      </c>
      <c r="L722" s="29" t="s">
        <v>9</v>
      </c>
      <c r="M722" s="29">
        <v>180</v>
      </c>
      <c r="N722" s="40">
        <v>29.5</v>
      </c>
      <c r="O722" s="37">
        <v>23.01</v>
      </c>
      <c r="P722" s="37">
        <f t="shared" si="22"/>
        <v>6.4899999999999984</v>
      </c>
    </row>
    <row r="723" spans="1:16" x14ac:dyDescent="0.3">
      <c r="A723" s="29">
        <f t="shared" si="23"/>
        <v>1</v>
      </c>
      <c r="B723" s="29" t="str">
        <f>IF(A723&gt;1,#REF!-#REF!,"N/A")</f>
        <v>N/A</v>
      </c>
      <c r="C723" s="29">
        <v>48654</v>
      </c>
      <c r="D723" s="31" t="s">
        <v>139</v>
      </c>
      <c r="E723" s="29" t="s">
        <v>140</v>
      </c>
      <c r="F723" s="38">
        <v>36201010100305</v>
      </c>
      <c r="G723" s="46">
        <v>44541</v>
      </c>
      <c r="H723" s="46">
        <v>44544</v>
      </c>
      <c r="I723" s="46">
        <v>44547</v>
      </c>
      <c r="J723" s="29">
        <v>0</v>
      </c>
      <c r="K723" s="31" t="s">
        <v>2</v>
      </c>
      <c r="L723" s="29" t="s">
        <v>9</v>
      </c>
      <c r="M723" s="29">
        <v>60</v>
      </c>
      <c r="N723" s="40">
        <v>2.35</v>
      </c>
      <c r="O723" s="37">
        <v>1.8800000000000001</v>
      </c>
      <c r="P723" s="37">
        <f t="shared" si="22"/>
        <v>0.47</v>
      </c>
    </row>
    <row r="724" spans="1:16" x14ac:dyDescent="0.3">
      <c r="A724" s="29">
        <f t="shared" si="23"/>
        <v>2</v>
      </c>
      <c r="B724" s="29" t="e">
        <f>IF(A724&gt;1,#REF!-#REF!,"N/A")</f>
        <v>#REF!</v>
      </c>
      <c r="C724" s="29">
        <v>48654</v>
      </c>
      <c r="D724" s="31" t="s">
        <v>139</v>
      </c>
      <c r="E724" s="29" t="s">
        <v>140</v>
      </c>
      <c r="F724" s="38">
        <v>36201010100305</v>
      </c>
      <c r="G724" s="46">
        <v>44541</v>
      </c>
      <c r="H724" s="46">
        <v>44541</v>
      </c>
      <c r="I724" s="46">
        <v>44547</v>
      </c>
      <c r="J724" s="29">
        <v>0</v>
      </c>
      <c r="K724" s="31" t="s">
        <v>2</v>
      </c>
      <c r="L724" s="29" t="s">
        <v>9</v>
      </c>
      <c r="M724" s="29">
        <v>60</v>
      </c>
      <c r="N724" s="40">
        <v>11</v>
      </c>
      <c r="O724" s="37">
        <v>8.8000000000000007</v>
      </c>
      <c r="P724" s="37">
        <f t="shared" si="22"/>
        <v>2.1999999999999993</v>
      </c>
    </row>
    <row r="725" spans="1:16" x14ac:dyDescent="0.3">
      <c r="A725" s="29">
        <f t="shared" si="23"/>
        <v>3</v>
      </c>
      <c r="B725" s="29" t="e">
        <f>IF(A725&gt;1,#REF!-#REF!,"N/A")</f>
        <v>#REF!</v>
      </c>
      <c r="C725" s="29">
        <v>48654</v>
      </c>
      <c r="D725" s="31" t="s">
        <v>139</v>
      </c>
      <c r="E725" s="29" t="s">
        <v>140</v>
      </c>
      <c r="F725" s="38">
        <v>36201010100305</v>
      </c>
      <c r="G725" s="46">
        <v>44576</v>
      </c>
      <c r="H725" s="46">
        <v>44578</v>
      </c>
      <c r="I725" s="46">
        <v>44578</v>
      </c>
      <c r="J725" s="29">
        <v>0</v>
      </c>
      <c r="K725" s="31" t="s">
        <v>2</v>
      </c>
      <c r="L725" s="29" t="s">
        <v>9</v>
      </c>
      <c r="M725" s="29">
        <v>60</v>
      </c>
      <c r="N725" s="40">
        <v>11</v>
      </c>
      <c r="O725" s="37">
        <v>8.8000000000000007</v>
      </c>
      <c r="P725" s="37">
        <f t="shared" si="22"/>
        <v>2.1999999999999993</v>
      </c>
    </row>
    <row r="726" spans="1:16" x14ac:dyDescent="0.3">
      <c r="A726" s="29">
        <f t="shared" si="23"/>
        <v>1</v>
      </c>
      <c r="B726" s="29" t="str">
        <f>IF(A726&gt;1,#REF!-#REF!,"N/A")</f>
        <v>N/A</v>
      </c>
      <c r="C726" s="29">
        <v>48689</v>
      </c>
      <c r="D726" s="31" t="s">
        <v>61</v>
      </c>
      <c r="E726" s="29" t="s">
        <v>64</v>
      </c>
      <c r="F726" s="38">
        <v>66100525000120</v>
      </c>
      <c r="G726" s="46">
        <v>44557</v>
      </c>
      <c r="H726" s="46">
        <v>44559</v>
      </c>
      <c r="I726" s="46">
        <v>44566</v>
      </c>
      <c r="J726" s="29">
        <v>2</v>
      </c>
      <c r="K726" s="31" t="s">
        <v>2</v>
      </c>
      <c r="L726" s="29" t="s">
        <v>10</v>
      </c>
      <c r="M726" s="29">
        <v>30</v>
      </c>
      <c r="N726" s="40">
        <v>31.7</v>
      </c>
      <c r="O726" s="37">
        <v>23.774999999999999</v>
      </c>
      <c r="P726" s="37">
        <f t="shared" si="22"/>
        <v>7.9250000000000007</v>
      </c>
    </row>
    <row r="727" spans="1:16" x14ac:dyDescent="0.3">
      <c r="A727" s="29">
        <f t="shared" si="23"/>
        <v>1</v>
      </c>
      <c r="B727" s="29" t="str">
        <f>IF(A727&gt;1,#REF!-#REF!,"N/A")</f>
        <v>N/A</v>
      </c>
      <c r="C727" s="29">
        <v>48774</v>
      </c>
      <c r="D727" s="31" t="s">
        <v>148</v>
      </c>
      <c r="E727" s="29" t="s">
        <v>149</v>
      </c>
      <c r="F727" s="38">
        <v>36100020100315</v>
      </c>
      <c r="G727" s="46">
        <v>44540</v>
      </c>
      <c r="H727" s="46">
        <v>44545</v>
      </c>
      <c r="I727" s="46">
        <v>44552</v>
      </c>
      <c r="J727" s="29">
        <v>3</v>
      </c>
      <c r="K727" s="31" t="s">
        <v>2</v>
      </c>
      <c r="L727" s="29" t="s">
        <v>10</v>
      </c>
      <c r="M727" s="29">
        <v>30</v>
      </c>
      <c r="N727" s="40">
        <v>3.34</v>
      </c>
      <c r="O727" s="37">
        <v>2.5049999999999999</v>
      </c>
      <c r="P727" s="37">
        <f t="shared" si="22"/>
        <v>0.83499999999999996</v>
      </c>
    </row>
    <row r="728" spans="1:16" x14ac:dyDescent="0.3">
      <c r="A728" s="29">
        <f t="shared" si="23"/>
        <v>1</v>
      </c>
      <c r="B728" s="29" t="str">
        <f>IF(A728&gt;1,#REF!-#REF!,"N/A")</f>
        <v>N/A</v>
      </c>
      <c r="C728" s="29">
        <v>48969</v>
      </c>
      <c r="D728" s="31" t="s">
        <v>69</v>
      </c>
      <c r="E728" s="29" t="s">
        <v>70</v>
      </c>
      <c r="F728" s="38">
        <v>37200030000305</v>
      </c>
      <c r="G728" s="46">
        <v>44575</v>
      </c>
      <c r="H728" s="46">
        <v>44582</v>
      </c>
      <c r="I728" s="46">
        <v>44585</v>
      </c>
      <c r="J728" s="29">
        <v>0</v>
      </c>
      <c r="K728" s="31" t="s">
        <v>2</v>
      </c>
      <c r="L728" s="29" t="s">
        <v>9</v>
      </c>
      <c r="M728" s="29">
        <v>21</v>
      </c>
      <c r="N728" s="40">
        <v>0.87</v>
      </c>
      <c r="O728" s="37">
        <v>0.73949999999999994</v>
      </c>
      <c r="P728" s="37">
        <f t="shared" si="22"/>
        <v>0.13050000000000006</v>
      </c>
    </row>
    <row r="729" spans="1:16" x14ac:dyDescent="0.3">
      <c r="A729" s="29">
        <f t="shared" si="23"/>
        <v>1</v>
      </c>
      <c r="B729" s="29" t="str">
        <f>IF(A729&gt;1,#REF!-#REF!,"N/A")</f>
        <v>N/A</v>
      </c>
      <c r="C729" s="29">
        <v>49114</v>
      </c>
      <c r="D729" s="31" t="s">
        <v>142</v>
      </c>
      <c r="E729" s="29" t="s">
        <v>143</v>
      </c>
      <c r="F729" s="38">
        <v>85158020100320</v>
      </c>
      <c r="G729" s="46">
        <v>44529</v>
      </c>
      <c r="H729" s="46">
        <v>44531</v>
      </c>
      <c r="I729" s="46">
        <v>44536</v>
      </c>
      <c r="J729" s="29">
        <v>4</v>
      </c>
      <c r="K729" s="31" t="s">
        <v>2</v>
      </c>
      <c r="L729" s="29" t="s">
        <v>10</v>
      </c>
      <c r="M729" s="29">
        <v>30</v>
      </c>
      <c r="N729" s="40">
        <v>1.58</v>
      </c>
      <c r="O729" s="37">
        <v>1.2640000000000002</v>
      </c>
      <c r="P729" s="37">
        <f t="shared" si="22"/>
        <v>0.31599999999999984</v>
      </c>
    </row>
    <row r="730" spans="1:16" x14ac:dyDescent="0.3">
      <c r="A730" s="29">
        <f t="shared" si="23"/>
        <v>1</v>
      </c>
      <c r="B730" s="29" t="str">
        <f>IF(A730&gt;1,#REF!-#REF!,"N/A")</f>
        <v>N/A</v>
      </c>
      <c r="C730" s="29">
        <v>49149</v>
      </c>
      <c r="D730" s="31" t="s">
        <v>31</v>
      </c>
      <c r="E730" s="29" t="s">
        <v>32</v>
      </c>
      <c r="F730" s="38">
        <v>21402430000120</v>
      </c>
      <c r="G730" s="46">
        <v>44531</v>
      </c>
      <c r="H730" s="46">
        <v>44536</v>
      </c>
      <c r="I730" s="46">
        <v>44543</v>
      </c>
      <c r="J730" s="29">
        <v>3</v>
      </c>
      <c r="K730" s="31" t="s">
        <v>13</v>
      </c>
      <c r="L730" s="29" t="s">
        <v>10</v>
      </c>
      <c r="M730" s="29">
        <v>120</v>
      </c>
      <c r="N730" s="41">
        <v>11858.43</v>
      </c>
      <c r="O730" s="37">
        <v>9130.9911000000011</v>
      </c>
      <c r="P730" s="37">
        <f t="shared" si="22"/>
        <v>2727.4388999999992</v>
      </c>
    </row>
    <row r="731" spans="1:16" x14ac:dyDescent="0.3">
      <c r="A731" s="29">
        <f t="shared" si="23"/>
        <v>2</v>
      </c>
      <c r="B731" s="29" t="e">
        <f>IF(A731&gt;1,#REF!-#REF!,"N/A")</f>
        <v>#REF!</v>
      </c>
      <c r="C731" s="29">
        <v>49149</v>
      </c>
      <c r="D731" s="31" t="s">
        <v>31</v>
      </c>
      <c r="E731" s="29" t="s">
        <v>32</v>
      </c>
      <c r="F731" s="38">
        <v>21402430000120</v>
      </c>
      <c r="G731" s="46">
        <v>44584</v>
      </c>
      <c r="H731" s="46">
        <v>44586</v>
      </c>
      <c r="I731" s="46">
        <v>44586</v>
      </c>
      <c r="J731" s="29">
        <v>4</v>
      </c>
      <c r="K731" s="31" t="s">
        <v>13</v>
      </c>
      <c r="L731" s="29" t="s">
        <v>10</v>
      </c>
      <c r="M731" s="29">
        <v>120</v>
      </c>
      <c r="N731" s="40">
        <v>12644.27</v>
      </c>
      <c r="O731" s="37">
        <v>9736.0879000000004</v>
      </c>
      <c r="P731" s="37">
        <f t="shared" si="22"/>
        <v>2908.1821</v>
      </c>
    </row>
    <row r="732" spans="1:16" x14ac:dyDescent="0.3">
      <c r="A732" s="29">
        <f t="shared" si="23"/>
        <v>1</v>
      </c>
      <c r="B732" s="29" t="str">
        <f>IF(A732&gt;1,#REF!-#REF!,"N/A")</f>
        <v>N/A</v>
      </c>
      <c r="C732" s="29">
        <v>49619</v>
      </c>
      <c r="D732" s="31" t="s">
        <v>59</v>
      </c>
      <c r="E732" s="29" t="s">
        <v>60</v>
      </c>
      <c r="F732" s="38">
        <v>33300007000320</v>
      </c>
      <c r="G732" s="46">
        <v>44558</v>
      </c>
      <c r="H732" s="46">
        <v>44565</v>
      </c>
      <c r="I732" s="46">
        <v>44566</v>
      </c>
      <c r="J732" s="29">
        <v>0</v>
      </c>
      <c r="K732" s="31" t="s">
        <v>2</v>
      </c>
      <c r="L732" s="29" t="s">
        <v>9</v>
      </c>
      <c r="M732" s="29">
        <v>60</v>
      </c>
      <c r="N732" s="40">
        <v>4.46</v>
      </c>
      <c r="O732" s="37">
        <v>3.7464</v>
      </c>
      <c r="P732" s="37">
        <f t="shared" si="22"/>
        <v>0.71360000000000001</v>
      </c>
    </row>
    <row r="733" spans="1:16" x14ac:dyDescent="0.3">
      <c r="A733" s="29">
        <f t="shared" si="23"/>
        <v>1</v>
      </c>
      <c r="B733" s="29" t="str">
        <f>IF(A733&gt;1,#REF!-#REF!,"N/A")</f>
        <v>N/A</v>
      </c>
      <c r="C733" s="29">
        <v>49739</v>
      </c>
      <c r="D733" s="31" t="s">
        <v>65</v>
      </c>
      <c r="E733" s="29" t="s">
        <v>66</v>
      </c>
      <c r="F733" s="38">
        <v>2100020000110</v>
      </c>
      <c r="G733" s="46">
        <v>44552</v>
      </c>
      <c r="H733" s="46">
        <v>44555</v>
      </c>
      <c r="I733" s="46">
        <v>44559</v>
      </c>
      <c r="J733" s="29">
        <v>0</v>
      </c>
      <c r="K733" s="31" t="s">
        <v>2</v>
      </c>
      <c r="L733" s="29" t="s">
        <v>9</v>
      </c>
      <c r="M733" s="29">
        <v>20</v>
      </c>
      <c r="N733" s="40">
        <v>7.33</v>
      </c>
      <c r="O733" s="37">
        <v>5.6440999999999999</v>
      </c>
      <c r="P733" s="37">
        <f t="shared" si="22"/>
        <v>1.6859000000000002</v>
      </c>
    </row>
    <row r="734" spans="1:16" x14ac:dyDescent="0.3">
      <c r="A734" s="29">
        <f t="shared" si="23"/>
        <v>2</v>
      </c>
      <c r="B734" s="29" t="e">
        <f>IF(A734&gt;1,#REF!-#REF!,"N/A")</f>
        <v>#REF!</v>
      </c>
      <c r="C734" s="29">
        <v>49739</v>
      </c>
      <c r="D734" s="31" t="s">
        <v>65</v>
      </c>
      <c r="E734" s="29" t="s">
        <v>66</v>
      </c>
      <c r="F734" s="38">
        <v>2100020000110</v>
      </c>
      <c r="G734" s="46">
        <v>44587</v>
      </c>
      <c r="H734" s="46">
        <v>44588</v>
      </c>
      <c r="I734" s="46">
        <v>44589</v>
      </c>
      <c r="J734" s="29">
        <v>0</v>
      </c>
      <c r="K734" s="31" t="s">
        <v>2</v>
      </c>
      <c r="L734" s="29" t="s">
        <v>9</v>
      </c>
      <c r="M734" s="29">
        <v>20</v>
      </c>
      <c r="N734" s="40">
        <v>7.33</v>
      </c>
      <c r="O734" s="37">
        <v>5.6440999999999999</v>
      </c>
      <c r="P734" s="37">
        <f t="shared" si="22"/>
        <v>1.6859000000000002</v>
      </c>
    </row>
    <row r="735" spans="1:16" x14ac:dyDescent="0.3">
      <c r="A735" s="29">
        <f t="shared" si="23"/>
        <v>1</v>
      </c>
      <c r="B735" s="29" t="str">
        <f>IF(A735&gt;1,#REF!-#REF!,"N/A")</f>
        <v>N/A</v>
      </c>
      <c r="C735" s="29">
        <v>49842</v>
      </c>
      <c r="D735" s="31" t="s">
        <v>46</v>
      </c>
      <c r="E735" s="29" t="s">
        <v>48</v>
      </c>
      <c r="F735" s="38" t="s">
        <v>47</v>
      </c>
      <c r="G735" s="46">
        <v>44581</v>
      </c>
      <c r="H735" s="46">
        <v>44586</v>
      </c>
      <c r="I735" s="46">
        <v>44587</v>
      </c>
      <c r="J735" s="29">
        <v>9</v>
      </c>
      <c r="K735" s="31" t="s">
        <v>13</v>
      </c>
      <c r="L735" s="29" t="s">
        <v>10</v>
      </c>
      <c r="M735" s="29">
        <v>2</v>
      </c>
      <c r="N735" s="40">
        <v>6096.25</v>
      </c>
      <c r="O735" s="37">
        <v>4816.0375000000004</v>
      </c>
      <c r="P735" s="37">
        <f t="shared" si="22"/>
        <v>1280.2124999999996</v>
      </c>
    </row>
    <row r="736" spans="1:16" x14ac:dyDescent="0.3">
      <c r="A736" s="29">
        <f t="shared" si="23"/>
        <v>1</v>
      </c>
      <c r="B736" s="29" t="str">
        <f>IF(A736&gt;1,#REF!-#REF!,"N/A")</f>
        <v>N/A</v>
      </c>
      <c r="C736" s="29">
        <v>49867</v>
      </c>
      <c r="D736" s="31" t="s">
        <v>67</v>
      </c>
      <c r="E736" s="29" t="s">
        <v>68</v>
      </c>
      <c r="F736" s="38">
        <v>41550020100320</v>
      </c>
      <c r="G736" s="46">
        <v>44564</v>
      </c>
      <c r="H736" s="46">
        <v>44571</v>
      </c>
      <c r="I736" s="46">
        <v>44575</v>
      </c>
      <c r="J736" s="29">
        <v>2</v>
      </c>
      <c r="K736" s="31" t="s">
        <v>2</v>
      </c>
      <c r="L736" s="29" t="s">
        <v>10</v>
      </c>
      <c r="M736" s="29">
        <v>90</v>
      </c>
      <c r="N736" s="40">
        <v>6.97</v>
      </c>
      <c r="O736" s="37">
        <v>5.7153999999999998</v>
      </c>
      <c r="P736" s="37">
        <f t="shared" si="22"/>
        <v>1.2545999999999999</v>
      </c>
    </row>
    <row r="737" spans="1:16" x14ac:dyDescent="0.3">
      <c r="A737" s="29">
        <f t="shared" si="23"/>
        <v>1</v>
      </c>
      <c r="B737" s="29" t="str">
        <f>IF(A737&gt;1,#REF!-#REF!,"N/A")</f>
        <v>N/A</v>
      </c>
      <c r="C737" s="29">
        <v>49961</v>
      </c>
      <c r="D737" s="31" t="s">
        <v>93</v>
      </c>
      <c r="E737" s="29" t="s">
        <v>94</v>
      </c>
      <c r="F737" s="38">
        <v>83370060000340</v>
      </c>
      <c r="G737" s="46">
        <v>44583</v>
      </c>
      <c r="H737" s="46">
        <v>44585</v>
      </c>
      <c r="I737" s="46">
        <v>44588</v>
      </c>
      <c r="J737" s="29">
        <v>0</v>
      </c>
      <c r="K737" s="31" t="s">
        <v>13</v>
      </c>
      <c r="L737" s="29" t="s">
        <v>9</v>
      </c>
      <c r="M737" s="29">
        <v>30</v>
      </c>
      <c r="N737" s="40">
        <v>480.46</v>
      </c>
      <c r="O737" s="37">
        <v>403.58639999999997</v>
      </c>
      <c r="P737" s="37">
        <f t="shared" si="22"/>
        <v>76.87360000000001</v>
      </c>
    </row>
    <row r="738" spans="1:16" x14ac:dyDescent="0.3">
      <c r="A738" s="29">
        <f t="shared" si="23"/>
        <v>1</v>
      </c>
      <c r="B738" s="29" t="str">
        <f>IF(A738&gt;1,#REF!-#REF!,"N/A")</f>
        <v>N/A</v>
      </c>
      <c r="C738" s="29">
        <v>99383</v>
      </c>
      <c r="D738" s="31" t="s">
        <v>25</v>
      </c>
      <c r="E738" s="29" t="s">
        <v>26</v>
      </c>
      <c r="F738" s="38">
        <v>21532133000330</v>
      </c>
      <c r="G738" s="46">
        <v>44587</v>
      </c>
      <c r="H738" s="46">
        <v>44589</v>
      </c>
      <c r="I738" s="46">
        <v>44589</v>
      </c>
      <c r="J738" s="29">
        <v>7</v>
      </c>
      <c r="K738" s="31" t="s">
        <v>13</v>
      </c>
      <c r="L738" s="29" t="s">
        <v>10</v>
      </c>
      <c r="M738" s="29">
        <v>28</v>
      </c>
      <c r="N738" s="40">
        <v>15797.31</v>
      </c>
      <c r="O738" s="37">
        <v>12953.7942</v>
      </c>
      <c r="P738" s="37">
        <f t="shared" si="22"/>
        <v>2843.5157999999992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RawData</vt:lpstr>
      <vt:lpstr>1.SimpleFilter</vt:lpstr>
      <vt:lpstr>2.AdvancedFilter</vt:lpstr>
      <vt:lpstr>3.Subtotals</vt:lpstr>
      <vt:lpstr>4.SimplePivotTable</vt:lpstr>
      <vt:lpstr>5.PivotTableWithDates</vt:lpstr>
      <vt:lpstr>6.VLOOKUP</vt:lpstr>
      <vt:lpstr>7.XLOOKUP</vt:lpstr>
      <vt:lpstr>8.ElapsedTime</vt:lpstr>
      <vt:lpstr>9.MidFunction</vt:lpstr>
      <vt:lpstr>10.DataValidation</vt:lpstr>
      <vt:lpstr>11.DataParsing</vt:lpstr>
      <vt:lpstr>12.RemoveDuplicates</vt:lpstr>
      <vt:lpstr>13.PivotChart</vt:lpstr>
      <vt:lpstr>DrugList</vt:lpstr>
      <vt:lpstr>GPI</vt:lpstr>
      <vt:lpstr>Details</vt:lpstr>
    </vt:vector>
  </TitlesOfParts>
  <Company>Johns Hopkins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Canfield</dc:creator>
  <cp:lastModifiedBy>James Carter</cp:lastModifiedBy>
  <dcterms:created xsi:type="dcterms:W3CDTF">2022-02-16T03:13:19Z</dcterms:created>
  <dcterms:modified xsi:type="dcterms:W3CDTF">2022-06-13T13:20:11Z</dcterms:modified>
</cp:coreProperties>
</file>